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15"/>
  <workbookPr codeName="ThisWorkbook"/>
  <mc:AlternateContent xmlns:mc="http://schemas.openxmlformats.org/markup-compatibility/2006">
    <mc:Choice Requires="x15">
      <x15ac:absPath xmlns:x15ac="http://schemas.microsoft.com/office/spreadsheetml/2010/11/ac" url="/Users/lilyhartzell/Downloads/"/>
    </mc:Choice>
  </mc:AlternateContent>
  <xr:revisionPtr revIDLastSave="753" documentId="13_ncr:1_{4EA0F1F9-7A6C-5C4B-B0EE-00F1F019149B}" xr6:coauthVersionLast="47" xr6:coauthVersionMax="47" xr10:uidLastSave="{48D9C42E-B1A4-4AF4-95F7-474E4119B54E}"/>
  <bookViews>
    <workbookView xWindow="0" yWindow="500" windowWidth="28720" windowHeight="15780" firstSheet="3" activeTab="7" xr2:uid="{00000000-000D-0000-FFFF-FFFF00000000}"/>
  </bookViews>
  <sheets>
    <sheet name="Table 1_2021" sheetId="8" r:id="rId1"/>
    <sheet name="Table 1_2022" sheetId="21" r:id="rId2"/>
    <sheet name="Table 2_2021" sheetId="17" r:id="rId3"/>
    <sheet name="Table 2_2022" sheetId="22" r:id="rId4"/>
    <sheet name="Table 3_2021" sheetId="18" r:id="rId5"/>
    <sheet name="Table 3_2022" sheetId="23" r:id="rId6"/>
    <sheet name="Table 4" sheetId="19" r:id="rId7"/>
    <sheet name="Table 5" sheetId="20" r:id="rId8"/>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1" i="17" l="1"/>
  <c r="M1397" i="21"/>
  <c r="M1391" i="21"/>
  <c r="M1390" i="21"/>
  <c r="M1389" i="21"/>
  <c r="M1281" i="21"/>
  <c r="M1280" i="21"/>
  <c r="M1272" i="21"/>
  <c r="M1235" i="21"/>
  <c r="M1180" i="21"/>
  <c r="M1114" i="21"/>
  <c r="M701" i="21"/>
  <c r="M464" i="21"/>
  <c r="M462" i="21"/>
  <c r="M457" i="21"/>
  <c r="M322" i="21"/>
  <c r="M287" i="21"/>
  <c r="M180" i="21"/>
  <c r="M48" i="21"/>
  <c r="F81" i="19"/>
  <c r="F54" i="19"/>
  <c r="F45" i="19"/>
  <c r="F33" i="19"/>
  <c r="F26" i="19"/>
  <c r="F8" i="19"/>
  <c r="F7" i="19"/>
  <c r="M549" i="8" l="1"/>
  <c r="M548" i="8"/>
  <c r="M128" i="8"/>
  <c r="M135" i="8"/>
  <c r="M140" i="8"/>
  <c r="M180" i="8"/>
  <c r="M9" i="8"/>
  <c r="M10" i="8"/>
  <c r="M194" i="8"/>
  <c r="M216" i="8"/>
  <c r="M81" i="8"/>
  <c r="M265" i="8"/>
  <c r="M34" i="8"/>
  <c r="M19" i="8"/>
  <c r="M301" i="8"/>
  <c r="M82" i="8"/>
  <c r="M83" i="8"/>
  <c r="M84" i="8"/>
  <c r="M303" i="8"/>
  <c r="M304" i="8"/>
  <c r="M314" i="8"/>
  <c r="M327" i="8"/>
  <c r="M342" i="8"/>
  <c r="M386" i="8"/>
  <c r="M93" i="8"/>
  <c r="M441" i="8"/>
  <c r="M451" i="8"/>
  <c r="M483" i="8"/>
  <c r="M488" i="8"/>
  <c r="M509" i="8"/>
  <c r="M514" i="8"/>
  <c r="M517" i="8"/>
  <c r="M68" i="8"/>
  <c r="M69" i="8"/>
  <c r="M26" i="8"/>
  <c r="M98" i="8"/>
  <c r="M72" i="8"/>
  <c r="M552" i="8"/>
  <c r="M555" i="8"/>
  <c r="M558" i="8"/>
  <c r="M43" i="8"/>
  <c r="M576" i="8"/>
  <c r="M582"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tc={1462F0B9-9E5B-4519-AEEB-94606A61CC7D}</author>
  </authors>
  <commentList>
    <comment ref="B80" authorId="0" shapeId="0" xr:uid="{1462F0B9-9E5B-4519-AEEB-94606A61CC7D}">
      <text>
        <t>[Threaded comment]
Your version of Excel allows you to read this threaded comment; however, any edits to it will get removed if the file is opened in a newer version of Excel. Learn more: https://go.microsoft.com/fwlink/?linkid=870924
Comment:
    @Williams, Evelyne should be CB</t>
      </text>
    </comment>
  </commentList>
</comments>
</file>

<file path=xl/sharedStrings.xml><?xml version="1.0" encoding="utf-8"?>
<sst xmlns="http://schemas.openxmlformats.org/spreadsheetml/2006/main" count="25696" uniqueCount="2576">
  <si>
    <t>TABLE  III.1</t>
  </si>
  <si>
    <t>Information on financial support provided under Article 9 of the Paris Agreement in year</t>
  </si>
  <si>
    <t> </t>
  </si>
  <si>
    <r>
      <t>:</t>
    </r>
    <r>
      <rPr>
        <b/>
        <vertAlign val="superscript"/>
        <sz val="12"/>
        <rFont val="Times New Roman"/>
        <family val="1"/>
      </rPr>
      <t>a, b, c</t>
    </r>
    <r>
      <rPr>
        <b/>
        <sz val="12"/>
        <rFont val="Times New Roman"/>
        <family val="1"/>
      </rPr>
      <t xml:space="preserve"> bilateral, regional and other channels</t>
    </r>
  </si>
  <si>
    <t>Exchange rate used:</t>
  </si>
  <si>
    <t>Recipient</t>
  </si>
  <si>
    <r>
      <t>Title of the project programme, activity or other</t>
    </r>
    <r>
      <rPr>
        <i/>
        <vertAlign val="superscript"/>
        <sz val="9"/>
        <rFont val="Times New Roman"/>
        <family val="1"/>
      </rPr>
      <t>c, e</t>
    </r>
  </si>
  <si>
    <t>Domestic
currency</t>
  </si>
  <si>
    <t>USD</t>
  </si>
  <si>
    <t>Domestic
currency2</t>
  </si>
  <si>
    <t>USD3</t>
  </si>
  <si>
    <r>
      <t>Status</t>
    </r>
    <r>
      <rPr>
        <i/>
        <vertAlign val="superscript"/>
        <sz val="9"/>
        <color theme="1"/>
        <rFont val="Times New Roman"/>
        <family val="1"/>
      </rPr>
      <t>c</t>
    </r>
  </si>
  <si>
    <r>
      <t>Channel</t>
    </r>
    <r>
      <rPr>
        <i/>
        <vertAlign val="superscript"/>
        <sz val="9"/>
        <color theme="1"/>
        <rFont val="Times New Roman"/>
        <family val="1"/>
      </rPr>
      <t>c</t>
    </r>
  </si>
  <si>
    <r>
      <t>Funding source</t>
    </r>
    <r>
      <rPr>
        <i/>
        <vertAlign val="superscript"/>
        <sz val="9"/>
        <color theme="1"/>
        <rFont val="Times New Roman"/>
        <family val="1"/>
      </rPr>
      <t>c</t>
    </r>
  </si>
  <si>
    <r>
      <t>Financial instrument</t>
    </r>
    <r>
      <rPr>
        <i/>
        <vertAlign val="superscript"/>
        <sz val="9"/>
        <color theme="1"/>
        <rFont val="Times New Roman"/>
        <family val="1"/>
      </rPr>
      <t>c, g</t>
    </r>
  </si>
  <si>
    <r>
      <t>Type of support</t>
    </r>
    <r>
      <rPr>
        <i/>
        <vertAlign val="superscript"/>
        <sz val="9"/>
        <color theme="1"/>
        <rFont val="Times New Roman"/>
        <family val="1"/>
      </rPr>
      <t>c</t>
    </r>
  </si>
  <si>
    <r>
      <t>Sector</t>
    </r>
    <r>
      <rPr>
        <i/>
        <vertAlign val="superscript"/>
        <sz val="9"/>
        <color theme="1"/>
        <rFont val="Times New Roman"/>
        <family val="1"/>
      </rPr>
      <t>c</t>
    </r>
  </si>
  <si>
    <r>
      <t>Subsector</t>
    </r>
    <r>
      <rPr>
        <i/>
        <vertAlign val="superscript"/>
        <sz val="9"/>
        <color theme="1"/>
        <rFont val="Times New Roman"/>
        <family val="1"/>
      </rPr>
      <t>c, h</t>
    </r>
  </si>
  <si>
    <r>
      <t>Additional information</t>
    </r>
    <r>
      <rPr>
        <i/>
        <vertAlign val="superscript"/>
        <sz val="9"/>
        <color theme="1"/>
        <rFont val="Times New Roman"/>
        <family val="1"/>
      </rPr>
      <t>c, h, i</t>
    </r>
  </si>
  <si>
    <t>Face value</t>
  </si>
  <si>
    <t>Grant equivalent</t>
  </si>
  <si>
    <t>Global</t>
  </si>
  <si>
    <t>2021, Center for International Forestry – World Agroforestry (CIFOR-ICRAF) Research Partnership, Mitigation</t>
  </si>
  <si>
    <t>NR</t>
  </si>
  <si>
    <t>Committed</t>
  </si>
  <si>
    <t>Multi-Bilateral</t>
  </si>
  <si>
    <t>ODA</t>
  </si>
  <si>
    <t>Grant</t>
  </si>
  <si>
    <t>Mitigation</t>
  </si>
  <si>
    <t>2021, Center for International Forestry Research (CIFOR) Biodiversity Research, Mitigation</t>
  </si>
  <si>
    <t>Uganda</t>
  </si>
  <si>
    <t>2021, Commercializing Horticulture - Small Business Applied Research (SBAR) Pilot, Adaptation</t>
  </si>
  <si>
    <t>Bilateral</t>
  </si>
  <si>
    <t>Adaptation</t>
  </si>
  <si>
    <t>Agriculture</t>
  </si>
  <si>
    <t>2021, Commercializing Horticulture - Small Business Applied Research (SBAR) Pilot, Mitigation</t>
  </si>
  <si>
    <t>2021, Low Emission Development Strategies Global Partnership (LEDS-GP), Mitigation</t>
  </si>
  <si>
    <t>Energy</t>
  </si>
  <si>
    <t>2021, SEVIR Activity, Mitigation</t>
  </si>
  <si>
    <t>Cross-cutting</t>
  </si>
  <si>
    <t>2021, Uganda Agricultural Research Activity, Adaptation</t>
  </si>
  <si>
    <t>Peru</t>
  </si>
  <si>
    <t>2021, CINCIA ACIERTA: Alliance for Science &amp; Ecosystem Recovery, Adaptation</t>
  </si>
  <si>
    <t>Forestry</t>
  </si>
  <si>
    <t>2021, CINCIA ACIERTA: Alliance for Science &amp; Ecosystem Recovery, Mitigation</t>
  </si>
  <si>
    <t>Other</t>
  </si>
  <si>
    <t>2021, Combatting Environmental Crimes in the Peruvian Amazon, Mitigation, first</t>
  </si>
  <si>
    <t>2021, Forest Data Partnership, Mitigation</t>
  </si>
  <si>
    <t>Bangladesh</t>
  </si>
  <si>
    <t>2021, FTF Climate Smart Agriculture Activity, Adaptation- Climate Specific</t>
  </si>
  <si>
    <t>Africa Regional</t>
  </si>
  <si>
    <t>2021, SERVIR West Africa 2 (Follow-on to SERVIR WA), Adaptation</t>
  </si>
  <si>
    <t>Regional</t>
  </si>
  <si>
    <t>Cambodia, Indonesia, Laos, Burma, Philippines, Thailand, Vietnam</t>
  </si>
  <si>
    <t>2021, SERVIR-Mekong II SERVIR Southeast Asia, Adaptation</t>
  </si>
  <si>
    <t>Cross-Cutting</t>
  </si>
  <si>
    <t>2021, SERVIR-Mekong II SERVIR Southeast Asia, Adaptation, first</t>
  </si>
  <si>
    <t>2021, SERVIR-Mekong II SERVIR Southeast Asia, Mitigation</t>
  </si>
  <si>
    <t>Benin, Botswana, Burkina Faso, Burundi, Cabo Verde, Chad, Côte D’Ivoire, Djibouti, Ethiopia, Gambia, Ghana, Guinea, Guinea-Bissau, Kenya, Liberia, Malawi, Mali, Mauritania, Niger, Nigeria, Rwanda, Senegal, Sierra Leone, South Sudan, Togo, Tanzania, Uganda, Zambia</t>
  </si>
  <si>
    <t>2021, SEVIR African Regional Data Hub Funding, Adaptation</t>
  </si>
  <si>
    <t>2021, Smart Utilities Promoting Energy Reform (SUPER), Mitigation</t>
  </si>
  <si>
    <t>Cambodia, Indonesia, Laos, Philippines, Thailand, Vietnam</t>
  </si>
  <si>
    <t>2021, Southeast Asia Smart Power Program, Mitigation</t>
  </si>
  <si>
    <t>2021, Technical Assistance Facility to Mobilize Private Capital (CRAFT), Adaptation</t>
  </si>
  <si>
    <t>Industry</t>
  </si>
  <si>
    <t>2021, Weather and Climate Information Services Activity, Adaptation</t>
  </si>
  <si>
    <t>2021, Amazon Business Alliance, Mitigation</t>
  </si>
  <si>
    <t>2021, Clean Technology and Trade Partnership Initiative’s Accelerating Clean Energy Transitions Technology Needs Assessment, Mitigation</t>
  </si>
  <si>
    <t>2021, Clean Technology Trade and Partnership Initiative, Mitigation</t>
  </si>
  <si>
    <t>2021, First Movers Coalition, Mitigation</t>
  </si>
  <si>
    <t>Paraguay</t>
  </si>
  <si>
    <t>2021, Forest Conservation Agriculture Alliance (FCAA), Mitigation- Climate Specific</t>
  </si>
  <si>
    <t>2021, International Methane Emissions Observatory, Mitigation</t>
  </si>
  <si>
    <t>2021, LASER - Improving the Air Pollution Monitoring and Management of Vietnam with Satellite PM 2.5 Observation, Adaptation</t>
  </si>
  <si>
    <t>Ecuador</t>
  </si>
  <si>
    <t>2021, Quito Electric Bus and Intelligent Transportation System (ITS) Modernization Technical Assistance for the Empresa Publica Metropolitana de Transporte de Pasajeros de Quito (EPMTPQ, Mitigation</t>
  </si>
  <si>
    <t>Transport</t>
  </si>
  <si>
    <t>Peru, Colombia &amp; Brazil</t>
  </si>
  <si>
    <t>2021, SERVIR Amazonia, Mitigation</t>
  </si>
  <si>
    <t>Brazil</t>
  </si>
  <si>
    <t>2021, Smart RJ Concessionaria, Mitigation</t>
  </si>
  <si>
    <t>OOF</t>
  </si>
  <si>
    <t>Loan guarantee</t>
  </si>
  <si>
    <t>Nigeria</t>
  </si>
  <si>
    <t>2021, Sosai Sustainable Minigrids for Energy Access and Social Inclusion Feasibility Study in Nigeria, Mitigation</t>
  </si>
  <si>
    <t>2021, Supply Chain Technical Assistance, Mitigation</t>
  </si>
  <si>
    <t>Kenya</t>
  </si>
  <si>
    <t>2021, Sustainable Conservation and Management of  Maasai Mara Landscape, Adaptation</t>
  </si>
  <si>
    <t>2021, Technical Collaboration on Advanced Energy Systems, Mitigation</t>
  </si>
  <si>
    <t>Benin</t>
  </si>
  <si>
    <t>2021, Technology for Energy Access and Minigrid Development Technical Assistance in Benin, Mitigation</t>
  </si>
  <si>
    <t>Thailand</t>
  </si>
  <si>
    <t>2021, Utility Data Management Strategy and Implementation Plan Technical Assistance in support of the Provincial Electricity Authority (PEA) in Thailand, Mitigation</t>
  </si>
  <si>
    <t>Mexico</t>
  </si>
  <si>
    <t>2021, Centro de Formación Integral para Promotores Indígenas, A.C. (CEFIPI) Cross-Cutting Training Program in Mexico, Adaptation</t>
  </si>
  <si>
    <t>Botswana</t>
  </si>
  <si>
    <t>2021, Climate Smart Agriculture Research in Botswana, Adaptation- Climate Specific</t>
  </si>
  <si>
    <t>Philippines</t>
  </si>
  <si>
    <t>2021, Climate Smart Agriculture Research in the Philippines, Adaptation- Climate Specific</t>
  </si>
  <si>
    <t>Zambia</t>
  </si>
  <si>
    <t>2021, Climate-Smart Dairy Production Research in Zambia, Adaptation</t>
  </si>
  <si>
    <t>Mozambique</t>
  </si>
  <si>
    <t>2021, Construction of a Research and Conservation Center, Mitigation</t>
  </si>
  <si>
    <t>2021, Corn Research in Peru, Adaptation</t>
  </si>
  <si>
    <t>Trinidad and Tobago</t>
  </si>
  <si>
    <t>2021, Crop Virus Research in Trinidad and Tobago, Adaptation</t>
  </si>
  <si>
    <t>2021, DayStar Commercial and Industrial Distributed Energy Resources Feasibility Study in Nigeria, Mitigation</t>
  </si>
  <si>
    <t>India</t>
  </si>
  <si>
    <t>2021, Dwarka Hybrid Renewables and Energy Storage Project Feasibility Study in India, Mitigation</t>
  </si>
  <si>
    <t>2021, EM-ONE Solar Mini-Grids Feasibility Study, Mitigation</t>
  </si>
  <si>
    <t>2021, Global Health Supply Chain -Technical Assistance (GHSC-TA) - Task Order Francophone, Adaptation - Climate Specific</t>
  </si>
  <si>
    <t>2021, Grain/Corn Storage Resilience Research in Uganda, Adaptation</t>
  </si>
  <si>
    <t>2021, Grassland Research in Brazil, Adaptation</t>
  </si>
  <si>
    <t>Liberia</t>
  </si>
  <si>
    <t>2021, Higher Education for Conservation Activity, Mitigation</t>
  </si>
  <si>
    <t>Sierra Leone</t>
  </si>
  <si>
    <t>2021, Hybrid Power Generation in Nitti Feasibility Study in Sierra Leone, Mitigation</t>
  </si>
  <si>
    <t>2021, La Pluma Utility-Scale Solar Feasibility Study in Mexico, Mitigation</t>
  </si>
  <si>
    <t>Pakistan</t>
  </si>
  <si>
    <t>2021, Landhi Cattle Colony Biomethane Project Feasibility Study in Pakistan, Mitigation</t>
  </si>
  <si>
    <t>2021, LASER - Avoid the TRAP: Multi-sector collaboration between health, education and environment to minimize
the impact of traffic-related air pollution (TRAP) on children in Ho Chi Minh City, Vietnam,
2021-2022, Adaptation - Climate Specific</t>
  </si>
  <si>
    <t>2021, Maize Plant Research in Brazil, Adaptation</t>
  </si>
  <si>
    <t>Ghana</t>
  </si>
  <si>
    <t>2021, Market Systems and Resilience Activity, Mitigation</t>
  </si>
  <si>
    <t>2021, Peace Corps (PC) Uganda Community Food Security, Health, and Education Capacity Building Activity, Adaptation- Climate Specific</t>
  </si>
  <si>
    <t>Guatemala</t>
  </si>
  <si>
    <t>2021, Safe Return to School Plus, Mitigation</t>
  </si>
  <si>
    <t>2021, Sharing Environment and Energy Knowledge (SEEK), Adaptation</t>
  </si>
  <si>
    <t>2021, Sharing Environment and Energy Knowledge (SEEK), Mitigation</t>
  </si>
  <si>
    <t>2021, Siam Cement Group (SCG) Fleet Decarbonization Project Feasibility Study in Thailand, Mitigation</t>
  </si>
  <si>
    <t>2021, Sun Keeper Utility-Scale Solar Project Feasibility Study, Mitigation</t>
  </si>
  <si>
    <t>Indonesia</t>
  </si>
  <si>
    <t>2021, Sustainable Energy for Indonesia's Advancing Resilience (SINAR), Mitigation</t>
  </si>
  <si>
    <t>West Bank and Gaza</t>
  </si>
  <si>
    <t>2021, Technical and Vocational Education Training (TVET), Adaptation</t>
  </si>
  <si>
    <t>2021, Water Management Research in India, Adaptation</t>
  </si>
  <si>
    <t>2021, Alternatives to Charcoal, Mitigation</t>
  </si>
  <si>
    <t>2021, Climate Fellows, Mitigation</t>
  </si>
  <si>
    <t>2021, Combatting Environmental Crimes in the Peruvian Amazon, Adaptation</t>
  </si>
  <si>
    <t>2021, Combatting Environmental Crimes in the Peruvian Amazon, Mitigation, second</t>
  </si>
  <si>
    <t>2021, Community Partnerships to Strengthen Sustainable Development (COMPASS), Adaptation</t>
  </si>
  <si>
    <t>2021, Conservation Volunteers, Mitigation</t>
  </si>
  <si>
    <t>2021, Conserving Critical Congo Basin Forests, Mitigation</t>
  </si>
  <si>
    <t>Asia Regional</t>
  </si>
  <si>
    <t>2021, Forest for Water and Prosperity, Mitigation</t>
  </si>
  <si>
    <t>2021, Forest Investment Development Facility (ForInvest), Mitigation</t>
  </si>
  <si>
    <t>Brazil, Colombia, Ecuador, Peru</t>
  </si>
  <si>
    <t>2021, Forest Management and Fire Regional Program., Mitigation</t>
  </si>
  <si>
    <t>Vietnam</t>
  </si>
  <si>
    <t>2021, FUV Growth and Sustainability, Mitigation</t>
  </si>
  <si>
    <t>Cambodia, Indonesia,  Philippines, Thailand, Vietnam</t>
  </si>
  <si>
    <t>2021, Green Invest Asia, Mitigation</t>
  </si>
  <si>
    <t>2021, Green Invest Asia, Mitigation, first</t>
  </si>
  <si>
    <t>2021, Improving Collaborative Conservation and Management of Transboundary Natural Resources in East Africa, Adaptation</t>
  </si>
  <si>
    <t>2021, Improving Collaborative Conservation and Management of Transboundary Natural Resources in East Africa, Mitigation</t>
  </si>
  <si>
    <t>2021, Investing in Sustainability and Partnerships for Inclusive Growth and Regenerative Ecosystems (INSPIRE), Mitigation</t>
  </si>
  <si>
    <t>2021, Luangwa Livelihood and Conservation, Mitigation</t>
  </si>
  <si>
    <t>Malawi</t>
  </si>
  <si>
    <t>2021, Modern Cooking for Healthy Forests in Malawi - Tiphike Mwa Makono, Adaptation</t>
  </si>
  <si>
    <t>2021, Modern Cooking for Healthy Forests in Malawi - Tiphike Mwa Makono, Mitigation - Climate Specific</t>
  </si>
  <si>
    <t>Colombia</t>
  </si>
  <si>
    <t>2021, Nature Tourism, Mitigation</t>
  </si>
  <si>
    <t>2021, Paris Agreement Transparency Accelerator, Mitigation</t>
  </si>
  <si>
    <t>Solomon Islands</t>
  </si>
  <si>
    <t>2021, Strengthening Competitiveness, Agriculture, Livelihoods, and Environment (SCALE) - Natural Resources Management (NRM), Adaptation- Climate Specific</t>
  </si>
  <si>
    <t>2021, Strengthening Competitiveness, Agriculture, Livelihoods, and Environment (SCALE) - Natural Resources Management (NRM), Adaptation, firsr- Climate Specific</t>
  </si>
  <si>
    <t>2021, Strengthening Competitiveness, Agriculture, Livelihoods, and Environment (SCALE) - Natural Resources Management (NRM), Mitigation- Climate Specific</t>
  </si>
  <si>
    <t>2021, Transaction Advisory Support to the Government of Malawi on the Mpatamanga Hydroelectric Power Station, Mitigation</t>
  </si>
  <si>
    <t>2021, Advancing Capacity for the Environment (ACE), Adaptation</t>
  </si>
  <si>
    <t>2021, Advancing Capacity for the Environment (ACE), Mitigation</t>
  </si>
  <si>
    <t>2021, Applying the “LandScale Standard” Tool, Mitigation</t>
  </si>
  <si>
    <t>2021, Business Case for Collective Landscape Action, Mitigation, first</t>
  </si>
  <si>
    <t>2021, Business Case for Collective Landscape Action, Mitigation, second</t>
  </si>
  <si>
    <t>2021, Clean Cities Blue Ocean (CCBO) Task Order, Adaptation</t>
  </si>
  <si>
    <t>Other (Fisheries, Marine, and Coastal)</t>
  </si>
  <si>
    <t>2021, Conservation Works Activity, Mitigation</t>
  </si>
  <si>
    <t>2021, Evidence-Driven Collaborating, Learning, and Adapting (CLAIMDev), Adaptation</t>
  </si>
  <si>
    <t>2021, Evidence-Driven Collaborating, Learning, and Adapting (CLAIMDev), Mitigation, Other</t>
  </si>
  <si>
    <t>2021, Feed the Future Ghana Fisheries Recovery Activity, Mitigation</t>
  </si>
  <si>
    <t>2021, FTF Bangladesh Livestock and Nutrition Activity, Adaptation</t>
  </si>
  <si>
    <t>2021, FTF Bangladesh Livestock and Nutrition Activity, Mitigation</t>
  </si>
  <si>
    <t>2021, Fulbright University Vietnam Corporation, Mitigation</t>
  </si>
  <si>
    <t>Concessional loan</t>
  </si>
  <si>
    <t>2021, Innovative Finance For Nature, Mitigation</t>
  </si>
  <si>
    <t>2021, LEAF Coalition, Mitigation</t>
  </si>
  <si>
    <t>2021, Learns Program, Adaptation</t>
  </si>
  <si>
    <t>2021, Learns Program, Mitigation</t>
  </si>
  <si>
    <t>2021, Learns Program, Mitigation, first</t>
  </si>
  <si>
    <t>2021, Regenerative Pay for Success Mechanism, Mitigation</t>
  </si>
  <si>
    <t>2021, Southern Mexico - Generating Employment and Sustainability (SURGES), Mitigation</t>
  </si>
  <si>
    <t>2021, "Lukautim Graun" (Look after the environment), Adaptation</t>
  </si>
  <si>
    <t>2021, Accelerating Institutional and Food Systems Development Activity (AIFSD), Adaptation- Climate Specific</t>
  </si>
  <si>
    <t>2021, Accelerating Women's Empowerment in Energy (AWEE), Mitigation</t>
  </si>
  <si>
    <t>2021, Acción Social Samuel Ruiz A.C. (ASSR) Indigenous Support Program in Mexico, Adaptation</t>
  </si>
  <si>
    <t>Latin America &amp; Caribbean Regional</t>
  </si>
  <si>
    <t>2021, Adaptation Activity - Green Cities Buy-In, Adaptation, Regional, Adaptation</t>
  </si>
  <si>
    <t>2021, Adaptation/Climate change activity, Africa Regional</t>
  </si>
  <si>
    <t>Indonesia, Vietnam, Thailand, Philippines, Laos, Burma, Bangladesh</t>
  </si>
  <si>
    <t>2021, Advanced Energy Partnership for Asia, Mitigation</t>
  </si>
  <si>
    <t>2021, Advancing Cocoa Agroforestry towards Income, Value, and Environmental Sustainability (ACTIVE) partnership, Adaptation</t>
  </si>
  <si>
    <t>2021, Advancing Cocoa Agroforestry towards Income, Value, and Environmental Sustainability (ACTIVE) partnership, Mitigation</t>
  </si>
  <si>
    <t>2021, Advancing Modern Power through Utility Partnerships (AmpUp), Mitigation</t>
  </si>
  <si>
    <t>2021, Advancing Nutrition, Adaptation</t>
  </si>
  <si>
    <t>2021, Advancing the U.S.-India Partnership Support Mechanism, Mitigation</t>
  </si>
  <si>
    <t>2021, Advancing the U.S.-India Partnership Support Mechanism, Mitigation, India</t>
  </si>
  <si>
    <t>2021, Africa Adaptation Initiative, Adaptation</t>
  </si>
  <si>
    <t>2021, Africa Disaster Risk Finance, Adaptation</t>
  </si>
  <si>
    <t>2021, Africa Trade and Investment (ATI) Climate Finance for Low-Emissions Agriculture activity, Mitigation- Climate Specific</t>
  </si>
  <si>
    <t>Nepal</t>
  </si>
  <si>
    <t>2021, Agricultural Inputs, Adaptation</t>
  </si>
  <si>
    <t>2021, Agricultural Transformation Activity, Adaptation, Nepal, first</t>
  </si>
  <si>
    <t>2021, Agricultural Transformation Activity, Adaptation, Nepal, third</t>
  </si>
  <si>
    <t>2021, Agriculture and Market Support Activity, Adaptation- Climate Specific</t>
  </si>
  <si>
    <t>2021, Agriculture Innovation Mission for Climate Secretariat, Mitigation- Climate Specific</t>
  </si>
  <si>
    <t>2021, Agriculture Software Package for Cambodia, Laos, and Nigeria, Adaptation- Climate Specific</t>
  </si>
  <si>
    <t>2021, Air Quality Community of Practice in Urban Maritime Southeast Asia, Adaptation</t>
  </si>
  <si>
    <t>2021, Alliance for Sustainable Landscapes and Markets (ASLM), Mitigation</t>
  </si>
  <si>
    <t>2021, American Association for the Advancement of Science (AAAS) Science &amp; Technology Policy Fellowships (STPF), Adaptation</t>
  </si>
  <si>
    <t>2021, American Association for the Advancement of Science (AAAS) Science &amp; Technology Policy Fellowships (STPF), Mitigation</t>
  </si>
  <si>
    <t>Rwanda</t>
  </si>
  <si>
    <t>2021, Ampersand Rwanda Ltd. and Ampersand E- Mobility Lt, Mitigation</t>
  </si>
  <si>
    <t>El Salvador</t>
  </si>
  <si>
    <t>2021, ANADES Funding Extension for Women and Youth in Agriculture Programming in El Salvador, Adaptation- Climate Specific</t>
  </si>
  <si>
    <t>2021, Analyzing the Importance and Impact of Blue Carbon, Adaptation</t>
  </si>
  <si>
    <t>2021, Analyzing the Importance and Impact of Blue Carbon, Mitigation</t>
  </si>
  <si>
    <t>Jordan</t>
  </si>
  <si>
    <t>2021, Aqaba Amman Conveyance, Adaptation</t>
  </si>
  <si>
    <t>Water and Sanitation</t>
  </si>
  <si>
    <t>2021, Asociación Civil de Pequeños y Medianos Agricultores del Kape (ASOKAPE) Smallholder Farmer Programming in Guatemala, Adaptation</t>
  </si>
  <si>
    <t>2021, Asociación Cooperativa de Producción Agropecuaria de Usulután (ACOPAU) , Adaptation</t>
  </si>
  <si>
    <t>2021, Asociación de Desarrollo Agropecuario Familiar de Güel (ADAF-Güel) Agritourism Project in Ecuador, Adaptation</t>
  </si>
  <si>
    <t>2021, Asociación de Mujeres Adelina Caal Maquín (ACM) Community Agriculture Programming in Guatemala, Adaptation- Climate Specific</t>
  </si>
  <si>
    <t>2021, Asociación de Pescadores Artesanales del Caribe Sur (ASOPACS) Fishery Programming, Adaptation</t>
  </si>
  <si>
    <t>2021, Asociación Instituto Salvadoreño de Educación Cooperativa y Agricultura Orgánica (ISEAC) Sustainable Agriculture Programming in El Salvador, Adaptation- Climate Specific</t>
  </si>
  <si>
    <t>Honduras</t>
  </si>
  <si>
    <t>2021, Asociación Nacional para el Fomento de la Agricultura Ecológica (ANAFAE) Sustainable Farming Program in Honduras, Adaptation</t>
  </si>
  <si>
    <t>Panama</t>
  </si>
  <si>
    <t>2021, Asociación Para el Desarrollo Integral Comunitario de Cerro Pelado (ADICO) Community Sustainable Agriculture Support in Panama, Adaptation- Climate Specific</t>
  </si>
  <si>
    <t>2021, Asociación Regional Campesina Ch'ortí (ASORECH) Smallholder Agriculture Support in Guatemala, Adaptation- Climate Specific</t>
  </si>
  <si>
    <t>2021, Associate Award 2: Strengthening Community Capacities for Resilience and Growth, Adaptation</t>
  </si>
  <si>
    <t>Haiti</t>
  </si>
  <si>
    <t>2021, Association des Femmes de Denis (AFD) Women Farmer Project in Haiti, Adaptation</t>
  </si>
  <si>
    <t>2021, Association des Femmes en Action pour le Développement de Mont-Organisé (AFADMO) Women Community Programming in Haiti, Adaptation</t>
  </si>
  <si>
    <t>2021, Association des Irrigants de Maury (AIM) Sustainable Agriculture Supoort in Haiti, Adaptation- Climate Specific</t>
  </si>
  <si>
    <t>2021, Association pour le Développement des Paysans de la Mecette (ADPM) Agriculture Program in Haiti, Adaptation- Climate Specific</t>
  </si>
  <si>
    <t>2021, Bangladesh Advancing Development &amp; Growth through Energy (BADGE), Mitigation</t>
  </si>
  <si>
    <t>2021, Bangladesh Monitoring, Evaluation and Learning (BMEL) Activity, Adaptation</t>
  </si>
  <si>
    <t>2021, Bangladesh Monitoring, Evaluation and Learning (BMEL) Activity, Mitigation, Cross-Cutting</t>
  </si>
  <si>
    <t>2021, Bangladesh Monitoring, Evaluation and Learning (BMEL) Activity, Mitigation, Other</t>
  </si>
  <si>
    <t>Serbia</t>
  </si>
  <si>
    <t>2021, Better Energy Activity, Mitigation, first</t>
  </si>
  <si>
    <t>2021, Better Energy Activity, Mitigation, second</t>
  </si>
  <si>
    <t>2021, Biodiversity Activity, Mitigation</t>
  </si>
  <si>
    <t>2021, Biodiversity Conservation Activity (BCA), Adaptation</t>
  </si>
  <si>
    <t>2021, Biodiversity Conservation Activity (BCA), Mitigation</t>
  </si>
  <si>
    <t>2021, Biodiversity for Resilience (B4R), Adaptation</t>
  </si>
  <si>
    <t>2021, Biodiversity for Resilience (B4R), Mitigation</t>
  </si>
  <si>
    <t>2021, Building a Circular Economy for East Africa, Adaptation</t>
  </si>
  <si>
    <t>2021, Building Climate Resilience, Adaptation</t>
  </si>
  <si>
    <t>Somalia</t>
  </si>
  <si>
    <t>2021, Building Resilient Communities in Somalia (BRCiS), Adaptation</t>
  </si>
  <si>
    <t>Burma</t>
  </si>
  <si>
    <t>2021, Burma Agriculture Policy Support Activity (MAPSA), Adaptation- Climate Specific</t>
  </si>
  <si>
    <t>2021, Burma Remote Agriculture Monitoring, Mitigation- Climate Specific</t>
  </si>
  <si>
    <t>Cambodia</t>
  </si>
  <si>
    <t>2021, Cambodia Green Future Activity (formerly Natural Resource Management), Mitigation</t>
  </si>
  <si>
    <t>Antigua and Barbuda, Barbados, Dominica, Dominican Republic, Grenada, Guyana, Jamaica, St. Kitts and Nevis, St. Lucia, St. Vincent and The Grenadines, Suriname, The Bahamas, and Trinidad and Tobago</t>
  </si>
  <si>
    <t>2021, Caribbean Climate Investment Program (CCIP), Mitigation, Antigua and Barbuda, Barbados, Dominica, Dominican Republic, Grenada, Guyana, Jamaica, St. Kitts and Nevis, St. Lucia, St. Vincent and the Grenadines, Suriname, the Bahamas, and Trinidad and Tobago</t>
  </si>
  <si>
    <t>Dominican Republic</t>
  </si>
  <si>
    <t>2021, Caribbean Climate Investment Program (CCIP), Mitigation, Dominican Republic</t>
  </si>
  <si>
    <t>2021, Caribbean Energy Security Initiative, Mitigation, first</t>
  </si>
  <si>
    <t>2021, Caribbean Energy Security Initiative, Mitigation, second</t>
  </si>
  <si>
    <t>2021, Caribbean Participating Agency Program Agreement (PAPA), Adaptation</t>
  </si>
  <si>
    <t>2021, Caritas Brasileira Regional do Maranhão (CBMA) Smallholder Agriculture Support in Brazil, Adaptation- Climate Specific</t>
  </si>
  <si>
    <t xml:space="preserve">Kyrgyzstan, Tajikistan, Pakistan </t>
  </si>
  <si>
    <t>2021, CASA-1000 Secretariat Project, Mitigation</t>
  </si>
  <si>
    <t>2021, Center of Excellence for Sustainable Agricultural Intensification and Nutrition (CE-SAIN), Adaptation</t>
  </si>
  <si>
    <t>2021, Central Asia Energy Fellows Program, Mitigation</t>
  </si>
  <si>
    <t>2021, Central de Cajas Rurales de Intibucá (CECRI) Agricultural Markets Program in Honduras, Adaptation</t>
  </si>
  <si>
    <t>2021, Centro de Estudios y Desarrollo Social Apurimac (CEDES-APURIMAC) Smallholder Farmer Programming in Peru, Adaptation</t>
  </si>
  <si>
    <t>2021, Chittagong Hill Tracts Watershed Co-Management Activity (CHTWCA), Adaptation</t>
  </si>
  <si>
    <t>2021, Chittagong Hill Tracts Watershed Co-Management Activity (CHTWCA), Mitigation</t>
  </si>
  <si>
    <t>2021, cKers Finance, Mitigation</t>
  </si>
  <si>
    <t>2021, Clean Air Catalyst (CAC), Adaptation</t>
  </si>
  <si>
    <t>2021, Clean Air Catalyst (CAC), Mitigation</t>
  </si>
  <si>
    <t>2021, Clean EDGE Asia Finance Working Group, Mitigation</t>
  </si>
  <si>
    <t>2021, Clean Energy Investment Accelerator, Mitigation</t>
  </si>
  <si>
    <t>2021, Clean Energy Ministerial, Mitigation</t>
  </si>
  <si>
    <t>Middle East Regional</t>
  </si>
  <si>
    <t>2021, Climate Action for MENA Adaptation, Adaptation</t>
  </si>
  <si>
    <t>2021, Climate Adaptation Program, Adaptation, first</t>
  </si>
  <si>
    <t>2021, Climate Adaptation Program, Adaptation, second</t>
  </si>
  <si>
    <t>2021, Climate Adaptation Support Activity (CASA), Adaptation</t>
  </si>
  <si>
    <t>2021, Climate Adaptation Support Activity, Adaptation</t>
  </si>
  <si>
    <t>2021, Climate Ambition “SWAT Teams”, Mitigation</t>
  </si>
  <si>
    <t>2021, Climate Change Adaptation through the Development of Native Tree Nurseries, Adaptation, first</t>
  </si>
  <si>
    <t>2021, Climate Change Adaptation through the Development of Native Tree Nurseries, Adaptation, second</t>
  </si>
  <si>
    <t>2021, Climate Ready, Adaptation</t>
  </si>
  <si>
    <t>2021, Climate Resilient Cities (CRC), Adaptation</t>
  </si>
  <si>
    <t>2021, Climate Resilient Cities, Mitigation</t>
  </si>
  <si>
    <t>Iraq</t>
  </si>
  <si>
    <t>2021, Climate Resilient Infastructure, Stabilization, Mitigation</t>
  </si>
  <si>
    <t>2021, Coalition for Private Sector Investment in Conservation, Adaptation, first</t>
  </si>
  <si>
    <t>2021, Coalition for Private Sector Investment in Conservation, Adaptation, second</t>
  </si>
  <si>
    <t>2021, Colombia Agriculture Community Support, Adaptation- Climate Specific</t>
  </si>
  <si>
    <t>2021, Combating Illegal Logging to Reduce Deforestation, Forest Degradation, and their Associated Emissions, Mitigation</t>
  </si>
  <si>
    <t>2021, Comissão Pastoral da Terra do Rio Grande do Norte (CPT-RN) Smallholder Agriculture Initatives in Brazil, Adaptation- Climate Specific</t>
  </si>
  <si>
    <t>2021, Comité para la Defensa y Desarrollo de la Flora y Fauna del Golfo de Fonseca (CODDEFFAGOLF) Women and Youth Natural Resource Management Project in Honduras, Adaptation</t>
  </si>
  <si>
    <t>2021, Comité PROTOS Haïti (CPH) Sustainable Agriculture Support in Haiti, Adaptation- Climate Specific</t>
  </si>
  <si>
    <t>2021, Comprehensive Action for Climate Change (CACCI) - Adaptation Buy-in, Adaptation</t>
  </si>
  <si>
    <t>Europe &amp; Eurasia Regional</t>
  </si>
  <si>
    <t>2021, Connect For Growth (C4G), Mitigation</t>
  </si>
  <si>
    <t>2021, Conservation and Natural Resource Management Activities, Mitigation</t>
  </si>
  <si>
    <t>2021, Conservation Policy Program, Adaptation</t>
  </si>
  <si>
    <t>2021, Conserving Coastal Ecosystems, Adaptation</t>
  </si>
  <si>
    <t>2021, Cooperativa Agraria Norandino (Norandino), Women INvesting in Growth and Security (WINGS) initiative in Peru, Adaptation</t>
  </si>
  <si>
    <t>2021, Cooperativa de Productores Orgánicos Valle de Río Limpio (COOPROVALLE) Agricultre program in Domincian Republic, Adaptation</t>
  </si>
  <si>
    <t>2021, Cooperativa de Trabalho, Prestação de Serviços, Assistência Técnica e Extensão Rural (COOPTER), Resource Management Support in Brazil, Adaptation</t>
  </si>
  <si>
    <t>Nicaragua</t>
  </si>
  <si>
    <t>2021, Cooperativa Multisectorial de Productores Orgánicos De El Rama R. L. (COMPOR) Agriculture Program in Nicarauga, Adaptation- Climate Specific</t>
  </si>
  <si>
    <t>2021, Coordinadora Departamental de Mujeres de San Pedro (CDMSP) Women Smallholder Producers Programming in Paraguay, Adaptation</t>
  </si>
  <si>
    <t>2021, COP26 Regional Coordination Assistance, Adaptation</t>
  </si>
  <si>
    <t>2021, Cross Border Resilience Community (CBRC) Activity, Adaptation, first</t>
  </si>
  <si>
    <t>2021, Cross Border Resilience Community (CBRC) Activity, Adaptation, second</t>
  </si>
  <si>
    <t>2021, Cross Border Resilience Community (CBRC) Activity, Adaptation, third</t>
  </si>
  <si>
    <t>2021, Desarrollo Autogestionario, A.C. (AUGE) Food Security Program in Mexico***, Adaptation- Climate Specific</t>
  </si>
  <si>
    <t>2021, Destination Nature, Mitigation</t>
  </si>
  <si>
    <t>2021, Diaconia Smallholder Farmer Programming in Brazil, Adaptation</t>
  </si>
  <si>
    <t>Marshall Islands</t>
  </si>
  <si>
    <t>2021, Disaster Resilience in the Compact Nations (RESILIENCE) activity, Adaptation, Marshall Islands</t>
  </si>
  <si>
    <t>Micronesia</t>
  </si>
  <si>
    <t>2021, Disaster Resilience in the Compact Nations (RESILIENCE) activity, Adaptation, Micronesia</t>
  </si>
  <si>
    <t>2021, Disaster Risk Management Professionalization and Youth Leadership (DRM-PYL), Adaptation</t>
  </si>
  <si>
    <t>Jamaica</t>
  </si>
  <si>
    <t>2021, Disaster Risk Reduction Activity, Adaptation</t>
  </si>
  <si>
    <t>2021, Diversifying Clean and Resilient Solar Supply Chains, Mitigation</t>
  </si>
  <si>
    <t>2021, Dolma Impact Fund II, Mitigation</t>
  </si>
  <si>
    <t>Equity</t>
  </si>
  <si>
    <t>2021, Drought resillience in IGAD region, Adaptation</t>
  </si>
  <si>
    <t>2021, Early Recovery, Risk Reduction, and Resilience (ER4) Resilience Food Security Activities (RFSAs), Adaptation- Climate Specific</t>
  </si>
  <si>
    <t>2021, EAST AFRICA MARKET SYSTEMS (EAMS)-former RAMS, Adaptation</t>
  </si>
  <si>
    <t>2021, Ecosystem Restoration and Climate Resilience in East Africa’s Transboundary Landscapes, Adaptation</t>
  </si>
  <si>
    <t>2021, Ecosystems (Protibesh), Adaptation</t>
  </si>
  <si>
    <t>2021, Ecosystems (Protibesh), Adaptation, first</t>
  </si>
  <si>
    <t>2021, Ecosystems (Protibesh), Mitigation</t>
  </si>
  <si>
    <t>2021, Effective Marine Conservation or Konservasi Laut Efektif  (Kolektif), Adaptation</t>
  </si>
  <si>
    <t>2021, Electronica Finance Limited, Mitigation</t>
  </si>
  <si>
    <t>2021, Enabling Environment for Climate Resilience Activity, Adaptation</t>
  </si>
  <si>
    <t>2021, Ending AIDS in West Africa (EAWA), Adaptation</t>
  </si>
  <si>
    <t>Other (Health)</t>
  </si>
  <si>
    <t>2021, Energy Activity, Mitigation</t>
  </si>
  <si>
    <t>2021, Energy Agency Collaborations, Mitigation</t>
  </si>
  <si>
    <t>2021, Energy Efficiency for Development Programs, Mitigation</t>
  </si>
  <si>
    <t>2021, Energy for Peace - Providencia Island Support, Mitigation</t>
  </si>
  <si>
    <t>2021, Energy Mineral Supply Chain Mapping, Mitigation</t>
  </si>
  <si>
    <t>Bosnia and Herzegovina</t>
  </si>
  <si>
    <t>2021, Energy Policy Activity, Mitigation</t>
  </si>
  <si>
    <t>2021, Energy Policy Activity, Mitigation, first</t>
  </si>
  <si>
    <t>2021, Energy Regulatory Partnership Program (ERPP), Mitigation</t>
  </si>
  <si>
    <t>2021, Energy Sector Reform (ESR) Activity, Adaptation</t>
  </si>
  <si>
    <t>2021, Energy Sector Reform (ESR) Activity, Mitigation</t>
  </si>
  <si>
    <t>Armenia</t>
  </si>
  <si>
    <t>2021, Energy Secure Armenia, Mitigation</t>
  </si>
  <si>
    <t>2021, Energy Secure Philippines (ESP), Mitigation</t>
  </si>
  <si>
    <t>North Macedonia</t>
  </si>
  <si>
    <t>2021, Energy Security Activities, Mitigation</t>
  </si>
  <si>
    <t>2021, Energy Security Activities, Mitigation, first</t>
  </si>
  <si>
    <t>Ukraine</t>
  </si>
  <si>
    <t>2021, Energy Security Project (ESP), Mitigation</t>
  </si>
  <si>
    <t>2021, Energy Storage Regulatory Roadmap Technical Assistance for battery energy storage systems (BESS) in the Dominican Republic, Mitigation</t>
  </si>
  <si>
    <t>Kosovo</t>
  </si>
  <si>
    <t>2021, Energy Sustainability Activity, Mitigation</t>
  </si>
  <si>
    <t>2021, Enhanced Coastal Fisheries (ECOFISH) II Activity, Adaptation</t>
  </si>
  <si>
    <t>Cambodia, Indonesia, Laos, Philippines, Vietnam, Thailand</t>
  </si>
  <si>
    <t>2021, Enhancing Equality in Energy for Southeast Asia (E4SEA), Mitigation</t>
  </si>
  <si>
    <t>2021, Enhancing Resilient and Adaptive Livelihoods in Uganda - IITA, Adaptation</t>
  </si>
  <si>
    <t>2021, Environmental Security and Resilience in Northern Mozambique (ECOSMART-2), Adaptation</t>
  </si>
  <si>
    <t>Barbados and Eastern Caribbean, Brazil, Colombia, Dominican Republic, Ecuador, El Salvador, Guatemala, Haiti, Honduras, Jamaica, Mexico, Paraguay, Peru</t>
  </si>
  <si>
    <t>2021, Environmental Support Services Contract (ESSC), Adaptation</t>
  </si>
  <si>
    <t>2021, Environmental Support Services Contract (ESSC), Mitigation, Cross-Cutting</t>
  </si>
  <si>
    <t>2021, Environmental Support Services Contract (ESSC), Mitigation, Other</t>
  </si>
  <si>
    <t>2021, EPP - Building effective management and sustainable financing for the Okapi Wildlife Reserve through a Public-Private partnership - WCS, Mitigation</t>
  </si>
  <si>
    <t>2021, Evidence-Driven Collaborating, Learning, and Adapting (CLAIMDev), Mitigation, Cross-Cutting</t>
  </si>
  <si>
    <t>2021, Expanding Air Quality Communities of Practice in Africa, Adaptation</t>
  </si>
  <si>
    <t>2021, Expanding Water, Sanitation and Hygiene (Formerly WASH - GIP), Adaptation</t>
  </si>
  <si>
    <t>2021, Ex-Post Evaluations (Sustainable Energy for Pakistan, Peshawar Electricity Supply Company (PESCO) Pilot Program), Mitigation</t>
  </si>
  <si>
    <t>2021, Federación de Caficultores y Agricultores para el Desarrollo de San Juan, Inc. (FECADESJ) Agriculture Support in the Dominican Republic, Adaptation- Climate Specific</t>
  </si>
  <si>
    <t>2021, Feed the Future Cambodia Harvest III, Adaptation- Climate Specific</t>
  </si>
  <si>
    <t>2021, Feed the Future Guatemala Innovative Solutions for Agricultural Value Chains (PRO-INNOVA), Adaptation</t>
  </si>
  <si>
    <t>2021, Feed the Future Nigeria Agricultural Extension and Advisory Services and Technology Promotion Activity, Adaptation</t>
  </si>
  <si>
    <t>2021, Feed the Future Nigeria Rural Resilience Activity, Adaptation</t>
  </si>
  <si>
    <t>Senegal</t>
  </si>
  <si>
    <t>2021, Feed the Future Policy Systems Services Activity, Adaptation</t>
  </si>
  <si>
    <t>2021, Feed the Future Senegal Cultivating Nutrition (Kawolor), Adaptation</t>
  </si>
  <si>
    <t>2021, Feed the Future Senegal Dekkal Geej, Adaptation</t>
  </si>
  <si>
    <t>2021, Feed the Future Senegal Value Chain Services Activity, Adaptation</t>
  </si>
  <si>
    <t>2021, Feed the Future Zimbabwe-Fostering Agribusiness for Resilient Markets (FTFZ-FARM), Adaptation, West Africa Regional</t>
  </si>
  <si>
    <t>Zimbabwe</t>
  </si>
  <si>
    <t>2021, Feed the Future Zimbabwe-Fostering Agribusiness for Resilient Markets (FTFZ-FARM), Adaptation, Zimbabwe</t>
  </si>
  <si>
    <t>2021, Fish and Wildlife Service Interagency Agreement, Adaptation</t>
  </si>
  <si>
    <t>2021, Fish and Wildlife Service Interagency Agreement, Mitigation</t>
  </si>
  <si>
    <t>2021, Fish for Livelihoods, Adaptation</t>
  </si>
  <si>
    <t>2021, Fish Right, Adaptation</t>
  </si>
  <si>
    <t>2021, Flagship Caribbean Marine Biodiversity Activity, Adaptation</t>
  </si>
  <si>
    <t>2021, Flagship Caribbean Marine Biodiversity Activity, Mitigation</t>
  </si>
  <si>
    <t>2021, Fondo Oaxaqueño para la Conservación de la Naturaleza (FOCN) Community Enviroment Support in Mexico, Adaptation</t>
  </si>
  <si>
    <t>2021, Forest Finance Flows Initiative, Mitigation</t>
  </si>
  <si>
    <t>2021, Forest First Colombia S.A.S., Mitigation</t>
  </si>
  <si>
    <t>2021, Forest Resource Management, Mitigation</t>
  </si>
  <si>
    <t>2021, Forestry and Biodiversity Support Activity (FABS), Mitigation</t>
  </si>
  <si>
    <t>2021, FTF Bangladesh Aquaculture and Nutrition Activity, Adaptation</t>
  </si>
  <si>
    <t>2021, FTF Integrated Resilience in Nutrition and Agriculture (FFT-RESINA), Adaptation- Climate Specific</t>
  </si>
  <si>
    <t>2021, Fundación Comunitaria Puca Agroforestry Community Support in Honduras, Adaptation</t>
  </si>
  <si>
    <t>2021, Fundación Coordinadora Latinoamericana y del Caribe de Pequeños Productores y Trabajadores de Comercio Justo (CLAC) COVID19 Recovery Fund for Small Producers, Adaptation</t>
  </si>
  <si>
    <t>Bolivia</t>
  </si>
  <si>
    <t>2021, Fundación Ecotop (ECOTOP) Sustainable Agriculture Support in Bolivia, Adaptation- Climate Specific</t>
  </si>
  <si>
    <t>Argentina</t>
  </si>
  <si>
    <t>2021, Fundación Gran Chaco (FGCH) Smallholder Farmer Programming in Argentina, Adaptation</t>
  </si>
  <si>
    <t>2021, Fundación para el Desarrollo Socioeconómico y Restauración Ambiental Gunding Extension in El Salvador, Adaptation</t>
  </si>
  <si>
    <t>2021, Fundación para la Investigación Participativa con Agricultores de Honduras (FIPAH) Smallholder Farmer Programming in Honduras, Adaptation</t>
  </si>
  <si>
    <t>2021, Fundación Rapaces y Bosques - Panamá (FRBP) Sustainable Agriculture Project in Panama, Adaptation- Climate Specific</t>
  </si>
  <si>
    <t>2021, GDA Energy Transtion for PDETs, Mitigation</t>
  </si>
  <si>
    <t>2021, GDAs, Mitigation</t>
  </si>
  <si>
    <t>Laos, Thailand</t>
  </si>
  <si>
    <t>2021, Gender Equity and Equality Fund (GEEA), Mitigation</t>
  </si>
  <si>
    <t>2021, GenDev - Advancing Gender in the Environment (AGENT), Adaptation</t>
  </si>
  <si>
    <t>2021, GENDEV: Climate Gender Equity Fund (CGEF) , Adaptation</t>
  </si>
  <si>
    <t>2021, GENDEV: Gender Lens Investing and Energy Financing for Women, Adaptation</t>
  </si>
  <si>
    <t>Niger</t>
  </si>
  <si>
    <t>2021, GENDEV: People-to-People Reconciliation Fund APS--Niger, Gender Inequality and Climate-Conflict Nexus, Adaptation</t>
  </si>
  <si>
    <t>2021, GENDEV: Women Empowered as Clean Air Catalysts, Adaptation</t>
  </si>
  <si>
    <t>2021, GENDEV: Women’s Land Rights through Integrated Land and Resource Governance (ILRG) and ACE , Adaptation</t>
  </si>
  <si>
    <t>2021, GENDEV:Gender Equity and Women’s Empowerment for Climate Action in Kenya, Adaptation</t>
  </si>
  <si>
    <t>2021, GENDEV:Gender-Responsive Climate Action with Peru, Adaptation</t>
  </si>
  <si>
    <t>2021, Geological Survey IAA, Mitigation</t>
  </si>
  <si>
    <t>Tajikistan</t>
  </si>
  <si>
    <t>2021, Global Development Alliance (GDA) with Pamir Energy (PE), Mitigation</t>
  </si>
  <si>
    <t>2021, Global Forest Watch 3.0, Mitigation</t>
  </si>
  <si>
    <t>2021, Global Methane Initiative, Mitigation</t>
  </si>
  <si>
    <t>2021, Global Power System Transformation Consortium (G-PST), Mitigation</t>
  </si>
  <si>
    <t>2021, Green Recovery Investment Platform (GRIP) - Climate Finance, Adaptation</t>
  </si>
  <si>
    <t>2021, Green Recovery Investment Platform (GRIP) - Climate Finance, Mitigation, Cross-cutting</t>
  </si>
  <si>
    <t>2021, Green Recovery Investment Platform (GRIP) - Climate Finance, Mitigation, Energy</t>
  </si>
  <si>
    <t>2021, Greening Prey Lang, Adaptation</t>
  </si>
  <si>
    <t>2021, Greening Prey Lang, Mitigation</t>
  </si>
  <si>
    <t>2021, Greening Prey Lang, Mitigation, first</t>
  </si>
  <si>
    <t>2021, Greenland: Economic Empowerment and Tourism, Mitigation</t>
  </si>
  <si>
    <t>2021, Ground Water Exploration and Assessment, Adaptation</t>
  </si>
  <si>
    <t>2021, Guatemala solar, Mitigation</t>
  </si>
  <si>
    <t>Export credit</t>
  </si>
  <si>
    <t>2021, Guatemalan Entrepreneurship and Development Innovation (GEDI), Mitigation</t>
  </si>
  <si>
    <t>2021, Guayaquil Airport Sustainability Plan Technical Assistance, Mitigation</t>
  </si>
  <si>
    <t>2021, Haiti Resilience and Agriculture Sector Advancement (HRASA), Adaptation- Climate Specific</t>
  </si>
  <si>
    <t>2021, Health, Ecosystems and Agriculture for Resilient, Thriving Societies Global development Alliance (HEARTH GDA), Mitigation - Climate Specific- Climate Specific</t>
  </si>
  <si>
    <t>Tanzania</t>
  </si>
  <si>
    <t>2021, Heshimu Bahari (“We Respect the Ocean”), Adaptation</t>
  </si>
  <si>
    <t>2021, Hurricane Response Grants in Guatemala, Adaptation</t>
  </si>
  <si>
    <t>2021, ID - Disability Program funds allowed to missions through field allowances, Adaptation</t>
  </si>
  <si>
    <t>Lebanon</t>
  </si>
  <si>
    <t>2021, IDEAS - Renewable Energy, Mitigation</t>
  </si>
  <si>
    <t>Bangladesh, Maldives, Nepal</t>
  </si>
  <si>
    <t>2021, Inclusive Action for Climate Change, Adaptation</t>
  </si>
  <si>
    <t>2021, Inclusive Resilience in Somalia (IRiS), Adaptation</t>
  </si>
  <si>
    <t>2021, Incubating Blended Finance Vehicles for Adaptation, Adaptation</t>
  </si>
  <si>
    <t>2021, Indigenous Peoples and Afro-Colombian Empowerment Activity, Adaptation</t>
  </si>
  <si>
    <t>2021, Indigenous Producers Support Project in Bolivia, Adaptation</t>
  </si>
  <si>
    <t>2021, Indonesia MEL Platform, Adaptation</t>
  </si>
  <si>
    <t>2021, Indonesia MEL Platform, Mitigation</t>
  </si>
  <si>
    <t>2021, Indonesia MEL Platform, Mitigation, second</t>
  </si>
  <si>
    <t>2021, Indonesia Municipal Solid Waste Management (SELARAS), Adaptation</t>
  </si>
  <si>
    <t>2021, Indonesia Urban Resilient Water, Sanitation and Hygiene (IUWASH Tangguh), Adaptation</t>
  </si>
  <si>
    <t>2021, Indonesia Urban WASH Market (IUWASH Pasar), Adaptation</t>
  </si>
  <si>
    <t>2021, Indonesia, Adaptation</t>
  </si>
  <si>
    <t>2021, Institutional Support Contract - Climate (TOPS), Adaptation</t>
  </si>
  <si>
    <t>2021, Institutional Support Contract - Climate (TOPS), Mitigation</t>
  </si>
  <si>
    <t>2021, Instituto de Investigación y Desarrollo Nitlapan de la Universidad Centroamericana (NITLAPAN-UCA) Community Programming in Nicaragua, Adaptation</t>
  </si>
  <si>
    <t>2021, Instituto para la Cooperación y Autodesarrollo (ICADE) Community Programming in Honduras, Adaptation</t>
  </si>
  <si>
    <t>2021, Integrated Community Agriculture and Nutrition (ICAN), Adaptation- Climate Specific</t>
  </si>
  <si>
    <t>2021, Integrated Land and Resource Governance II (ILRG II), Mitigation</t>
  </si>
  <si>
    <t>2021, Integrated Natural Resource Management (INRM), Mitigation</t>
  </si>
  <si>
    <t>2021, Integrated Natural Resource Management (INRM), Mitigation, second</t>
  </si>
  <si>
    <t>2021, Integrated Natural Resources Management (INRM) FEWS NET Health Threat Extension Activity - Adaptation - Climate Specific</t>
  </si>
  <si>
    <t>2021, Integrated WASH activity, Mitigation</t>
  </si>
  <si>
    <t>2021, Integrated Youth Activity, Adaptation</t>
  </si>
  <si>
    <t>2021, International Carbon Credits Console, Mitigation</t>
  </si>
  <si>
    <t>2021, International Carbon Credits Console, Mitigation, first</t>
  </si>
  <si>
    <t>2021, International Energy Agency’s Clean Energy Transitions Programme, Mitigation</t>
  </si>
  <si>
    <t>2021, INVEST/Transaction Advisory Services, Adaptation</t>
  </si>
  <si>
    <t>2021, Investments to Develop Energy Assets (IDEA), Mitigation</t>
  </si>
  <si>
    <t>2021, Investments to Develop Energy Assets (IDEA), Mitigation, first</t>
  </si>
  <si>
    <t>2021, Iraq Governance Performance and Accountability Project (IGPA), Mitigation</t>
  </si>
  <si>
    <t>2021, IRRI Rice Breeding Public-Private Partnership Platform Activity, Mitigation</t>
  </si>
  <si>
    <t>2021, Jordan Atomic Energy Agency Report Adaptation</t>
  </si>
  <si>
    <t>2021, Junta de Acción Comunal Vereda Cumbarco (JAC Cumbarco) Community Programming in Colombia, Adaptation</t>
  </si>
  <si>
    <t>2021, Just and Secure Energy Transition (J-SET) (formerly REMI), Mitigation</t>
  </si>
  <si>
    <t>2021, Just and Secure Energy Transition (JSET) , Mitigation</t>
  </si>
  <si>
    <t>2021, Karnali Water Activity - WASH, Adaptation</t>
  </si>
  <si>
    <t>2021, Kathmandu Valley Clean Air Program (KCAP), Mitigation</t>
  </si>
  <si>
    <t>2021, Land for Prosperity, Mitigation</t>
  </si>
  <si>
    <t>2021, Landscape Approach to Sustainable and Climate Change Resilient Cocoa and Coffee Agroforestry (LASCARCOCO), Adaptation</t>
  </si>
  <si>
    <t>2021, Landscape Approach to Sustainable and Climate Change Resilient Cocoa and Coffee Agroforestry (LASCARCOCO), Mitigation</t>
  </si>
  <si>
    <t>Laos</t>
  </si>
  <si>
    <t>2021, Laos Energy Security Project, Mitigation</t>
  </si>
  <si>
    <t>2021, Lentil Strengthening Activity, Adaptation</t>
  </si>
  <si>
    <t>2021, LIFE-AR, Adaptation</t>
  </si>
  <si>
    <t>2021, Livestock Development Initiative, Adaptation</t>
  </si>
  <si>
    <t>2021, Local Climate Action Grants Program, Mitigation, Cross-Cutting</t>
  </si>
  <si>
    <t>2021, Local Climate Action Grants Program, Mitigation, Energy</t>
  </si>
  <si>
    <t>2021, Local2030 Islands Network, Adaptation</t>
  </si>
  <si>
    <t>2021, Locally-Led Water Security in the Dominican Republic and Haiti Border Region Program, Adaptation</t>
  </si>
  <si>
    <t>2021, Maji na Usafi wa Mazingira (MUM), Adaptation</t>
  </si>
  <si>
    <t>2021, Mandatory Ex-Post Evaluation of Completed Clean Energy Program, Mitigation</t>
  </si>
  <si>
    <t>2021, MIKAJY, Adaptation</t>
  </si>
  <si>
    <t>2021, MIKAJY, Reducing threats to targeted protected areas and High Biodiversity Value (HBV), Mitigation</t>
  </si>
  <si>
    <t>2021, Mission Innovation, Mitigation</t>
  </si>
  <si>
    <t>2021, Mission Program Support, Adaptation</t>
  </si>
  <si>
    <t>2021, Mission Program Support, Mitigation, Cross-Cutting</t>
  </si>
  <si>
    <t>2021, Mission Program Support, Mitigation, Other</t>
  </si>
  <si>
    <t>2021, Mitigation Activity - Interagency Agreement Buy-In, Mitigation</t>
  </si>
  <si>
    <t>2021, Mitigation Peru Activity, Mitigation</t>
  </si>
  <si>
    <t>2021, Mitigation Ventures Activity, Mitigation</t>
  </si>
  <si>
    <t>2021, MOMENTUM Routine Immunization Transformation and Equity's (MRITE), Adaptation - Climate Specific</t>
  </si>
  <si>
    <t>Mongolia</t>
  </si>
  <si>
    <t>2021, Mongolia Energy Governance (MEG), Mitigation</t>
  </si>
  <si>
    <t>2021, Morodok Baitang, Adaptation</t>
  </si>
  <si>
    <t>2021, Morodok Baitang, Mitigation</t>
  </si>
  <si>
    <t>2021, Morodok Baitang, Mitigation, first</t>
  </si>
  <si>
    <t>2021, Multilateral Affairs Division Climate Initatives, Adaptation</t>
  </si>
  <si>
    <t>2021, Multilateral Affairs Division Climate Initatives, Mitigation</t>
  </si>
  <si>
    <t>2021, Multinational Species Conservation Fund, Mitigation</t>
  </si>
  <si>
    <t>2021, National Investment and Infrastructure Master Fund (NIIF), Mitigation</t>
  </si>
  <si>
    <t>2021, National Lab Net-Zero Transition Initiative, Mitigation</t>
  </si>
  <si>
    <t>2021, National Oil Company (NOC) Energy Transition, Mitigation</t>
  </si>
  <si>
    <t>2021, National Renewable Energy Lab (NREL), Mitigation</t>
  </si>
  <si>
    <t>2021, National Renewable Energy Lab Field Support, Mitigation</t>
  </si>
  <si>
    <t>2021, Nature Based Solutions, Adaptation</t>
  </si>
  <si>
    <t>2021, Nature Based Solutions, Adaptation, first</t>
  </si>
  <si>
    <t>2021, Nature Programming and Youth Engagement, Adaptation</t>
  </si>
  <si>
    <t>Argentina, Aruba, Bahamas, Belize, Bonaire, Canada, Chile, Columbia, Curacao, Dominican Republic, Ecuador, Guatemala, Honduras, Jamaica, Mexico, Nicaragua, Paraguay, Peru, St. Eustatius, St. Maarten, Saba, Suriname, United States, Venezuela</t>
  </si>
  <si>
    <t>2021, Neotropical Migratory Bird Conservation Act Grants, Mitigation</t>
  </si>
  <si>
    <t>2021, Nithio FI B.V., Mitigation</t>
  </si>
  <si>
    <t>2021, NIWS Phase II, Adaptation</t>
  </si>
  <si>
    <t>Eastern Caribbean</t>
  </si>
  <si>
    <t>2021, North Leeward Rabbit Breeders Cooperative (NLRBC) Community Resilience Project in Eastern Caribbean, Adaptation</t>
  </si>
  <si>
    <t>2021, Observing Ocean Warming-Argo Project, Adaptation</t>
  </si>
  <si>
    <t>2021, Observing Ocean Warming-Argo Project, Adaptation, first</t>
  </si>
  <si>
    <t>2021, Ocean Risk and Resilience Action Alliance, Adaptation</t>
  </si>
  <si>
    <t>2021, Oñoir Sustainable Farming Project in Paraguay, Adaptation</t>
  </si>
  <si>
    <t>2021, Organisation de Développement Durable et Solidaire D'Haïti (ODDSHA) Smallholder Agriculture Support in Haiti, Adaptation- Climate Specific</t>
  </si>
  <si>
    <t>2021, Organisation de Développement Durable et Solidaire D'Haïti (ODDSHA)Funding Related to the Aug 14, 2021 Earthquake in Haiti , Adaptation</t>
  </si>
  <si>
    <t>2021, Organisation des Paysans de Labiche (OPLA) Farmer Support in Haiti***, Adaptation</t>
  </si>
  <si>
    <t>2021, Organización para el Desarrollo de Corquín (ODECO-Corquín) Agriculture Program in Honduras, Adaptation- Climate Specific</t>
  </si>
  <si>
    <t>2021, Our Fish Our Future, Adaptation</t>
  </si>
  <si>
    <t>2021, Pacific American Fund, Adaptation</t>
  </si>
  <si>
    <t xml:space="preserve">2021, Pacific Monitoring, Evaluation, and Learning activity, Adaptation, </t>
  </si>
  <si>
    <t>2021, Pacific Monitoring, Evaluation, and Learning activity, Adaptation, Pacific Island countries</t>
  </si>
  <si>
    <t>2021, Pacific Monitoring, Evaluation, and Learning activity, Mitigation, Cross-Cutting</t>
  </si>
  <si>
    <t>2021, Pacific Monitoring, Evaluation, and Learning activity, Mitigation, Other</t>
  </si>
  <si>
    <t>Papua New Guinea</t>
  </si>
  <si>
    <t>2021, Papua Guinea Electrification Partnership, Mitigation</t>
  </si>
  <si>
    <t>2021, Paramos and Forest, Mitigation</t>
  </si>
  <si>
    <t>2021, Parliament Support Program (PSP), Adaptation</t>
  </si>
  <si>
    <t>2021, Participating Agency Program Agreement (PAPA) 2021-2026, Adaptation</t>
  </si>
  <si>
    <t>2021, Participating Agency Program Agreement (PAPA) 2021-2026, Mitigation</t>
  </si>
  <si>
    <t>2021, Partnership for Net Zero Cities (PNZC), Mitigation</t>
  </si>
  <si>
    <t>2021, People Centered Governance Activity, Adaptation</t>
  </si>
  <si>
    <t>2021, Platfòm Inite Òganizasyon Dezam (PLAIOD) Smallholder Agriculture Support in Haiti, Adaptation- Climate Specific</t>
  </si>
  <si>
    <t>2021, PMI Vector Control Central Mechanism, Mitigation</t>
  </si>
  <si>
    <t>2021, POWER AFRICA OFF-GRID PROGRAM (PAOP), Mitigation</t>
  </si>
  <si>
    <t>2021, Power Africa:  African Legal Support Facility II (ALSF II), Mitigation</t>
  </si>
  <si>
    <t>2021, Power Africa:  East Africa Energy Program (EAEP) IDIQ, Mitigation</t>
  </si>
  <si>
    <t>2021, Power Africa:  International Finance Corporation (IFC) Public International Organization  (PIO) Scaling Solar, Mitigation</t>
  </si>
  <si>
    <t>2021, Power Africa:  Senior Advisors Group II (SAG), Mitigation</t>
  </si>
  <si>
    <t>2021, Power Africa:  Southern Africa Energy Program (SAEP), Mitigation</t>
  </si>
  <si>
    <t>2021, Power Africa:  U.S. African Development Foundation (USADF), Mitigation</t>
  </si>
  <si>
    <t>2021, Power Africa:  U.S. International Development Finance Corporation (DFC), Mitigation</t>
  </si>
  <si>
    <t>2021, Power Africa:  U.S. Trade and Development Agency (USTDA), Mitigation</t>
  </si>
  <si>
    <t>2021, Power Africa:  Unlocking Southern Africa Solar (USAS) - Mega Solar, Mitigation</t>
  </si>
  <si>
    <t>2021, Power Africa:  West Africa Energy Program (WAEP) IDIQ, Mitigation</t>
  </si>
  <si>
    <t>2021, Power Africa: African Development Bank’s Sustainable Energy Fund for Africa (SEFA), Mitigation</t>
  </si>
  <si>
    <t>2021, Power Africa: Commercial Law Development Program (CLDP), Mitigation</t>
  </si>
  <si>
    <t>2021, Power Africa: Empower Southern Africa (ESA), Mitigation</t>
  </si>
  <si>
    <t>2021, Power Africa: Nigeria Power Sector Program (NPSP), Mitigation</t>
  </si>
  <si>
    <t>Kazakhstan</t>
  </si>
  <si>
    <t>2021, Power Central Asia, Mitigation</t>
  </si>
  <si>
    <t>2021, Power Sector Improvement Activity (PSIA), Mitigation</t>
  </si>
  <si>
    <t>2021, Program Administrative and Oversight, Mitigation</t>
  </si>
  <si>
    <t>2021, Program for Local and Urban Sustainability (PLUS), Adaptation</t>
  </si>
  <si>
    <t>2021, Program for Local and Urban Sustainability (PLUS), Adaptation, first</t>
  </si>
  <si>
    <t>2021, Program for Local and Urban Sustainability (PLUS), Mitigation</t>
  </si>
  <si>
    <t>2021, Program Funded Staff - Pacific Islands, Mitigation, Cross-Cutting</t>
  </si>
  <si>
    <t>2021, Program Funded Staff - Pacific Islands, Mitigation, Other</t>
  </si>
  <si>
    <t>Georgia</t>
  </si>
  <si>
    <t>2021, Program Support for DO 1, Mitigation</t>
  </si>
  <si>
    <t>2021, Programa de Reconstrucción Rural (PRR) in Honduras, Adaptation</t>
  </si>
  <si>
    <t>2021, Project Paysages Résilients - Nord, Mitigation</t>
  </si>
  <si>
    <t>2021, Project Paysages Résilients - Sud, Mitigation</t>
  </si>
  <si>
    <t>2021, Projet Paysages Résilients - Sud, Adaptation</t>
  </si>
  <si>
    <t>2021, Prosperous and Resilient Landscapes, Mitigation</t>
  </si>
  <si>
    <t>2021, Protección del Medio Ambiente Tarija (PROMETA) Smallholder Agriculture Support Program in Belize, Adaptation- Climate Specific</t>
  </si>
  <si>
    <t>2021, Protección Hondureña del Medio Ambiente (PROHMEDA) Food Security Project in Honduras, Adaptation- Climate Specific</t>
  </si>
  <si>
    <t>2021, Puentes Project, Mitigation</t>
  </si>
  <si>
    <t>2021, Punjab Renewable Energy Systems, Mitigation</t>
  </si>
  <si>
    <t>2021, Reforestation Project, Adaptation</t>
  </si>
  <si>
    <t>2021, Reforestation Project, Mitigation</t>
  </si>
  <si>
    <t>2021, Regional Agriculture Webinars, Adaptation- Climate Specific</t>
  </si>
  <si>
    <t>El Salvador, Guatemala, Honduras</t>
  </si>
  <si>
    <t>2021, Regional Coastal Biodiversity Activity, Adaptation</t>
  </si>
  <si>
    <t>2021, Regional Coastal Biodiversity Activity, Adaptation, first</t>
  </si>
  <si>
    <t>2021, Regional Coastal Biodiversity Activity, Mitigation</t>
  </si>
  <si>
    <t>2021, Regional Energy Sector Reform Activity, Mitigation</t>
  </si>
  <si>
    <t>2021, Renewable Energy Activity, Mitigation</t>
  </si>
  <si>
    <t>2021, Renewable energy exports , Mitigation</t>
  </si>
  <si>
    <t>2021, Republic of Congo Conservation Enterprise Activity, Mitigation</t>
  </si>
  <si>
    <t>Republic Of Palau, Federated States Of Micronesia, Republic Of The Marshall Islands</t>
  </si>
  <si>
    <t>2021, Republic of the Marshall Islands and the Republic of Palau Community Resillience, Adaptation</t>
  </si>
  <si>
    <t>2021, Resilience Adaptation Mainstreaming Program (RAMP), Adaptation</t>
  </si>
  <si>
    <t>2021, Resilience in Pastoral Areas- North, Adaptation</t>
  </si>
  <si>
    <t>2021, Resilience in Pastoral Areas- South, Adaptation</t>
  </si>
  <si>
    <t>2021, Resilience Initiative, Adaptation</t>
  </si>
  <si>
    <t>2021, Resilience Through Accelerating Community-Based Holistic Outcomes for Resource Sustainability, Adaptation</t>
  </si>
  <si>
    <t>2021, Resilience Through Accelerating Community-Based Holistic Outcomes for Resource Sustainability, Adaptation, first</t>
  </si>
  <si>
    <t>2021, Resilient Coastal Communities, Adaptation</t>
  </si>
  <si>
    <t>2021, Resilient Coastal Communities, Adaptation, Mozambique</t>
  </si>
  <si>
    <t>2021, Resilient Gorongosa, Adaptation</t>
  </si>
  <si>
    <t>2021, Resilient Waters Program, Adaptation</t>
  </si>
  <si>
    <t>2021, Restoring Fisheries for Sustainable Livelihoods in Lake Malawi (REFRESH), Adaptation</t>
  </si>
  <si>
    <t>2021, Res-WASH Activity, Adaptation</t>
  </si>
  <si>
    <t>2021, Revenue for Growth (Formerly ReMEG), Mitigation</t>
  </si>
  <si>
    <t>2021, rganización para el Desarrollo Integral de Guatemala, Sembrando Esperanza ONG (ODIGUA) Community and Youth Development Projects in Guatemala, Adaptation</t>
  </si>
  <si>
    <t>Moldova</t>
  </si>
  <si>
    <t>2021, Rural Competitiveness and Resilience Activity, Adaptation</t>
  </si>
  <si>
    <t>2021, Safe Water, Adaptation</t>
  </si>
  <si>
    <t>2021, Safe Water, Mitigation</t>
  </si>
  <si>
    <t>2021, Sahel Collaboration and Communications (SCC), Adaptation</t>
  </si>
  <si>
    <t>2021, SAR/Fire PAPA, Mitigation</t>
  </si>
  <si>
    <t>Belize</t>
  </si>
  <si>
    <t>2021, Sarteneja Alliance for Conservation and Development (SACD) in Belize, Adaptation</t>
  </si>
  <si>
    <t>2021, Scaling Sustainability and Resilience of Community Conservancies in Northern Rangelands and Coastal Ecosytsems of Kenya, Adaptation</t>
  </si>
  <si>
    <t>2021, Scaling Up Renewable Energy (SURE) II Task Order, Mitigation</t>
  </si>
  <si>
    <t>2021, Scatec Iraq Solar PV, Mitigation</t>
  </si>
  <si>
    <t>2021, Securing a Sustainable, Inclusive &amp; Profitable Forest Sector (Pro-Bosques), Adaptation</t>
  </si>
  <si>
    <t>2021, Securing a Sustainable, Inclusive &amp; Profitable Forest Sector (Pro-Bosques), Mitigation</t>
  </si>
  <si>
    <t>2021, Securing Georgia’s Energy Future Program, Mitigation</t>
  </si>
  <si>
    <t>2021, Sene Yiriwa Mopti/Timbucktu Agr Prod Sustainable Intensification of Target Value Chain, Adaptation</t>
  </si>
  <si>
    <t>2021, Senegal Loan Portfolio Guaranty, Adaptation</t>
  </si>
  <si>
    <t>2021, Senegal solar, Adaptation</t>
  </si>
  <si>
    <t>2021, SilvaCarbon activity, Mitigation</t>
  </si>
  <si>
    <t>2021, SilvaCarbon, Mitigation</t>
  </si>
  <si>
    <t>2021, Small and Medium Enterprise Assistance for Recovery and Transition (SMART), Adaptation</t>
  </si>
  <si>
    <t>Fiji, Samoa, Tonga, and Vanuatu</t>
  </si>
  <si>
    <t>2021, Small Project Assistance (SPA), Adaptation</t>
  </si>
  <si>
    <t>2021, Small Town WASH, Adaptation</t>
  </si>
  <si>
    <t>2021, Smart Grid Regulatory Roadmap Technical Assistance for the Brazilian Association of Electricity Distributors, Mitigation</t>
  </si>
  <si>
    <t>Algeria</t>
  </si>
  <si>
    <t>2021, Société Algérienne de Gestion du Réseau de Transport de l’Electricité (GRTE) Funding in Algeria, Mitigation</t>
  </si>
  <si>
    <t>2021, South Asia Group for Energy (SAGE) - Phase 2, Mitigation</t>
  </si>
  <si>
    <t>2021, South Asia Regional Energy Partnership (SAREP), Mitigation</t>
  </si>
  <si>
    <t>2021, Spark+ Africa Fund, Mitigation</t>
  </si>
  <si>
    <t>2021, Strategic Actions to Value and Enhance (SAVE) Biodiversity, Adaptation</t>
  </si>
  <si>
    <t>2021, Strategic Actions to Value and Enhance (SAVE) Biodiversity, Mitigation</t>
  </si>
  <si>
    <t>2021, Strengthening Competitiveness, Agriculture, Livelihoods, and Environment (SCALE) - Architecture and Engineering (A&amp;E), Adaptation- Climate Specific</t>
  </si>
  <si>
    <t>2021, Strengthening Landscape Management and Conservation, Adaptation</t>
  </si>
  <si>
    <t>2021, Strengthening Landscape Management and Conservation, Mitigation</t>
  </si>
  <si>
    <t>2021, Strengthening Natural Resource Management Capacity in Tajikistan (PAPA), Adaptation</t>
  </si>
  <si>
    <t>2021, Strengthening Natural Resource Management Capacity in Tajikistan (PAPA), Mitigation</t>
  </si>
  <si>
    <t>2021, Strengthening Natural Resources Safeguards in Asia, Adaptation</t>
  </si>
  <si>
    <t>2021, Strengthening Natural Resources Safeguards in Asia, Mitigation</t>
  </si>
  <si>
    <t>2021, STTA Support (Illegal Mining ), Mitigation</t>
  </si>
  <si>
    <t>2021, Sunfinder Solar Energy Transformation Fund, Mitigation</t>
  </si>
  <si>
    <t>Insurance</t>
  </si>
  <si>
    <t>Egypt</t>
  </si>
  <si>
    <t>2021, Support Government of Egypt climate change adaptation priorities, Adaptation</t>
  </si>
  <si>
    <t>2021, Support to Government of Kenya, Adaptation</t>
  </si>
  <si>
    <t>2021, Supporting Women Farmers in Antigua and Bardbuda, Adaptation</t>
  </si>
  <si>
    <t>2021, Sustainable Activities for Conservation of a Healthy Amazon (SACHA), Mitigation - Climate Specific</t>
  </si>
  <si>
    <t>2021, Sustainable Agriculture, Adaptation- Climate Specific</t>
  </si>
  <si>
    <t>2021, Sustainable Agriculture, Mitigation- Climate Specific</t>
  </si>
  <si>
    <t>2021, Sustainable Agriculture, Mitigation, second- Climate Specific</t>
  </si>
  <si>
    <t>2021, Sustainable Environmental Governance Across Regions - SEGAR, Mitigation</t>
  </si>
  <si>
    <t>2021, Sustainable Forest Management (SFM), Adaptation</t>
  </si>
  <si>
    <t>2021, Sustainable Forest Management (SFM), Mitigation</t>
  </si>
  <si>
    <t>2021, Sustainable Grenadines Program in Eastern Caribbean, Adaptation</t>
  </si>
  <si>
    <t>2021, Sustainable Interventions for Biodiversity, Oceans, and Landscapes (SIBOL), Adaptation</t>
  </si>
  <si>
    <t>2021, Sustainable Interventions for Biodiversity, Oceans, and Landscapes (SIBOL), Mitigation</t>
  </si>
  <si>
    <t>2021, Sustainable management of  Tsavo and Amboseli  landscapes for resilient communities and ecosystems, Adaptation</t>
  </si>
  <si>
    <t>2021, Sustainable Management of Community Lands II, Mitigation</t>
  </si>
  <si>
    <t>2021, Sustainable Management of Forest Concessions, Mitigation</t>
  </si>
  <si>
    <t>2021, Sustainable Prosperous Communities (SPC), Mitigation</t>
  </si>
  <si>
    <t>2021, Sustainable Shea Initiative, Adaptation</t>
  </si>
  <si>
    <t>2021, Sustainable, Transformational and Accessible Water Interventions (STAWI) Activity, Adaptation</t>
  </si>
  <si>
    <t>2021, Taiba Wind Farm Expansion, Mitigation</t>
  </si>
  <si>
    <t>2021, Task Force on Nature-Related Financial Disclosures, Adaptation</t>
  </si>
  <si>
    <t>2021, Task Force on Nature-Related Financial Disclosures, Mitigation, Cross-Cutting</t>
  </si>
  <si>
    <t>2021, Task Force on Nature-Related Financial Disclosures, Mitigation, Other</t>
  </si>
  <si>
    <t>2021, Tayar Nepal - Improved Disaster Risk Management Project, Adaptation</t>
  </si>
  <si>
    <t>2021, Technical Assistance for Brazil's National Association of Passenger Rail Operators , Mitigation</t>
  </si>
  <si>
    <t xml:space="preserve">2021, TerresEauVie (TEV), Adaptation, </t>
  </si>
  <si>
    <t>2021, TerresEauVie (TEV), Adaptation, Niger</t>
  </si>
  <si>
    <t>2021, TerresEauVie, Adaptation</t>
  </si>
  <si>
    <t>2021, TerresEauVie, Adaptation, first</t>
  </si>
  <si>
    <t>Brazil, Peru, Colombia, Ecuador</t>
  </si>
  <si>
    <t>2021, The Business Case for Collective Landscape Action, Mitigation</t>
  </si>
  <si>
    <t>2021, The Centre for Livelihoods, Ecosystems, Energy, Adaptation, and Resilience in the Caribbean (CLEAR) Coral Reef Restoration Initatives in Eastern Caribbean, Adaptation</t>
  </si>
  <si>
    <t>2021, The Eastern Kafue Alliance for Nature and Prosperity - Health, Ecosystems and Agriculture for Resilient, Thriving Societies (HEARTH), Adaptation, - Climate Specific</t>
  </si>
  <si>
    <t>2021, The Eastern Kafue Alliance for Nature and Prosperity - Health, Ecosystems and Agriculture for Resilient, Thriving Societies (HEARTH), Adaptation, East Africa Regional- Climate Specific</t>
  </si>
  <si>
    <t>2021, The Luangwa Protecting Nature Improving Lives - Health, Ecosystems and Agriculture for Resilient, Thriving Societies (HEARTH) Global Development Alliance, Mitigation- Climate Specific</t>
  </si>
  <si>
    <t>2021, The Nature Conservancy, Adaptation</t>
  </si>
  <si>
    <t>2021, The Resilient Communities Program, Adaptation</t>
  </si>
  <si>
    <t>2021, The Shade-grown Cocoa Activity, Mitigation</t>
  </si>
  <si>
    <t>2021, Trade and Competitiveness Activity - Udhyam, Adaptation</t>
  </si>
  <si>
    <t>2021, Trade and Investment Activity, Mitigation</t>
  </si>
  <si>
    <t>2021, Trees Outside Forests in India, Mitigation</t>
  </si>
  <si>
    <t>2021, Trine AB, Mitigation</t>
  </si>
  <si>
    <t>2021, Tropical Forest and Coral Reef Conservation Act (TFCCA), Adaptation</t>
  </si>
  <si>
    <t>2021, Tuhifadhi Maliasili (“Preserve Natural Resources”), Adaptation</t>
  </si>
  <si>
    <t>2021, Tuhifadhi Maliasili (“Preserve Natural Resources”), Mitigation</t>
  </si>
  <si>
    <t>2021, U.S. Departments partnership, Mitigation</t>
  </si>
  <si>
    <t>2021, U.S.-India Climate and Clean Energy Agenda 2030 Partnership, Mitigation</t>
  </si>
  <si>
    <t>2021, UC Inclusive Credit Private Limited, Mitigation</t>
  </si>
  <si>
    <t>2021, Upper Lempa Watershed Project, Adaptation</t>
  </si>
  <si>
    <t>2021, Urban Resilience Program, Adaptation</t>
  </si>
  <si>
    <t>2021, Urban Resilience Program, Mitigation, Cross-Cutting</t>
  </si>
  <si>
    <t>2021, Urban Resilience Program, Mitigation, Other</t>
  </si>
  <si>
    <t>2021, Urja Nepal, Mitigation</t>
  </si>
  <si>
    <t>2021, Usimamizi Endelevu Wa Maliasili (“Resilient Natural Resources Governance”), Adaptation</t>
  </si>
  <si>
    <t>2021, Usimamizi Endelevu Wa Maliasili (“Resilient Natural Resources Governance”), Mitigation</t>
  </si>
  <si>
    <t>Uzbekistan</t>
  </si>
  <si>
    <t>2021, UzHydromet program, Adaptation</t>
  </si>
  <si>
    <t>2021, Vietnam Low Emission Energy Program (VLEEP II), Mitigation</t>
  </si>
  <si>
    <t>Kazakhstan, Turkmenistan, Tajikistan, Kyrgyzstan, Uzbekistan</t>
  </si>
  <si>
    <t>2021, Water and Vulnerable Environment, Adaptation</t>
  </si>
  <si>
    <t>2021, Water and Wastewater Virtual Reverse Trade Mission Series, Adaptation</t>
  </si>
  <si>
    <t>2021, Water Governance Activity, Adaptation</t>
  </si>
  <si>
    <t>2021, Water Management Activity, Adaptation</t>
  </si>
  <si>
    <t>2021, Water Sanitation and Conservation (WSC) Activity, Mitigation</t>
  </si>
  <si>
    <t>2021, Water, Sanitation and Hygiene Finance (WASH-FIN) 2.0 Activity, Adaptation</t>
  </si>
  <si>
    <t>2021, Watershed Management for Source Water Protection - NPI, Adaptation</t>
  </si>
  <si>
    <t>2021, West Africa Biodiversity and Low Emissions Development (WABiLED), Mitigation</t>
  </si>
  <si>
    <t>2021, West Africa Power Pool, Mitigation</t>
  </si>
  <si>
    <t>2021, West Africa Trade and Investment Hub Activity, Adaptation</t>
  </si>
  <si>
    <t>Argentina, Belize, Chile, Colombia, Costa Rica, Guatemala, Honduras,  Mexico, Panama, Peru and Paraguay</t>
  </si>
  <si>
    <t>2021, Western Hemisphere Program Conservation Action, Mitigation</t>
  </si>
  <si>
    <t>2021, Yalwa food security in face of climate change activity , Adaptation- Climate Specific</t>
  </si>
  <si>
    <t>2021, Yalwa, Adaptation</t>
  </si>
  <si>
    <t>2021, Zambia Agricultural Diversification Support, Adaptation</t>
  </si>
  <si>
    <t>2021, Zambia Integrated HIV and Health Activity, Adaptation - Climate Specific</t>
  </si>
  <si>
    <r>
      <t xml:space="preserve">Abbreviations: </t>
    </r>
    <r>
      <rPr>
        <sz val="9"/>
        <rFont val="Times New Roman"/>
        <family val="1"/>
      </rPr>
      <t>ODA = official development assistance, OOF = other official flows.</t>
    </r>
  </si>
  <si>
    <r>
      <t xml:space="preserve">Notation keys: </t>
    </r>
    <r>
      <rPr>
        <sz val="9"/>
        <rFont val="Times New Roman"/>
        <family val="1"/>
      </rPr>
      <t>NA = not applicable; UA = information not available at the time of reporting; NR = not reported (to indicate the voluntary character of the information).</t>
    </r>
  </si>
  <si>
    <r>
      <t>Note:</t>
    </r>
    <r>
      <rPr>
        <sz val="9"/>
        <rFont val="Times New Roman"/>
        <family val="1"/>
      </rPr>
      <t xml:space="preserve"> Where financial support contributes to capacity-building and/or technology development and transfer objectives, information in shaded cells is automatically populated in the relevant CTF table on information on support for technology development and transfer provided under Article 10 of the Paris Agreement (Table III.4) and/or information on capacity-building support provided under Article 11 of the Paris Agreement (Table III.5).</t>
    </r>
  </si>
  <si>
    <r>
      <t xml:space="preserve">a  </t>
    </r>
    <r>
      <rPr>
        <sz val="9"/>
        <color rgb="FF000000"/>
        <rFont val="Times New Roman"/>
        <family val="1"/>
      </rPr>
      <t xml:space="preserve">Relevant information, in tabular format, on bilateral and regional financial support provided for the previous two reporting years without overlapping with the previous reporting periods. </t>
    </r>
  </si>
  <si>
    <r>
      <t xml:space="preserve">b  </t>
    </r>
    <r>
      <rPr>
        <sz val="9"/>
        <color rgb="FF000000"/>
        <rFont val="Times New Roman"/>
        <family val="1"/>
      </rPr>
      <t>Parties report in a separate table for each year, namely 20XX-3 and 20XX-2, where 20XX is the reporting year.</t>
    </r>
  </si>
  <si>
    <r>
      <t xml:space="preserve">c  </t>
    </r>
    <r>
      <rPr>
        <sz val="9"/>
        <color rgb="FF000000"/>
        <rFont val="Times New Roman"/>
        <family val="1"/>
      </rPr>
      <t xml:space="preserve">Parties provide the underlying assumptions, definitions and methodologies, as applicable, used to identify and/or report this reporting parameter in the respective section of the BTR. </t>
    </r>
  </si>
  <si>
    <r>
      <t xml:space="preserve">d  </t>
    </r>
    <r>
      <rPr>
        <sz val="9"/>
        <color rgb="FF000000"/>
        <rFont val="Times New Roman"/>
        <family val="1"/>
      </rPr>
      <t xml:space="preserve">To the extent possible. </t>
    </r>
  </si>
  <si>
    <r>
      <t xml:space="preserve">e  </t>
    </r>
    <r>
      <rPr>
        <sz val="9"/>
        <color rgb="FF000000"/>
        <rFont val="Times New Roman"/>
        <family val="1"/>
      </rPr>
      <t xml:space="preserve">If “other”, Parties should specify this information. </t>
    </r>
  </si>
  <si>
    <r>
      <t xml:space="preserve">f  </t>
    </r>
    <r>
      <rPr>
        <sz val="9"/>
        <color rgb="FF000000"/>
        <rFont val="Times New Roman"/>
        <family val="1"/>
      </rPr>
      <t>The face value and, on a voluntary basis, the grant-equivalent value.</t>
    </r>
  </si>
  <si>
    <r>
      <t xml:space="preserve">g  </t>
    </r>
    <r>
      <rPr>
        <sz val="9"/>
        <color rgb="FF000000"/>
        <rFont val="Times New Roman"/>
        <family val="1"/>
      </rPr>
      <t xml:space="preserve">Parties report, to the extent possible, the different amounts per financial instrument, if applicable and as available. </t>
    </r>
  </si>
  <si>
    <r>
      <t xml:space="preserve">h  </t>
    </r>
    <r>
      <rPr>
        <sz val="9"/>
        <color rgb="FF000000"/>
        <rFont val="Times New Roman"/>
        <family val="1"/>
      </rPr>
      <t xml:space="preserve">As available. </t>
    </r>
  </si>
  <si>
    <r>
      <t xml:space="preserve">i  </t>
    </r>
    <r>
      <rPr>
        <sz val="9"/>
        <color rgb="FF000000"/>
        <rFont val="Times New Roman"/>
        <family val="1"/>
      </rPr>
      <t>Report, to the extent possible, information on the project/programme and implementing agency and provide a link to any relevant documentation and as appropriate, support to activities related to averting, minimizing and addressing loss and damage associated with the adverse effects of climate change.</t>
    </r>
  </si>
  <si>
    <r>
      <t xml:space="preserve">j  </t>
    </r>
    <r>
      <rPr>
        <sz val="9"/>
        <color rgb="FF000000"/>
        <rFont val="Times New Roman"/>
        <family val="1"/>
      </rPr>
      <t>The region should be reported if data at the country level are not available.</t>
    </r>
  </si>
  <si>
    <r>
      <t xml:space="preserve">k  </t>
    </r>
    <r>
      <rPr>
        <sz val="9"/>
        <color rgb="FF000000"/>
        <rFont val="Times New Roman"/>
        <family val="1"/>
      </rPr>
      <t>This refers to funding for activities that have both mitigation and adaptation components. Parties report, to the extent possible, the different amounts of components, if applicable and as available.</t>
    </r>
  </si>
  <si>
    <t>Custom footnotes:</t>
  </si>
  <si>
    <r>
      <t>(1)</t>
    </r>
    <r>
      <rPr>
        <sz val="9"/>
        <color rgb="FF808080"/>
        <rFont val="Times New Roman"/>
        <family val="1"/>
      </rPr>
      <t xml:space="preserve"> </t>
    </r>
    <r>
      <rPr>
        <i/>
        <sz val="9"/>
        <color rgb="FF808080"/>
        <rFont val="Times New Roman"/>
        <family val="1"/>
      </rPr>
      <t>The underlying assumptions, definitions and methodologies of the information in this CTF is available at: Section of the BTR &lt;from_deg&gt;  Page number of the BTR &lt;from deg&gt;</t>
    </r>
  </si>
  <si>
    <t>2022, Amacan Geothermal Project Feasibility Study, Mitigation</t>
  </si>
  <si>
    <t>2022, Center for International Forestry – World Agroforestry (CIFOR-ICRAF) Research Partnership, Mitigation</t>
  </si>
  <si>
    <t>2022, Country Health Information Systems and Data Use (CHISU), Adaptation, Uganda - Climate Specific</t>
  </si>
  <si>
    <t>2022, Global Health Supply Chain -Technical Assistance (GHSC-TA) - Task Order Francophone, Adaptation - Climate Specific</t>
  </si>
  <si>
    <t>2022, Jharia Coal Mine Methane Project Feasibility Study, Mitigation</t>
  </si>
  <si>
    <t>2022, Offshore Wind and Battery Storage Project Feasibility Study, Mitigation</t>
  </si>
  <si>
    <t>2022, SMART4TB, Adaptation, first</t>
  </si>
  <si>
    <t>2022, Uganda Agricultural Research Activity, Adaptation</t>
  </si>
  <si>
    <t>2022, VAO Energy Plastic Recycling Plant Feasibility Study, Mitigation</t>
  </si>
  <si>
    <t>2022, Southeast Asia Smart Power Program (Buy in), Mitigation</t>
  </si>
  <si>
    <t>2022, Supply Chain Technical Assistance, Mitigation, first</t>
  </si>
  <si>
    <t>2022, Coalition for Operational Research on Neglected Tropical Diseases (COR - NTD), Adaptation</t>
  </si>
  <si>
    <t>2022, Digital Twin Water Pilot Project Feasibility Study, Adaptation</t>
  </si>
  <si>
    <t>2022, BSES Yamuna Power Limited Energy Integration Roadmap Technical Assistance, Mitigation</t>
  </si>
  <si>
    <t>2022, Climate Smart Agriculture, Adaptation- Climate Specific</t>
  </si>
  <si>
    <t>2022, Climate Smart SME Platform, Adaptation</t>
  </si>
  <si>
    <t>2022, Country Health Information Systems and Data Use (CHISU), Adaptation, Multi-Country - Climate Specific</t>
  </si>
  <si>
    <t>2022, Electricity Transmission Digital Modernization Technical Assistance, Mitigation</t>
  </si>
  <si>
    <t>2022, Feed the Future Nigeria Agricultural Extension and Advisory Services and Technology Promotion Activity, Adaptation</t>
  </si>
  <si>
    <t>2022, Forest Data Partnership, Mitigation</t>
  </si>
  <si>
    <t>2022, Forest Data Partnership, Mitigation, first</t>
  </si>
  <si>
    <t>2022, Forest Data Partnership, Mitigation, second</t>
  </si>
  <si>
    <t>2022, FS India Solar Ventures Private Limited, Mitigation</t>
  </si>
  <si>
    <t>2022, FTF Climate Smart Agriculture Activity, Adaptation- Climate Specific</t>
  </si>
  <si>
    <t>2022, FTF Climate Smart Agriculture Activity, Mitigation- Climate Specific</t>
  </si>
  <si>
    <t>2022, FTF Soil Fertility Technology Adoption, Policy Reform and Knowledge Management Project (IFDC), Adaptation</t>
  </si>
  <si>
    <t>2022, FTF Soil Fertility Technology Adoption, Policy Reform and Knowledge Management Project (IFDC), Mitigation</t>
  </si>
  <si>
    <t>2022, Information Technology (IT) Roadmap 2.0 Technical Assistance, Mitigation</t>
  </si>
  <si>
    <t>2022, Jamaica Emergency Communications System Modernization Technical Assistance, Adaptation</t>
  </si>
  <si>
    <t>2022, Malaria Database, Adaptation - Climate Specific</t>
  </si>
  <si>
    <t>2022, Manabi Intelligent Transportation System (ITS) Modernization Technical Assistance, Adaptation</t>
  </si>
  <si>
    <t>2022, Mérida Intelligent Transportation System (ITS) Modernization Technical Assistance, Mitigation</t>
  </si>
  <si>
    <t>2022, Nutritional Data Services, Adaptation</t>
  </si>
  <si>
    <t>2022, PMI Country Health Information Systems and Data Use (CHISU), Adaptation - Climate Specific</t>
  </si>
  <si>
    <t>Costa Rica</t>
  </si>
  <si>
    <t>2022, Power Control Center Roadmap Technical Assistance, Mitigation</t>
  </si>
  <si>
    <t>2022, Resiliency in Northern Ghana II - Systems Strengthening (Technical Assistance), Adaptation</t>
  </si>
  <si>
    <t>2022, Resiliency in Northern Ghana II - Systems Strengthening (Technical Assistance), Mitigation</t>
  </si>
  <si>
    <t>2022, Small Modular Reactor (SMR) Licensing Gap Analysis Technical Assistance, Mitigation</t>
  </si>
  <si>
    <t>2022, Smart Grid Roadmap Technical Assistance for Power Cell, Mitigation</t>
  </si>
  <si>
    <t>2022, Smart Utilities Promoting Energy Reform (SUPER), Mitigation</t>
  </si>
  <si>
    <t>2022, SMART4TB, Adaptation</t>
  </si>
  <si>
    <t>St. Lucia</t>
  </si>
  <si>
    <t>2022, Solar-Plus-Storage Microgrids Technical Assistance, Mitigation</t>
  </si>
  <si>
    <t>2022, Southeast Asia Climate-Smart Transportation Reverse Trade Mission, Mitigation</t>
  </si>
  <si>
    <t>2022, Southeast Asia Smart Power Program, Adaptation</t>
  </si>
  <si>
    <t>2022, Southeast Asia Smart Power Program, Adaptation, first</t>
  </si>
  <si>
    <t>Cambodia, Laos, Thailand, Vietnam</t>
  </si>
  <si>
    <t>2022, Southeast Asia Smart Power Program, Mitigation</t>
  </si>
  <si>
    <t>2022, Southeast Asia Smart Power Program, Mitigation, Cambodia, Indonesia, Laos, Philippines, Thailand, Vietnam</t>
  </si>
  <si>
    <t>2022, Southeast Asia Smart Power Program, Mitigation, first</t>
  </si>
  <si>
    <t>2022, TB Data, Impact Assessment, and Communications (TB DIAH), Adaptation</t>
  </si>
  <si>
    <t>2022, Technical Assistance Facility to Mobilize Private Capital, Adaptation</t>
  </si>
  <si>
    <t>2022, Water Utility Energy Efficiency Technical Assistance, Mitigation</t>
  </si>
  <si>
    <t>2022, "Forsah" Technical and Vocational Education Training (TVET) Activity, Adaptation</t>
  </si>
  <si>
    <t>2022, Adaptation Training Center, Adaptation</t>
  </si>
  <si>
    <t>Bhutan</t>
  </si>
  <si>
    <t>2022, Bhutan Economic and Education Support Activity (BEESA), Mitigation</t>
  </si>
  <si>
    <t>2022, Building Global Regulatory Capacity Building on Decarbonization and Resilience, Mitigation</t>
  </si>
  <si>
    <t>2022, Center for International Forestry Research (CIFOR) Biodiversity Research, Mitigation</t>
  </si>
  <si>
    <t>2022, Climate Action Partnership for Education (CAPE) Broad Agency Announcement (BAA), Mitigation</t>
  </si>
  <si>
    <t>2022, Climate Smart Energy, Mitigation, first</t>
  </si>
  <si>
    <t>2022, Cotonou Entomological Research Center (CREC), Adaptation</t>
  </si>
  <si>
    <t>Romania</t>
  </si>
  <si>
    <t>2022, FEED Study, Mitigation</t>
  </si>
  <si>
    <t>2022, Global Health Security Capacity Building, Adaptation - Climate Specific</t>
  </si>
  <si>
    <t>2022, Global Health Supply Chain -Technical Assistance (GHSC-TA) - Task Order Francophone, Adaptation, first - Climate Specific</t>
  </si>
  <si>
    <t>2022, Global Health Training, Advisory, and Support Contract (GHTASC), Adaptation, first - Climate Specific</t>
  </si>
  <si>
    <t>2022, Kigali Innovation Smart City Feasibility Study, Adaptation</t>
  </si>
  <si>
    <t>2022, Kigali Innovation Smart City Feasibility Study, Mitigation</t>
  </si>
  <si>
    <t>2022, Knowledge SUCCESS, Adaptation</t>
  </si>
  <si>
    <t>2022, Light-Emitting Diode (LED) Streetlighting Feasibility Study, Mitigation</t>
  </si>
  <si>
    <t>Morocco</t>
  </si>
  <si>
    <t>2022, Marrakech Smart Grid Feasibility Study, Mitigation</t>
  </si>
  <si>
    <t>2022, One Health Workforce - Next Generation (Southeast Asia One Health University Network Transition Award), Adaptation - Climate Specific</t>
  </si>
  <si>
    <t>2022, Ore-to-Nickel and Cobalt Processing Facility Feasibility Study, Mitigation</t>
  </si>
  <si>
    <t>2022, Partnerships for Educational Progress, Adaptation</t>
  </si>
  <si>
    <t>Tonga</t>
  </si>
  <si>
    <t>2022, Power Sector Decarbonization Feasibility Study, Mitigation</t>
  </si>
  <si>
    <t>2022, Professionalization and Education Activity, Adaptation, first - climate specific</t>
  </si>
  <si>
    <t>2022, Professionalization and Education Activity, Adaptation, second - climate specific</t>
  </si>
  <si>
    <t>2022, Supporting High Education Quality Improvement Program in Lao PDR, Mitigation</t>
  </si>
  <si>
    <t>2022, Sustainable Conservation and Management of  Maasai Mara Landscape, Mitigation</t>
  </si>
  <si>
    <t>Democratic Republic Of The Congo</t>
  </si>
  <si>
    <t>2022, Virunga Security and Technical Training, Mitigation</t>
  </si>
  <si>
    <t>2022, West Africa Power Pool 225 Kilovolt Côte d’Ivoire-Liberia Transmission Interconnection Project Feasibility Study, Mitigation</t>
  </si>
  <si>
    <t>2022, Groundwater Research, Adaptation</t>
  </si>
  <si>
    <t>2022, Bac Lieu Transmission Line Project Feasbility Study, Mitigation</t>
  </si>
  <si>
    <t>2022, Climate Monitoring, Evaluation, Training, and Accountability, Adaptation</t>
  </si>
  <si>
    <t>2022, Enhancing Nutrition Monitoring Evaluation Research and Learning in the Health Sector (NuMERAL), Adaptation - Climate Specific</t>
  </si>
  <si>
    <t>2022, Global Health Training, Advisory, and Support Contract (GHTASC), Adaptation - Climate Specific</t>
  </si>
  <si>
    <t>2022, Global Health Training, Advisory, and Support Contract (GHTASC), Mitigation - Climate Specific</t>
  </si>
  <si>
    <t>2022, Global Health Training, Advisory, and Support Contract (GHTASC), Mitigation, first - Climate Specific</t>
  </si>
  <si>
    <t>2022, Knowledge-based Integrated Sustainable Agriculture and Nutrition Project-II (KISAN II), Adaptation- Climate Specific</t>
  </si>
  <si>
    <t>2022, Small and Medium Enterprise Assistance for Recovery and Transition (SMART), Mitigation</t>
  </si>
  <si>
    <t>2022, Technical and Administrative Support for the Middle East Regional Cooperation and Cooperative Development Research Programs (support contract for MERC), Adaptation</t>
  </si>
  <si>
    <t>2022, responsAbility Climate-Smart Agriculture and Food Systems Fund SICAV RAIF, Adaptation- Climate Specific</t>
  </si>
  <si>
    <t>2021, Agricultural Transformation Activity, Adaptation, Nepal, fourth</t>
  </si>
  <si>
    <t>2021, Agricultural Transformation Activity, Adaptation, Nepal, second</t>
  </si>
  <si>
    <t>2022,  Indonesia Activity, Mitigation</t>
  </si>
  <si>
    <t>2022, "Lukautim Graun" (Look after the environment), Adaptation</t>
  </si>
  <si>
    <t>2022, "Lukautim Graun" (Look after the environment), Papua New Guinea, Adaptation, Adaptation</t>
  </si>
  <si>
    <t>2022, "Lukautim Graun" (Look after the environment), Papua New Guinea, Mitigation, Mitigation</t>
  </si>
  <si>
    <t>2022, “One Health” GHSA Systems Strengthening Activity, Adaptation - Climate Specific</t>
  </si>
  <si>
    <t>2022, AAWDCP Procurement Support Contract (Aqaba Amman Conveyance), first, Adaptation</t>
  </si>
  <si>
    <t>2022, AAWDCP Procurement Support Contract (Aqaba Amman Conveyance), second, Adaptation</t>
  </si>
  <si>
    <t>2022, Absa Bank Zambia PLC, Mitigation</t>
  </si>
  <si>
    <t>2022, Accelerating Gender Equality and Women and Girls’ Empowerment in Bangladesh (AGEWEB), Adaptation, Adaptation</t>
  </si>
  <si>
    <t>2022, Accelerating Gender Equality and Women and Girls’ Empowerment in Bangladesh (AGEWEB), Mitigation, Mitigation</t>
  </si>
  <si>
    <t>2022, Accelerating Social and Behavior Change (ASBC) Award, Adaptation</t>
  </si>
  <si>
    <t>2022, Act to End Neglected Tropical Diseases | East, Adaptation</t>
  </si>
  <si>
    <t>2022, Act to End Neglected Tropical Diseases | West, Adaptation</t>
  </si>
  <si>
    <t>2022, Activity for Furnishing and Equipping Health Facilities, Adaptation - Climate Specific</t>
  </si>
  <si>
    <t>Trinidad and Tobago, Colombia, El Salvador, Peru</t>
  </si>
  <si>
    <t>2022, Adaptation Activity - Green Cities Buy-In, Adaptation, Trinidad and Tobago, Colombia, El Salvador, Peru, Adaptation</t>
  </si>
  <si>
    <t>2022, Adaptation Activity - Green Cities Buy-In, Trinidad and Tobago, Colombia, El Salvador, Peru, second, Adaptation</t>
  </si>
  <si>
    <t>Colombia, Trinidad and Tobago, El Salvador</t>
  </si>
  <si>
    <t>2022, Adaptation Activity - Green Cities Buy-In, Trinidad and Tobago, Colombia, El Salvador, Peru, third, Adaptation</t>
  </si>
  <si>
    <t>2022, Adaptation Program, Indonesia, Adaptation</t>
  </si>
  <si>
    <t>Yemen</t>
  </si>
  <si>
    <t>2022, Addressing WASH Services in Yemen, Adaptation</t>
  </si>
  <si>
    <t>2022, ADM Capital Sustainable Landscape, Mitigation</t>
  </si>
  <si>
    <t>2022, Advanced Technologies for Methane Abatement Reverse Trade Mission (RTM) Series, Mitigation</t>
  </si>
  <si>
    <t>2022, Advancing Capacity for the Environment (ACE), Adaptation</t>
  </si>
  <si>
    <t>2022, Advancing Capacity for the Environment (ACE), Mitigation, Cross-Cutting</t>
  </si>
  <si>
    <t>2022, Advancing Capacity for the Environment (ACE), Mitigation, Other</t>
  </si>
  <si>
    <t>2022, Advancing Gender in the Environment (AGENT), Mitigation</t>
  </si>
  <si>
    <t>2022, Advancing Modern Power through Utility Partnerships (AmpUp), Mitigation, first</t>
  </si>
  <si>
    <t>2022, Advancing Modern Power through Utility Partnerships (AmpUp), Mitigation, first, second</t>
  </si>
  <si>
    <t>2022, Advancing Nature-based Solutions to Address Climate Change under the Locally Led Development APS, Mitigation</t>
  </si>
  <si>
    <t>Kyrgyz Republic</t>
  </si>
  <si>
    <t>2022, Advancing Nutrition in Kyrgyzstan, Adaptation</t>
  </si>
  <si>
    <t>2022, Advancing Nutrition, Adaptation, Agriculture- Climate Specific</t>
  </si>
  <si>
    <t>2022, Advancing Nutrition, Adaptation, Niger</t>
  </si>
  <si>
    <t>2022, Advancing Nutrition, Adaptation, Other</t>
  </si>
  <si>
    <t>2022, AF Disaster Risk Finance (ARC/ADRiFi), Adaptation</t>
  </si>
  <si>
    <t>2022, AfDB Africa Climate Change Fund methane, Mitigation, Cross-Cutting</t>
  </si>
  <si>
    <t>2022, AfDB Africa Climate Change Fund methane, Mitigation, Energy</t>
  </si>
  <si>
    <t>2022, Africa Adaptation Initiative (AAI), Adaptation</t>
  </si>
  <si>
    <t>2022, Africa Adaptation Initiative, Adaptation</t>
  </si>
  <si>
    <t>2022, Africa Renewable Energy Fund II (AREF II), Mitigation</t>
  </si>
  <si>
    <t>2022, Africa Trade and Investment (ATI) Climate Finance for Low-Emissions Agriculture Activity, Adaptation- Climate Specific</t>
  </si>
  <si>
    <t>2022, Africa Trade and Investment (ATI) Climate Finance for Low-Emissions Agriculture activity, Mitigation- Climate Specific</t>
  </si>
  <si>
    <t>2022, Africa Trade and Investment, Mitigation</t>
  </si>
  <si>
    <t>2022, African Conservation and Tourism Fund, Mitigation</t>
  </si>
  <si>
    <t>2022, Afya  Endelevu, Mitigation</t>
  </si>
  <si>
    <t>2022, Afya Shirikishi “Participatory Health”, Mitigation - Climate Specific</t>
  </si>
  <si>
    <t>2022, Afya UGAVI: Procurement and Supply Management Technical Assistance, Adaptation</t>
  </si>
  <si>
    <t>2022, Afya Yangu - RMNCAH, Adaptation</t>
  </si>
  <si>
    <t>2022, Afya Yangu - RMNCAH, Mitigation</t>
  </si>
  <si>
    <t>2022, Afya Yangu North/Central, Mitigation</t>
  </si>
  <si>
    <t>2022, Agribusiness Development Activity, Adaptation</t>
  </si>
  <si>
    <t>2022, Agricultural Inputs, Adaptation</t>
  </si>
  <si>
    <t>Ethiopia</t>
  </si>
  <si>
    <t>2022, Agriculture and Food System Transformation, Adaptation- Climate Specific</t>
  </si>
  <si>
    <t>2022, Agriculture and Rural Empowerment Activity (ARE), Adaptation- Climate Specific</t>
  </si>
  <si>
    <t>2022, Agriculture and Rural Empowerment Activity (ARE), Mitigation- Climate Specific</t>
  </si>
  <si>
    <t>2022, Agriculture Direct Financing, Adaptation- Climate Specific</t>
  </si>
  <si>
    <t>2022, Agriculture in Egypt, Adaptation - Climate Specific</t>
  </si>
  <si>
    <t>2022, Agriculture Policy (LINK) Activity, Adaptation- Climate Specific</t>
  </si>
  <si>
    <t>2022, Agriculture/Food Security Activity, Adaptation- Climate Specific</t>
  </si>
  <si>
    <t>Madagascar</t>
  </si>
  <si>
    <t>2022, Agriculture/Livestock Recovery - FAO, Adaptation- Climate Specific</t>
  </si>
  <si>
    <t>2022, Agro Trade, Adaptation</t>
  </si>
  <si>
    <t>2022, Airport Emergency and Operations Management Pilot Project and Feasibility Study, Adaptation</t>
  </si>
  <si>
    <t>Albania</t>
  </si>
  <si>
    <t>2022, Albania Energy Security, Mitigation</t>
  </si>
  <si>
    <t>2022, Alternatives to Charcoal, Mitigation, first</t>
  </si>
  <si>
    <t>2022, Alternatives to Charcoal, Mitigation, second</t>
  </si>
  <si>
    <t>2022, Amazon Alive, Adaptation</t>
  </si>
  <si>
    <t>2022, Amazon Alive, Mitigation</t>
  </si>
  <si>
    <t>2022, Amazon Business Alliance, Mitigation</t>
  </si>
  <si>
    <t>2022, Amazon Fund, Mitigation</t>
  </si>
  <si>
    <t>Peru, Colombia, Ecuador, Brazil, Guyana, Suriname</t>
  </si>
  <si>
    <t>2022, Amazon Indigenous Rights and Resources (AIRR), Adaptation</t>
  </si>
  <si>
    <t>Brazil, Colombia, Peru</t>
  </si>
  <si>
    <t>2022, Amazonia Connect - To reduce Commodity driven deforestation (CDD) in the Amazon, Mitigation</t>
  </si>
  <si>
    <t>2022, Amazonia Connect, Mitigation</t>
  </si>
  <si>
    <t>2022, American Association for the Advancement of Science (AAAS) Science &amp; Technology Policy Fellowships (STPF) - Development Impact Science Corp (DISC), Adaptation</t>
  </si>
  <si>
    <t>2022, American Association for the Advancement of Science (AAAS) Science &amp; Technology Policy Fellowships (STPF) - Development Impact Science Corp (DISC), Mitigation, Cross-Cutting</t>
  </si>
  <si>
    <t>2022, American Association for the Advancement of Science (AAAS) Science &amp; Technology Policy Fellowships (STPF) - Development Impact Science Corp (DISC), Mitigation, Energy</t>
  </si>
  <si>
    <t>2022, American Association for the Advancement of Science (AAAS) Science &amp; Technology Policy Fellowships (STPF), Mitigation</t>
  </si>
  <si>
    <t>2022, AMPLIFY-FP, Adaptation, first</t>
  </si>
  <si>
    <t>2022, AMPLIFY-FP, Adaptation, second</t>
  </si>
  <si>
    <t>2022, AMPLIFY-PF Follow-on, Adaptation, first</t>
  </si>
  <si>
    <t>2022, AMPLIFY-PF Follow-on, Adaptation, second</t>
  </si>
  <si>
    <t>2022, Analyzing the Importance and Impact of Blue Carbon, Adaptation</t>
  </si>
  <si>
    <t>2022, Analyzing the Importance and Impact of Blue Carbon, Mitigation</t>
  </si>
  <si>
    <t>2022, Aqaba Amman Water Desalination and Conveyance Project (AAWDCP), Adaptation</t>
  </si>
  <si>
    <t>2022, Architecture &amp; Engineering Services Firm (A&amp;E) for Building Foundations, Adaptation</t>
  </si>
  <si>
    <t>2022, Argentina food security, Mitigation- Climate Specific- Climate Specific</t>
  </si>
  <si>
    <t>2022, ASEAN Future Forest Economy, Mitigation</t>
  </si>
  <si>
    <t>2022, Asia Resilient Cities, Adaptation, first</t>
  </si>
  <si>
    <t>2022, Asia Resilient Cities, Adaptation, second</t>
  </si>
  <si>
    <t>2022, Asia Resilient Cities, Mitigation</t>
  </si>
  <si>
    <t>2022, Assistance to Brazil - Disaster Planning &amp; Response, Adaptation - Climate Specific</t>
  </si>
  <si>
    <t>Timor-Leste</t>
  </si>
  <si>
    <t>2022, Avansa Sistema Aihan no Nutrisaun (SAN)-Advancing Food System and Nutrition, Mitigation- Climate Specific</t>
  </si>
  <si>
    <t>2022, Averda Holdings International Limited, Adaptation</t>
  </si>
  <si>
    <t>2022, Balkans Regional Power Sector Program (PSP) and Mineral Sector Programs, Mitigation</t>
  </si>
  <si>
    <t>2022, Bamboo Capital Partners BUILD Fund- LPG, Mitigation</t>
  </si>
  <si>
    <t>2022, Bangladesh Advancing Development &amp; Growth through Energy (BADGE), Mitigation</t>
  </si>
  <si>
    <t>2022, Bangladesh Digital Development Activity (BDDA), Adaptation</t>
  </si>
  <si>
    <t>2022, Bangladesh Digital Development Activity (BDDA), Mitigation</t>
  </si>
  <si>
    <t>2022, Banyan Sustainable Waste Management Private Limite, Mitigation</t>
  </si>
  <si>
    <t>2022, Basic Infrastructure Support Mechanism (BISM) Activity, Adaptation</t>
  </si>
  <si>
    <t>2022, Basic Infrastructure Support Mechanism (BISM) Activity, Mitigation</t>
  </si>
  <si>
    <t>2022, Belize conservation, Mitigation</t>
  </si>
  <si>
    <t>2022, Belize sustainable forestry, Mitigation</t>
  </si>
  <si>
    <t>2022, Bersama Menuju Eliminasi dan Bebas dari TB, Adaptation</t>
  </si>
  <si>
    <t>2022, Better Energy Activity, Mitigation</t>
  </si>
  <si>
    <t>2022, Biodiversity and Climate Change Activity, Adaptation, first</t>
  </si>
  <si>
    <t>2022, Biodiversity and Climate Change Activity, Adaptation, second</t>
  </si>
  <si>
    <t>2022, Biodiversity and Climate Change Activity, Mitigation</t>
  </si>
  <si>
    <t>2022, Biodiversity and Climate Solutions, Mitigation</t>
  </si>
  <si>
    <t>2022, Biodiversity Capacity Building, Mitigation</t>
  </si>
  <si>
    <t>2022, Biodiversity Conservation Activity (BCA), Adaptation</t>
  </si>
  <si>
    <t>2022, Biodiversity Conservation Activity (BCA), Mitigation</t>
  </si>
  <si>
    <t>2022, Biodiversity for Resilience (B4R), Adaptation</t>
  </si>
  <si>
    <t>2022, Biodiversity for Resilience (B4R), Mitigation</t>
  </si>
  <si>
    <t>2022, Biomass exports, Mitigation</t>
  </si>
  <si>
    <t>2022, Blended Finance Investment Vehicle, Mitigation</t>
  </si>
  <si>
    <t>2022, Bogd Bank LLC, Mitigation</t>
  </si>
  <si>
    <t>2022, Bolivia food security, Mitigation- Climate Specific- Climate Specific</t>
  </si>
  <si>
    <t>2022, Bolivia food security, Mitigation, first- Climate Specific- Climate Specific</t>
  </si>
  <si>
    <t>2022, Bolivia food security, Mitigation, second- Climate Specific- Climate Specific</t>
  </si>
  <si>
    <t>2022, Brazil nuclear energy, Mitigation</t>
  </si>
  <si>
    <t>2022, Brazil resilience, Mitigation</t>
  </si>
  <si>
    <t>2022, Brazil sustainable agriculture, Mitigation, first- Climate Specific</t>
  </si>
  <si>
    <t>2022, Brazil sustainable agriculture, Mitigation, second- Climate Specific</t>
  </si>
  <si>
    <t>2022, Brazil sustainable agriculture, Mitigation, third- Climate Specific</t>
  </si>
  <si>
    <t>2022, Breakthrough ACTION, Adaptation, Bangladesh</t>
  </si>
  <si>
    <t>Cameroon</t>
  </si>
  <si>
    <t>2022, Breakthrough Action, Adaptation, Cameroon</t>
  </si>
  <si>
    <t>2022, Breakthrough Action, Adaptation, Liberia</t>
  </si>
  <si>
    <t>2022, Breakthrough ACTION, Adaptation, Niger</t>
  </si>
  <si>
    <t>2022, Breakthrough ACTION, Adaptation, Sierra Leone</t>
  </si>
  <si>
    <t>2022, Breakthrough-Action, Adaptation</t>
  </si>
  <si>
    <t>2022, Brighter Life Kenya 2, Mitigation</t>
  </si>
  <si>
    <t>2022, Building a Circular Economy for East Africa, Adaptation</t>
  </si>
  <si>
    <t>2022, Building Capacity for Integrated FP/RH and PED Action (BUILD), Adaptation, first</t>
  </si>
  <si>
    <t>2022, Building Capacity for Integrated FP/RH and PED Action (BUILD), Adaptation, second</t>
  </si>
  <si>
    <t>2022, Building Climate Resilience, Adaptation</t>
  </si>
  <si>
    <t>2022, Building Healthy Families, Adaptation - Climate Specific</t>
  </si>
  <si>
    <t>2022, Building Resilience through Markets and Sustainable Coffee Production, Adaptation</t>
  </si>
  <si>
    <t>Syria</t>
  </si>
  <si>
    <t>2022, Building Resilient and Inclusive Communities in Conflict (TO 1) - Essential Services, Good Governance, and Economic Recovery, Adaptation, first</t>
  </si>
  <si>
    <t>2022, Building Resilient and Inclusive Communities in Conflict (TO 1) - Essential Services, Good Governance, and Economic Recovery, Adaptation, second</t>
  </si>
  <si>
    <t>2022, Burma Agriculture Policy Support Activity (MAPSA), Adaptation- Climate Specific</t>
  </si>
  <si>
    <t>2022, Business Case for Collective Landscape Action, Mitigation, first</t>
  </si>
  <si>
    <t>2022, Business Case for Collective Landscape Action, Mitigation, second</t>
  </si>
  <si>
    <t>2022, Business Egypt, Mitigation</t>
  </si>
  <si>
    <t>2022, Business Excellence for Sustainability and Transparency (BEST), Adaptation</t>
  </si>
  <si>
    <t>2022, Business Incubation Activity, Adaptation</t>
  </si>
  <si>
    <t>2022, Business Incubation Activity, Mitigation, Cross-Cutting</t>
  </si>
  <si>
    <t>2022, Business Incubation Activity, Mitigation, Industry</t>
  </si>
  <si>
    <t>2022, Cambodia Malaria Elimination Project 2 (CMEP 2), Adaptation - Climate Specific</t>
  </si>
  <si>
    <t>Suriname, Guyana, Grenada, St. Lucia</t>
  </si>
  <si>
    <t>2022, Caribbean Business Enabling Environment Reform (CBEE-R), Adaptation</t>
  </si>
  <si>
    <t>2022, Caribbean Climate Investment Program (CCIP), Mitigation</t>
  </si>
  <si>
    <t>2022, Caribbean Digital Infrastructure Resilience and Connectivity Workshop Series, Adaptation</t>
  </si>
  <si>
    <t>2022, Caribbean Digital Infrastructure Resilience and Connectivity Workshop Series, Mitigation</t>
  </si>
  <si>
    <t>2022, Caribbean Participating Agency Program Agreement (PAPA), Adaptation</t>
  </si>
  <si>
    <t xml:space="preserve">Antigua and Barbuda, Barbados, The Bahamas, Dominica, Grenada, Guyana, Saint Lucia, St. Kitts and Nevis, St. Vincent and The Grenadines, Suriname and Trinidad and Tobago </t>
  </si>
  <si>
    <t>2022, Caribbean Regional Technical Assistance Centre (CARTAC) - Improving Public Finances in the Eastern and Southern Caribbean, Adaptation</t>
  </si>
  <si>
    <t>2022, CATALYZE: Market Systems for Growth, Adaptation</t>
  </si>
  <si>
    <t>2022, CDCS Local IMs/GDAs, Mitigation, Cross-Cutting</t>
  </si>
  <si>
    <t>2022, CDCS Local IMs/GDAs, Mitigation, Energy</t>
  </si>
  <si>
    <t>2022, CEN Regional - Freedom of Expression - Environmental Investigative Journalism, Adaptation</t>
  </si>
  <si>
    <t>2022, Center of Excellence for Agriculture (COEA), Adaptation- Climate Specific</t>
  </si>
  <si>
    <t>2022, Center of Excellence for Energy (COEE), Adaptation</t>
  </si>
  <si>
    <t>2022, Center of Excellence for Sustainable Agricultural Intensification and Nutrition (CE-SAIN), Adaptation</t>
  </si>
  <si>
    <t>2022, Center of Excellence for Water (COEW), Adaptation</t>
  </si>
  <si>
    <t>2022, Central America Climate Change Adaptation Activity, Adaptation</t>
  </si>
  <si>
    <t>Seirra Leone</t>
  </si>
  <si>
    <t>2022, Central Vector Control Mechanism (PMI), Adaptation</t>
  </si>
  <si>
    <t>2022, Central-Level Health System Strengthening, Adaptation - Climate Specific</t>
  </si>
  <si>
    <t>2022, CEPI, Coalition for Epidemic Preparedness Innovations , Adaptation, first</t>
  </si>
  <si>
    <t>2022, CEPI, Coalition for Epidemic Preparedness Innovations , Adaptation, second</t>
  </si>
  <si>
    <t>2022, Cereal Systems Initiative for South Asia (CSISA), Adaptation</t>
  </si>
  <si>
    <t>2022, CGIAR Fund II (Transfer to RFS), Mitigation</t>
  </si>
  <si>
    <t>2022, Chittagong Hill Tracts Watershed Co-Management Activity (CHTWCA), Adaptation, Energy</t>
  </si>
  <si>
    <t>2022, Chittagong Hill Tracts Watershed Co-Management Activity (CHTWCA), Adaptation, first</t>
  </si>
  <si>
    <t>2022, Chittagong Hill Tracts Watershed Co-Management Activity (CHTWCA), Adaptation, second</t>
  </si>
  <si>
    <t>2022, CIFOR, Mitigation</t>
  </si>
  <si>
    <t>2022, CITES, Mitigation</t>
  </si>
  <si>
    <t>2022, Cities Finance Facility, Adaptation</t>
  </si>
  <si>
    <t>2022, Civil Society and Environmental Rights - clean energy employment, Adaptation</t>
  </si>
  <si>
    <t>2022, Civil Society and Environmental Rights, Adaptation</t>
  </si>
  <si>
    <t>2022, Clean Air - Swachchha Hawa, Adaptation</t>
  </si>
  <si>
    <t>Kenya, India, Indonesia</t>
  </si>
  <si>
    <t>2022, Clean Air Catalyst (CAC), Adaptation</t>
  </si>
  <si>
    <t>2022, Clean Air Catalyst (CAC), Mitigation</t>
  </si>
  <si>
    <t>2022, Clean Cities Blue Ocean (CCBO) Task Order, Adaptation</t>
  </si>
  <si>
    <t>South Africa</t>
  </si>
  <si>
    <t>2022, Clean Energy Activity, Mitigation</t>
  </si>
  <si>
    <t>2022, Clean Energy Demand Initiative (CEDI) – Power Sector Assistance, Mitigation</t>
  </si>
  <si>
    <t>2022, Clean Energy Ecuador, Mitigation</t>
  </si>
  <si>
    <t>2022, Clean Energy Emission Reductions (CLEER), Mitigation</t>
  </si>
  <si>
    <t>2022, Clean Energy Loan Guarantee, Mitigation</t>
  </si>
  <si>
    <t>2022, Clean Energy Ministerial, Mitigation</t>
  </si>
  <si>
    <t>2022, Clean Energy Transitions Accelerator, Mitigation</t>
  </si>
  <si>
    <t>2022, Clean Energy Transitions Program, Mitigation</t>
  </si>
  <si>
    <t>2022, Clean Energy, Mitigation, Egypt</t>
  </si>
  <si>
    <t>2022, Climate  Activity, Adaptation</t>
  </si>
  <si>
    <t>2022, Climate Adaptation and Support Activity (CASA), Adaptation, Other</t>
  </si>
  <si>
    <t>2022, Climate Adaptation and Support Activity (CASA), Adaptation, Water and Sanitation</t>
  </si>
  <si>
    <t>2022, Climate Adaptation Support Activity (CASA), Adaptation</t>
  </si>
  <si>
    <t>2022, Climate Adaptation Support Activity, Adaptation</t>
  </si>
  <si>
    <t>2022, Climate Ambition “SWAT Teams”, Mitigation</t>
  </si>
  <si>
    <t>2022, Climate and Biodiversity, Adaptation, first</t>
  </si>
  <si>
    <t>2022, Climate and Biodiversity, Adaptation, second</t>
  </si>
  <si>
    <t>2022, Climate and Clean Air Coalition (CCAC), Mitigation, Cross-Cutting</t>
  </si>
  <si>
    <t>2022, Climate and Clean Air Coalition (CCAC), Mitigation, Energy</t>
  </si>
  <si>
    <t>2022, Climate and Clean Air Coalition, Mitigation, Cross-Cutting</t>
  </si>
  <si>
    <t>2022, Climate and Clean Air Coalition, Mitigation, Energy</t>
  </si>
  <si>
    <t>2022, Climate Change Adaptation, Adaptation</t>
  </si>
  <si>
    <t>2022, Climate Finance Access Network, Adaptation</t>
  </si>
  <si>
    <t>2022, Climate Finance Access Network, Mitigation, Cross-Cutting</t>
  </si>
  <si>
    <t>2022, Climate Finance Access Network, Mitigation, Energy</t>
  </si>
  <si>
    <t>2022, Climate Finance Activity, Adaptation</t>
  </si>
  <si>
    <t>Barbados, Brazil, Colombia, Dominican Republic, Ecuador, El Salvador, Guatemala, Haiti, Honduras, Jamaica, Mexico, Paraguay, Peru</t>
  </si>
  <si>
    <t>2022, Climate Finance and Development Accelerator (CFDA), Adaptation</t>
  </si>
  <si>
    <t>Barbados and Eastern Caribbean</t>
  </si>
  <si>
    <t>2022, Climate Finance and Development Accelerator (CFDA), Mitigation, Barbados and Eastern Caribbean</t>
  </si>
  <si>
    <t>2022, Climate Finance and Development Accelerator (CFDA), Mitigation, Barbados, Brazil, Colombia, Dominican Republic, Ecuador, El Salvador, Guatemala, Haiti, Honduras, Jamaica, Mexico, Paraguay, Peru</t>
  </si>
  <si>
    <t>2022, Climate Finance for Conservation, Mitigation</t>
  </si>
  <si>
    <t>2022, Climate Finance for Development Accelerator (CFDA) (formerly GRIP), Adaptation</t>
  </si>
  <si>
    <t>2022, Climate Finance for Development Accelerator (CFDA) (formerly GRIP), Mitigation, first</t>
  </si>
  <si>
    <t>2022, Climate Finance for Development Accelerator (CFDA) (formerly GRIP), Mitigation, second</t>
  </si>
  <si>
    <t>2022, Climate Finance for Development Accelerator (CFDA), Adaptation</t>
  </si>
  <si>
    <t>2022, Climate Finance for Development Accelerator (CFDA), Mitigation</t>
  </si>
  <si>
    <t>2022, Climate Finance, Adaptation</t>
  </si>
  <si>
    <t>2022, Climate Finance, Mitigation, Colombia</t>
  </si>
  <si>
    <t>2022, Climate Finance, Mitigation, first</t>
  </si>
  <si>
    <t>2022, Climate Finance, Mitigation, second</t>
  </si>
  <si>
    <t>2022, Climate Monitoring, Evaluation, Training, and Accountability, Mitigation, Forestry</t>
  </si>
  <si>
    <t>2022, Climate Monitoring, Evaluation, Training, and Accountability, Mitigation, Other</t>
  </si>
  <si>
    <t>2022, Climate Reporting and Other Technical Assessments, Adaptation, first</t>
  </si>
  <si>
    <t>2022, Climate Reporting and Other Technical Assessments, Adaptation, second</t>
  </si>
  <si>
    <t>2022, Climate Resilient Agriculture in the Mekong Delta, Adaptation, Agriculture- Climate Specific</t>
  </si>
  <si>
    <t>2022, Climate Resilient Agriculture in the Mekong Delta, Adaptation, Cross-Cutting- Climate Specific</t>
  </si>
  <si>
    <t>2022, Climate Resilient Agriculture in the Mekong Delta, Mitigation- Climate Specific</t>
  </si>
  <si>
    <t>2022, Climate Resilient Cities (CRC), Adaptation</t>
  </si>
  <si>
    <t>2022, Climate Resilient Cities, Mitigation</t>
  </si>
  <si>
    <t>2022, Climate Resilient Infastructure, Stabilization, Adaptation</t>
  </si>
  <si>
    <t>2022, Climate Resilient Infastructure, Stabilization, Mitigation</t>
  </si>
  <si>
    <t>2022, Climate Resilient WASH, Adaptation</t>
  </si>
  <si>
    <t>2022, Climate risk analysis integration, Adaptation</t>
  </si>
  <si>
    <t>2022, Climate Smart Energy, Mitigation, second</t>
  </si>
  <si>
    <t>2022, Climate-Trade Nexus Assessment, Mitigation, Cross-Cutting</t>
  </si>
  <si>
    <t>2022, Climate-Trade Nexus Assessment, Mitigation, Energy</t>
  </si>
  <si>
    <t>2022, Clmate and health survey, Adaptation</t>
  </si>
  <si>
    <t>2022, CO2MUNITARIO, Mitigation</t>
  </si>
  <si>
    <t>2022, Coffee Alliance for Excellence - CAFE, Adaptation</t>
  </si>
  <si>
    <t>2022, Colombia agriculture, Mitigation, first- Climate Specific</t>
  </si>
  <si>
    <t>2022, Colombia agriculture, Mitigation, second- Climate Specific</t>
  </si>
  <si>
    <t>2022, Colombia conservation, Mitigation, fourth</t>
  </si>
  <si>
    <t>2022, Colombia conservation, Mitigation, third</t>
  </si>
  <si>
    <t>2022, Colombia food security, Mitigation- Climate Specific- Climate Specific</t>
  </si>
  <si>
    <t>2022, Colombia resilience, Mitigation</t>
  </si>
  <si>
    <t>2022, Colombia sustainable agriculture, Mitigation- Climate Specific</t>
  </si>
  <si>
    <t>2022, Combating Illegal Logging to Reduce Deforestation, Forest Degradation, and their Associated Emissions, Mitigation</t>
  </si>
  <si>
    <t>2022, Commercial Law Development Program (CLDP), Adaptation</t>
  </si>
  <si>
    <t>2022, COMMIT  follow on, Adaptation</t>
  </si>
  <si>
    <t>2022, Community Epidemic and Pandemic Preparedness Program (CP3), Adaptation</t>
  </si>
  <si>
    <t>2022, Community Epidemic and Pandemic Preparedness Program (CP3), Mitigation, first</t>
  </si>
  <si>
    <t>2022, Community Epidemic and Pandemic Preparedness Program (CP3), Mitigation, second</t>
  </si>
  <si>
    <t>2022, Community Health Activity, Adaptation</t>
  </si>
  <si>
    <t>2022, Community Health and Nutrition Activity, Adaptation</t>
  </si>
  <si>
    <t>2022, Community Mobilization Initiative to End Tuberculosis (COMMIT), Adaptation</t>
  </si>
  <si>
    <t>2022, Community Nutrition and Health Activity (CNHA), Adaptation - Climate Specific</t>
  </si>
  <si>
    <t>Guinea</t>
  </si>
  <si>
    <t>2022, Community Pandemic Preparedness Program  (CP3), Adaptation</t>
  </si>
  <si>
    <t>2022, Community Partnerships to Strengthen Sustainable Development (COMPASS), Adaptation</t>
  </si>
  <si>
    <t>2022, Community Partnerships to Strengthen Sustainable Development (COMPASS), Mitigation, first</t>
  </si>
  <si>
    <t>2022, Community Partnerships to Strengthen Sustainable Development (COMPASS), Mitigation, second</t>
  </si>
  <si>
    <t>2022, Community preparedness and response capacity for natural disasters, Adaptation</t>
  </si>
  <si>
    <t>2022, Community Support Program, Mitigation</t>
  </si>
  <si>
    <t>2022, Comprehensive Action for Climate Change  Initiative Activity (CACCI), Mitigation, first</t>
  </si>
  <si>
    <t>2022, Comprehensive Action for Climate Change  Initiative Activity (CACCI), Mitigation, second</t>
  </si>
  <si>
    <t>2022, Comprehensive Action for Climate Change Initiative (CACCI) - Agriculture, Adaptation, first- Climate Specific</t>
  </si>
  <si>
    <t>2022, Comprehensive Action for Climate Change Initiative (CACCI) - Agriculture, Adaptation, second- Climate Specific</t>
  </si>
  <si>
    <t>2022, Comprehensive Action for Climate Change Initiative (CACCI), Mitigation</t>
  </si>
  <si>
    <t>2022, Connect For Growth (C4G), Mitigation</t>
  </si>
  <si>
    <t>2022, Conservation Policy Program, Mitigation</t>
  </si>
  <si>
    <t>Republic Of Congo</t>
  </si>
  <si>
    <t>2022, Conservation through Economic Empowerment in Republic of Congo, Mitigation, first</t>
  </si>
  <si>
    <t>2022, Conservation through Economic Empowerment in Republic of Congo, Mitigation, second</t>
  </si>
  <si>
    <t>2022, Conservation through Economic Empowerment in Republic of Congo, Mitigation, third</t>
  </si>
  <si>
    <t>2022, Conservation Volunteers, Mitigation, first</t>
  </si>
  <si>
    <t>2022, Conservation Volunteers, Mitigation, second</t>
  </si>
  <si>
    <t>2022, Conservation Works Activity, Mitigation</t>
  </si>
  <si>
    <t>2022, CONSERVE (Carbon Off-set Nature Strengthening through Ecotourism, Revenue-Sharing, and Community Engagement), Adaptation</t>
  </si>
  <si>
    <t>2022, CONSERVE (Carbon Off-set Nature Strengthening through Ecotourism, Revenue-Sharing, and Community Engagement), Mitigation, first</t>
  </si>
  <si>
    <t>2022, CONSERVE (Carbon Off-set Nature Strengthening through Ecotourism, Revenue-Sharing, and Community Engagement), Mitigation, second</t>
  </si>
  <si>
    <t>2022, Conserving Coastal Ecosystems, Adaptation</t>
  </si>
  <si>
    <t>2022, Contribution for E-mobility, Mitigation</t>
  </si>
  <si>
    <t>2022, CORE Group Partners Project (CGPP), Adaptation, Kenya</t>
  </si>
  <si>
    <t>2022, CORE Group Partners Project (CGPP), Adaptation, Nigeria</t>
  </si>
  <si>
    <t>2022, Core Group Polio Project, Adaptation, Other</t>
  </si>
  <si>
    <t>2022, Core Group Polio Project, Adaptation, Other (Health) - Climate Specific</t>
  </si>
  <si>
    <t>2022, Costa Rica resilience, Mitigation</t>
  </si>
  <si>
    <t>2022, Counter Illicit Natural Resource Trafficking, Mitigation</t>
  </si>
  <si>
    <t>2022, Counter Wildlife Trafficking Department of Interior PAPA, Adaptation, first</t>
  </si>
  <si>
    <t>2022, Counter Wildlife Trafficking Department of Interior PAPA, Adaptation, second</t>
  </si>
  <si>
    <t>2022, Country Health Information Systems and Data Use (CHISU), Adaptation, Thailand - Climate Specific</t>
  </si>
  <si>
    <t>2022, Countywide Sanitation Activity (CWSA), Adaptation</t>
  </si>
  <si>
    <t>2022, CPS/CVP Global Reconciliation Fund Program, Adaptation</t>
  </si>
  <si>
    <t>2022, Creating Economic Opportunities  (CEO), Mitigation</t>
  </si>
  <si>
    <t xml:space="preserve">Honduras </t>
  </si>
  <si>
    <t>2022, Creating Rural Opportunities and Prosperity in Agriculture for a Resilient Future, Adaptation- Climate Specific</t>
  </si>
  <si>
    <t>2022, Cross Border Resilience Community (CBRC) Activity, Adaptation</t>
  </si>
  <si>
    <t>2022, Data Analytics Hub - GH DATA, Adaptation</t>
  </si>
  <si>
    <t>2022, Deforestation-One Health Linkage, Adaptation - Climate Specific</t>
  </si>
  <si>
    <t>2022, DEIC Enviromental Security Activity, Adaptation</t>
  </si>
  <si>
    <t>2022, Demographic Health Survey (DHS-8), Adaptation, first - Climate Specific</t>
  </si>
  <si>
    <t>2022, Demographic Health Survey (DHS-8), Adaptation, second - Climate Specific</t>
  </si>
  <si>
    <t>2022, Demographic Health Surveys Program 2024, Adaptation - Climate Specific</t>
  </si>
  <si>
    <t>2022, Destination Nature, Mitigation, first</t>
  </si>
  <si>
    <t>2022, Destination Nature, Mitigation, second</t>
  </si>
  <si>
    <t>2022, DHS-8, Adaptation</t>
  </si>
  <si>
    <t>2022, Digital Health Activity (DHA), Adaptation - Climate Specific</t>
  </si>
  <si>
    <t>2022, Digital Square Project, Mitigation</t>
  </si>
  <si>
    <t>2022, Diminishing Dengue, Adaptation</t>
  </si>
  <si>
    <t>2022, Disaster Resilience in the Compact Nations (RESILIENCE) activity, Adaptation, Marshall Islands</t>
  </si>
  <si>
    <t>2022, Disaster Resilience in the Compact Nations (RESILIENCE) activity, Adaptation, Micronesia</t>
  </si>
  <si>
    <t>2022, Disaster response preparedness , Adaptation</t>
  </si>
  <si>
    <t>2022, Disaster Risk Reduction Activity, Adaptation</t>
  </si>
  <si>
    <t>2022, Discovery and Exploration of Emerging Pathogens - Viral Zooneses (DEEP VZN), Adaptation</t>
  </si>
  <si>
    <t>2022, Diversifying Partnerships in WASH Program, Adaptation</t>
  </si>
  <si>
    <t>2022, DR agroforestry, Mitigation, first</t>
  </si>
  <si>
    <t>2022, DR agroforestry, Mitigation, second</t>
  </si>
  <si>
    <t>2022, Early Recovery, Risk Reduction, and Resilience (ER4) Resilience Food Security Activities (RFSAs), Adaptation- Climate Specific</t>
  </si>
  <si>
    <t>2022, Early warning systems, Adaptation</t>
  </si>
  <si>
    <t>2022, East Africa Economic Reform and Recovery Activity (ERRA), Adaptation, Cross-Cutting</t>
  </si>
  <si>
    <t>2022, East Africa Economic Reform and Recovery Activity (ERRA), Adaptation, Energy</t>
  </si>
  <si>
    <t>2022, Eastern Caribbean food security, Mitigation- Climate Specific</t>
  </si>
  <si>
    <t>2022, Eastern Caribbean resilience, Mitigation</t>
  </si>
  <si>
    <t>2022, EBRD Small Business Initiative, Mitigation</t>
  </si>
  <si>
    <t>2022, Eco Farm Mocambique Limitada, Adaptation</t>
  </si>
  <si>
    <t>2022, Economic Inclusion for Migrants, Adaptation</t>
  </si>
  <si>
    <t>2022, Economic Recovery and Livelihoods Project (ERLP), Adaptation, Agriculture- Climate Specific</t>
  </si>
  <si>
    <t>2022, Economic Recovery and Livelihoods Project (ERLP), Adaptation, Cross-cutting</t>
  </si>
  <si>
    <t>2022, Economic Recovery and Livelihoods Project (ERLP), Mitigation</t>
  </si>
  <si>
    <t>2022, Ecosystem Restoration and Climate Resilience in East Africa’s Transboundary Landscapes , Adaptation, first</t>
  </si>
  <si>
    <t>2022, Ecosystem Restoration and Climate Resilience in East Africa’s Transboundary Landscapes , Adaptation, Other</t>
  </si>
  <si>
    <t>2022, Ecosystem Restoration and Climate Resilience in East Africa’s Transboundary Landscapes , Adaptation, second</t>
  </si>
  <si>
    <t>2022, Ecosystems (Protibesh), Adaptation</t>
  </si>
  <si>
    <t>2022, Ecosystems (Protibesh), Adaptation, first</t>
  </si>
  <si>
    <t>2022, Ecosystems (Protibesh), Mitigation</t>
  </si>
  <si>
    <t>2022, EDGE Certification Pilot, Mitigation</t>
  </si>
  <si>
    <t>2022, Effective Marine Conservation or Konservasi Laut Efektif , Adaptation</t>
  </si>
  <si>
    <t>2022, Effective Water Resources Management For Irrigation Activity, Adaptation</t>
  </si>
  <si>
    <t>2022, Effective Water Resources Management For Irrigation Activity, Mitigation</t>
  </si>
  <si>
    <t>2022, Egypt Nexus for Water, Food, and Energy Platform (NWFE), Mitigation- Climate Specific- Climate Specific</t>
  </si>
  <si>
    <t>2022, Egyptian Pioneers, Adaptation</t>
  </si>
  <si>
    <t>2022, El Salvador sustainable agriculture, Mitigation- Climate Specific</t>
  </si>
  <si>
    <t>2022, El Salvador youth development, Mitigation</t>
  </si>
  <si>
    <t>2022, Electricity Distribution Investment Plan Technical Assistance, Mitigation</t>
  </si>
  <si>
    <t>2022, ELEVATE, Adaptation</t>
  </si>
  <si>
    <t>2022, Elevating Women Climate Entrepreneurs at APEC 2023, Adaptation</t>
  </si>
  <si>
    <t>2022, Eliminating TB in Central Asia - ETICA, Adaptation</t>
  </si>
  <si>
    <t>Mali</t>
  </si>
  <si>
    <t>2022, Emergency Center for Transboundary Animal Diseases (ECTAD) /F.A.O, Adaptation</t>
  </si>
  <si>
    <t>2022, Emergency Center for Transboundary Animal Diseases (ECTAD), Adaptation</t>
  </si>
  <si>
    <t>2022, Empowered Communities for Health, Adaptation - Climate Specific</t>
  </si>
  <si>
    <t>2022, Empowering women to adapt to climate change in Northern Kenya, Adaptation</t>
  </si>
  <si>
    <t>2022, End TB in Tajikistan Activity, Adaptation</t>
  </si>
  <si>
    <t>2022, Ending AIDS in West Africa (EAWA), Adaptation</t>
  </si>
  <si>
    <t>2022, Ending AIDS in West Africa (EAWA), Adaptation, first</t>
  </si>
  <si>
    <t>2022, Energy Evaluation and Learning Framework, Mitigation</t>
  </si>
  <si>
    <t>2022, Energy Policy Activity, Mitigation</t>
  </si>
  <si>
    <t>2022, Energy Regulatory Partnership Program (ERPP), Mitigation</t>
  </si>
  <si>
    <t>2022, Energy Resilience and Security in the Caribbean, Mitigation</t>
  </si>
  <si>
    <t>2022, Energy Resiliency Virtual Workshop Series, Mitigation</t>
  </si>
  <si>
    <t>2022, Energy Sector Reform (ESR) Activity, Mitigation</t>
  </si>
  <si>
    <t>2022, Energy Sector Reform (ESR) Activity, Mitigation, first</t>
  </si>
  <si>
    <t>2022, Energy Sector Support Activity ERA Task Order 2, Mitigation</t>
  </si>
  <si>
    <t>2022, Energy Sector Support Activity ERA Task Order 2, Mitigation, first</t>
  </si>
  <si>
    <t>2022, Energy Secure Armenia, Mitigation</t>
  </si>
  <si>
    <t>2022, Energy Secure Armenia, Mitigation, first</t>
  </si>
  <si>
    <t>2022, Energy Secure Armenia, Mitigation, second</t>
  </si>
  <si>
    <t>2022, Energy Secure Philippines (ESP), Adaptation</t>
  </si>
  <si>
    <t>2022, Energy Secure Philippines (ESP), Mitigation</t>
  </si>
  <si>
    <t>2022, Energy Security Activities, Mitigation</t>
  </si>
  <si>
    <t>2022, Energy Security Project (ESP), Mitigation</t>
  </si>
  <si>
    <t>2022, Energy Sustainability Activity, Mitigation</t>
  </si>
  <si>
    <t>2022, Enhanced Coastal Fisheries (ECOFISH) II Activity, Adaptation</t>
  </si>
  <si>
    <t>2022, Enhanced Multi Drug Resistant Tuberculosis (MDR-TB) Services through Network of Private Hospital - MENTARI TB, Adaptation</t>
  </si>
  <si>
    <t>2022, Enhancing WASH, Mitigation</t>
  </si>
  <si>
    <t>2022, ENV- Coalition for Private Sector Investment in Conservation, Adaptation</t>
  </si>
  <si>
    <t>2022, ENV- Coalition for Private Sector Investment in Conservation, Adaptation, first</t>
  </si>
  <si>
    <t>2022, Environment Program Cycle Field Support, Mitigation</t>
  </si>
  <si>
    <t>2022, Environment Regional Institution Support Activity, Adaptation</t>
  </si>
  <si>
    <t>2022, Environment Regional Institution Support Activity, Mitigation</t>
  </si>
  <si>
    <t>2022, Environment Regional Learning and Collaboration Activity, Adaptation</t>
  </si>
  <si>
    <t>2022, Environmental Defenders, Adaptation</t>
  </si>
  <si>
    <t>2022, Environmental Support Services Contract (ESSC), Adaptation</t>
  </si>
  <si>
    <t>2022, Environmental Support Services Contract (ESSC), Mitigation, Cross-Cutting</t>
  </si>
  <si>
    <t>2022, Environmental Support Services Contract (ESSC), Mitigation, Energy</t>
  </si>
  <si>
    <t>2022, Environmental Travel, Adaptation</t>
  </si>
  <si>
    <t>2022, Environmental Travel, Adaptation, first</t>
  </si>
  <si>
    <t>2022, Environmental Travel, Mitigation</t>
  </si>
  <si>
    <t>2022, Environmental Travel, Mitigation, second</t>
  </si>
  <si>
    <t>2022, EPIC, Adaptation</t>
  </si>
  <si>
    <t>2022, Ethiopia Resilience Learning Activity (RLA), Adaptation</t>
  </si>
  <si>
    <t>2022, Evergreen Viento Tamil Nadu Windfarm, Mitigation</t>
  </si>
  <si>
    <t>2022, Evidence for Health, Adaptation - Climate Specific</t>
  </si>
  <si>
    <t>2022, Evidence for Health, Adaptation, first - Climate Specific</t>
  </si>
  <si>
    <t>2022, Expanding Water, Sanitation and Hygiene (Formerly WASH - GIP), Adaptation</t>
  </si>
  <si>
    <t>2022, Expanding Water, Sanitation and Hygiene, Adaptation</t>
  </si>
  <si>
    <t>2022, Family Health and Nutrition, Adaptation - Climate Specific</t>
  </si>
  <si>
    <t>2022, Family Health and Nutrition, Adaptation, first - Climate Specific</t>
  </si>
  <si>
    <t>2022, FAO PIO Agreement Amendment 30, Adaptation</t>
  </si>
  <si>
    <t>Bangladesh, Burma, Cambodia, India, Indonesia, Laos, Nepal, Philippines, Thailand, and Vietnam</t>
  </si>
  <si>
    <t>2022, FAO/Global Health Security Project, Adaptation - Climate Specific</t>
  </si>
  <si>
    <t>2022, Feed the Future and Resilience Assessments - Agriculture and Adaptation, Adaptation- Climate Specific</t>
  </si>
  <si>
    <t>2022, Feed the Future and Resilience Assessments - Agriculture and Adaptation, Adaptation, first- Climate Specific</t>
  </si>
  <si>
    <t>2022, Feed the Future Cambodia Harvest III , Adaptation</t>
  </si>
  <si>
    <t>2022, Feed the Future Cambodia Harvest III , Adaptation, second</t>
  </si>
  <si>
    <t>2022, Feed the Future Cambodia Harvest III , Mitigation</t>
  </si>
  <si>
    <t>2022, Feed the Future Egypt Rural Agribusiness Strengthening (ERAS), Adaptation</t>
  </si>
  <si>
    <t>2022, Feed the Future Ethiopia Highlands Resilience Activity (HRA), Adaptation</t>
  </si>
  <si>
    <t>2022, Feed the Future Ghana Fisheries Recovery Activity (GFRA), Adaptation</t>
  </si>
  <si>
    <t>2022, Feed the Future Ghana Fisheries Recovery Activity (GFRA), Mitigation</t>
  </si>
  <si>
    <t>2022, Feed the Future Hinga Wunguke (Modernizing Agriculture Activity), Adaptation- Climate Specific</t>
  </si>
  <si>
    <t>2022, Feed the Future Innovation Lab for Current and Emerging Threats to Crops (CETCIL), Adaptation</t>
  </si>
  <si>
    <t>2022, Feed the Future Innovation Lab for Current and Emerging Threats to Crops (CETCIL), Adaptation, first</t>
  </si>
  <si>
    <t xml:space="preserve">2022, Feed the Future Innovation Lab for Horticulture, Adaptation, </t>
  </si>
  <si>
    <t>2022, Feed the Future Innovation Lab for Horticulture, Adaptation, Niger</t>
  </si>
  <si>
    <t>2022, Feed the Future Nigeria Integrated Agricultural Activity, Adaptation</t>
  </si>
  <si>
    <t>2022, Feed the Future Nigeria Rural Resilience Activity, Adaptation</t>
  </si>
  <si>
    <t>2022, Feed the Future Policy Systems Services Activity, Adaptation</t>
  </si>
  <si>
    <t>2022, Feed the Future Senegal Dekkal Geej, Adaptation</t>
  </si>
  <si>
    <t>2022, Feed the Future Senegal Fertilizer Activity (Dundël Suuf), Adaptation</t>
  </si>
  <si>
    <t>2022, Feed the Future Senegal Value Chain Services Activity, Adaptation</t>
  </si>
  <si>
    <t>2022, Fish for Livelihoods, Adaptation</t>
  </si>
  <si>
    <t>2022, Fish Right, Adaptation</t>
  </si>
  <si>
    <t>2022, Flagship Caribbean Marine Biodiversity Activity, Adaptation</t>
  </si>
  <si>
    <t>2022, FOEST+, Mitigation</t>
  </si>
  <si>
    <t>2022, Follow-on to the Vector Link Project, Adaptation</t>
  </si>
  <si>
    <t>2022, FOLU Net Sink, Mitigation</t>
  </si>
  <si>
    <t>2022, Food and Agriculture Organization (FAO) Umbrella Grant, Adaptation- Climate Specific- Climate Specific</t>
  </si>
  <si>
    <t>2022, Food and Agriculture Organization Global Health Security Project (FAO/GHS), Adaptation- Climate Specific</t>
  </si>
  <si>
    <t>2022, Food and Agriculture Organization of the United Nations (FAO) GH Umbrella PIO Grant, Adaptation- Climate Specific</t>
  </si>
  <si>
    <t>2022, Food and Agriculture Organization of the United Nations (FAO) Umbrella Grant, Adaptation- Climate Specific</t>
  </si>
  <si>
    <t>2022, Food and Agriculture Organization of the United Nations , Adaptation- Climate Specific</t>
  </si>
  <si>
    <t>2022, Food and Agriculture Organization, Adaptation- Climate Specific</t>
  </si>
  <si>
    <t>2022, Food Security, Adaptation- Climate Specific- Climate Specific</t>
  </si>
  <si>
    <t>2022, Food Security, Agriculture and Resilient Market Systems (FARMS), Adaptation- Climate Specific</t>
  </si>
  <si>
    <t>2022, Food Security, Nutrition and Resilience Activity, Adaptation- Climate Specific</t>
  </si>
  <si>
    <t>2022, Forest Alliance, Mitigation</t>
  </si>
  <si>
    <t>2022, Forest And Biodiversity Support Activity, Mitigation</t>
  </si>
  <si>
    <t>2022, Forest and Climate Leaders' Partnership, Mitigation</t>
  </si>
  <si>
    <t>2022, Forest carbon monitoring, Mitigation</t>
  </si>
  <si>
    <t>2022, Forest Conservation Agriculture Project, Mitigation- Climate Specific</t>
  </si>
  <si>
    <t>2022, Forest Management and Fire Regional Program., Mitigation</t>
  </si>
  <si>
    <t>2022, Forest Resources Management, Mitigation</t>
  </si>
  <si>
    <t>2022, Forest Transparency and Traceability: SilvaCarbon and Climate Fellows, Mitigation</t>
  </si>
  <si>
    <t>2022, Forest Value Enhancement Project, Mitigation</t>
  </si>
  <si>
    <t>2022, Forestry and Biodiversity Support Activity (FABS), Mitigation</t>
  </si>
  <si>
    <t>2022, Forestry management, Mitigation</t>
  </si>
  <si>
    <t>2022, Forestry management, Mitigation, fourth</t>
  </si>
  <si>
    <t>2022, Forestry management, Mitigation, third</t>
  </si>
  <si>
    <t>2022, FP/RMNCAH and Nutrition in Turkana, Adaptation</t>
  </si>
  <si>
    <t>2022, From Asia's High Mountains to Pacific Islands, Adaptation</t>
  </si>
  <si>
    <t>2022, From Asia's High Mountains to Pacific Islands, Mitigation</t>
  </si>
  <si>
    <t>2022, From Asia's High Mountains to Pacific Islands, Mitigation, first</t>
  </si>
  <si>
    <t>2022, FTF Aquaculture and Nutrition Activity, Adaptation</t>
  </si>
  <si>
    <t>2022, FTF Bangladesh Inclusive Access to Finance Activity, Adaptation</t>
  </si>
  <si>
    <t>2022, FTF Bangladesh Livestock and Nutrition Activity, Adaptation</t>
  </si>
  <si>
    <t>2022, FTF Bangladesh Livestock and Nutrition Activity, Mitigation</t>
  </si>
  <si>
    <t>2022, FTF Ethiopia Land Governance Activity, Adaptation</t>
  </si>
  <si>
    <t>2022, FTF Global Supporting Seed Systems for Development  (S34D), Adaptation</t>
  </si>
  <si>
    <t>2022, FTF Inclusive Agricultural Markets (IAM) Activity, Adaptation</t>
  </si>
  <si>
    <t>2022, FTF Integrated Resilience in Nutrition and Agriculture (FTF-RESINA), Adaptation- Climate Specific</t>
  </si>
  <si>
    <t>2022, FTF Soil Fertility Technology Adoption, Policy Reform and Knowledge Management Project (IP: IFDC), Adaptation</t>
  </si>
  <si>
    <t>2022, G2G Clean Energy Access/Organic Solid Waste Management (GCC/Clean Energy), Mitigation</t>
  </si>
  <si>
    <t>The Gambia</t>
  </si>
  <si>
    <t>2022, Gambia low-carbon energy, Mitigation</t>
  </si>
  <si>
    <t>2022, Garamba Alliance Activity (Hearth Garamba), Adaptation</t>
  </si>
  <si>
    <t>2022, Garamba Alliance Activity (Hearth Garamba), Mitigation</t>
  </si>
  <si>
    <t>2022, Gavi, the Vaccine Alliance PIO Agreement, Adaptation</t>
  </si>
  <si>
    <t>Fiji</t>
  </si>
  <si>
    <t>2022, GEEA Fund, Mitigation</t>
  </si>
  <si>
    <t>2022, GEF LatAm Climate Solutions Fund III, Mitigation</t>
  </si>
  <si>
    <t>2022, GEF South Asia Growth Fund III, Mitigation</t>
  </si>
  <si>
    <t>2022, Gender Equity and Equality Fund (GEEA), Adaptation</t>
  </si>
  <si>
    <t xml:space="preserve">2022, Gender Equity and Equality Fund (GEEA), Mitigation, </t>
  </si>
  <si>
    <t>2022, Gender Equity and Equality Fund (GEEA), Mitigation, Algeria</t>
  </si>
  <si>
    <t>2022, Gender Equity and Equality Fund (GEEA), Mitigation, Multi-Country</t>
  </si>
  <si>
    <t>2022, GenDev - Advancing Gender in the Environment (AGENT), Adaptation</t>
  </si>
  <si>
    <t>2022, GENDEV: Climate Gender Equity Fund (CGEF) , Adaptation</t>
  </si>
  <si>
    <t>2022, GENDEV: Climate Gender Equity Fund (CGEF) , Adaptation, first</t>
  </si>
  <si>
    <t>2022, GENDEV: Gender Lens Investing and Energy Financing for Women, Adaptation</t>
  </si>
  <si>
    <t>2022, GENDEV: IUCN GEEA Fund Incentive Fund, Adaptation</t>
  </si>
  <si>
    <t>2022, GENDEV: People-to-People Reconciliation Fund APS--Niger, Gender Inequality and Climate-Conflict Nexus, Adaptation</t>
  </si>
  <si>
    <t>2022, GENDEV: Women Empowered as Clean Air Catalysts, Adaptation</t>
  </si>
  <si>
    <t>2022, GENDEV: Women’s Empowerment in Green Cities, Adaptation</t>
  </si>
  <si>
    <t>2022, GENDEV: Women’s Empowerment in Green Cities, Adaptation, first</t>
  </si>
  <si>
    <t>2022, GENDEV: Women’s Land Rights through Integrated Land and Resource Governance (ILRG) and ACE , Adaptation</t>
  </si>
  <si>
    <t>2022, GENDEV:Gender Equity and Women’s Empowerment for Climate Action in Kenya, Adaptation</t>
  </si>
  <si>
    <t>2022, GENDEV:Gender-Responsive Climate Action, Adaptation</t>
  </si>
  <si>
    <t>2022, Ghana Health Service G2G II, Adaptation - Climate Specific</t>
  </si>
  <si>
    <t>2022, GHS - UNICEF, Adaptation</t>
  </si>
  <si>
    <t>2022, GHS - WHO, Adaptation</t>
  </si>
  <si>
    <t>2022, GHS, Adaptation</t>
  </si>
  <si>
    <t>2022, GHSC Francophone TO, Adaptation</t>
  </si>
  <si>
    <t>2022, GHSC/ PSM Malaria TO 2, Adaptation - Climate Specific</t>
  </si>
  <si>
    <t>Burkina Faso</t>
  </si>
  <si>
    <t>2022, GHSD contribution to FAO, Adaptation</t>
  </si>
  <si>
    <t>2022, Gigaton Empowerment Fund, Mitigation</t>
  </si>
  <si>
    <t>2022, Global - Gender - Strategies for Mitigating Tech-Facilitated Gender-Based Violence (TFGBV), Adaptation</t>
  </si>
  <si>
    <t>2022, Global - Gender - Strategies for Mitigating Tech-Facilitated Gender-Based Violence (TFGBV), Adaptation, first</t>
  </si>
  <si>
    <t>2022, Global Climate Action Partnership (GCAP), Mitigation, Cross-Cutting</t>
  </si>
  <si>
    <t>2022, Global Climate Action Partnership (GCAP), Mitigation, Energy</t>
  </si>
  <si>
    <t>2022, Global Climate Change Adaptation and Biodiversity, Adaptation</t>
  </si>
  <si>
    <t>2022, Global Fertilizer Challenge, Mitigation</t>
  </si>
  <si>
    <t>2022, Global Forest Watch 3.0, Mitigation</t>
  </si>
  <si>
    <t>2022, Global Green Hydrogen Program, Mitigation</t>
  </si>
  <si>
    <t>2022, Global Health Security  (PIO) (Food and Agriculture Organization/Global Health Security Project ), Adaptation- Climate Specific</t>
  </si>
  <si>
    <t>2022, Global Health Security  (PIO) (World Health Organization Consolidated Grant II), Adaptation - Climate Specific</t>
  </si>
  <si>
    <t>2022, Global Health Security (GHS) (Meeting Targets and Maintaining Epidemic Control - EpiC), Adaptation - Climate Specific</t>
  </si>
  <si>
    <t>2022, Global Health Security (GHS), Adaptation - Climate Specific</t>
  </si>
  <si>
    <t>2022, Global Health Security (GHS), Adaptation, Guatemala - Climate Specific</t>
  </si>
  <si>
    <t>2022, Global Health Security (GHS), Adaptation, second - Climate Specific</t>
  </si>
  <si>
    <t>2022, Global Health Security (GHS), Adaptation, third - Climate Specific</t>
  </si>
  <si>
    <t>2022, Global Health Security in Development (GHSD) - FAO New, Adaptation - Climate Specific</t>
  </si>
  <si>
    <t>2022, Global Health Security in Development (GHSD) - WHO, Adaptation - Climate Specific</t>
  </si>
  <si>
    <t>2022, Global Health Security Innovation Challenge, Adaptation - Climate Specific</t>
  </si>
  <si>
    <t>2022, Global Health Security Program - United Nations Food and Agriculture Organization (FAO), Adaptation- Climate Specific</t>
  </si>
  <si>
    <t>2022, Global Health Security Project (partner with FAO), Adaptation,  - Climate Specific</t>
  </si>
  <si>
    <t>2022, Global Health Security Project (partner with FAO), Adaptation, Honduras - Climate Specific</t>
  </si>
  <si>
    <t>2022, Global Health Security Project, Adaptation - Climate Specific</t>
  </si>
  <si>
    <t>2022, Global health security, Adaptation,  - Climate Specific</t>
  </si>
  <si>
    <t>2022, Global health security, Adaptation, first - Climate Specific</t>
  </si>
  <si>
    <t>2022, Global health security, Adaptation, fourth - Climate Specific</t>
  </si>
  <si>
    <t>2022, Global Health Security, Adaptation, Pakistan - Climate Specific</t>
  </si>
  <si>
    <t>2022, Global Health Supply Chain - Procurement and Supply Management (GHSC-PSM), Adaptation - Climate Specific</t>
  </si>
  <si>
    <t>2022, Global Health Supply Chain – Procurement and Supply Management (GHSC-PSM), Adaptation - Climate Specific</t>
  </si>
  <si>
    <t>2022, Global Health Supply Chain - Procurement and Supply Management (GHSC-PSM), Mitigation - Climate Specific</t>
  </si>
  <si>
    <t>2022, Global Health Supply Chain - Procurement Supply Management (GHSC - PSM), Adaptation - Climate Specific</t>
  </si>
  <si>
    <t>2022, Global Health Supply Chain – Procurement Supply Management (PSM), Adaptation - Climate Specific</t>
  </si>
  <si>
    <t>2022, Global Health Supply Chain – Procurement Supply Management (PSM), Mitigation - Climate Specific</t>
  </si>
  <si>
    <t>2022, Global Health Supply Chain (GHSC) - PSM project, Adaptation - Climate Specific</t>
  </si>
  <si>
    <t>2022, Global Health Supply Chain for Procurement and Supply Management (GHSC-PSM), Adaptation - Climate Specific</t>
  </si>
  <si>
    <t>2022, Global Health Supply Chain Procurement and Supply Management Malaria (GHSC-PSM) Task Order 2, Adaptation - Climate Specific</t>
  </si>
  <si>
    <t>2022, Global Health Supply Chain Procurement and Supply Management Project, Adaptation - Climate Specific</t>
  </si>
  <si>
    <t>2022, Global Health Supply Chain-Procurement and Supply Management (GHSC-PSM) Task Order 2 - Malaria, Adaptation - Climate Specific</t>
  </si>
  <si>
    <t>2022, Global Health Supply Chain-Procurement and Supply Management (GHSC-PSM) Task Order 2 - Malaria, Mitigation - Climate Specific</t>
  </si>
  <si>
    <t>2022, Global Health Supply Chain-Procurement and Supply Management project- Technical Assistance, Adaptation - Climate Specific</t>
  </si>
  <si>
    <t>2022, Global Innovation through Science and Technology (GIST), Adaptation</t>
  </si>
  <si>
    <t>2022, Global Methane Initiative, Mitigation</t>
  </si>
  <si>
    <t>2022, Global Methane Initiative, Mitigation, Cross-Cutting</t>
  </si>
  <si>
    <t>2022, Global Methane Initiative, Mitigation, first</t>
  </si>
  <si>
    <t>2022, Global Methane Initiative, Mitigation, second</t>
  </si>
  <si>
    <t>2022, Global Ocean Carbon Network, Adaptation</t>
  </si>
  <si>
    <t>2022, Global Power System Transformation Consortium (G-PST Consortium), Mitigation</t>
  </si>
  <si>
    <t>2022, Global Procurement Initiative: Interstate Clean Energy Procurement Program, Mitigation</t>
  </si>
  <si>
    <t>2022, Global TB Drug Facility, Adaptation</t>
  </si>
  <si>
    <t>2022, Global TB Drug Facility, Adaptation, first</t>
  </si>
  <si>
    <t>2022, Global TB Drug Facility, Mitigation</t>
  </si>
  <si>
    <t>2022, Golden Land, Mitigation</t>
  </si>
  <si>
    <t>2022, Golomoti JCM Solar Corporation Limited, Mitigation</t>
  </si>
  <si>
    <t>2022, Green Agriculture Program, Adaptation- Climate Specific</t>
  </si>
  <si>
    <t>2022, Green Economy Program, Adaptation</t>
  </si>
  <si>
    <t>2022, Green Recovery Investment Platform (GRIP) - Climate Finance, Adaptation</t>
  </si>
  <si>
    <t>2022, Green Recovery Investment Platform (GRIP) - Climate Finance, Mitigation</t>
  </si>
  <si>
    <t>2022, Green Shipping Corridor Initiation Project (GSCIP), Mitigation</t>
  </si>
  <si>
    <t>2022, Ground Water Exploration and Assessment, Adaptation</t>
  </si>
  <si>
    <t>2022, Growth Poles Project, Adaptation</t>
  </si>
  <si>
    <t>2022, Guatemala ecotourism, Mitigation</t>
  </si>
  <si>
    <t>2022, Guatemala food security, Mitigation- Climate Specific</t>
  </si>
  <si>
    <t>2022, Guatemala resilience, Mitigation</t>
  </si>
  <si>
    <t>2022, Guatemala resilience, Mitigation, first</t>
  </si>
  <si>
    <t>2022, Guatemala sustainable agriculture, Mitigation- Climate Specific</t>
  </si>
  <si>
    <t>2022, Guatemala sustainable agriculture, Mitigation, first- Climate Specific</t>
  </si>
  <si>
    <t>2022, Gulu Regional Referral Hospital Strengthening Project (GRRH), Adaptation</t>
  </si>
  <si>
    <t>2022, Gulu Regional Referral Hospital Strengthening Project (GRRH), Mitigation</t>
  </si>
  <si>
    <t>2022, Gulu Regional Referral Hospital Strengthening Project (GRRH), Mitigation, first</t>
  </si>
  <si>
    <t>2022, Haiti conservation, Mitigation</t>
  </si>
  <si>
    <t>2022, Haiti food security, Mitigation, first- Climate Specific</t>
  </si>
  <si>
    <t>2022, Haiti food security, Mitigation, second- Climate Specific</t>
  </si>
  <si>
    <t>2022, Haiti resilience, Mitigation</t>
  </si>
  <si>
    <t>2022, Haiti resilience, Mitigation, first</t>
  </si>
  <si>
    <t>2022, Haiti sustainable agriculture, Mitigation- Climate Specific</t>
  </si>
  <si>
    <t>2022, HDF Energy Indonesia, Mitigation</t>
  </si>
  <si>
    <t>2022, Health Care Waste Management Activity, Adaptation - Climate Specific</t>
  </si>
  <si>
    <t>2022, Health Care Waste Management Activity, Mitigation - Climate Specific</t>
  </si>
  <si>
    <t>2022, Health Care Waste Management Activity, Mitigation, first - Climate Specific</t>
  </si>
  <si>
    <t>2022, Health Direct Financing Project, Adaptation - Climate Specific</t>
  </si>
  <si>
    <t>2022, Health Facility Electrification Project, Mitigation - Climate Specific</t>
  </si>
  <si>
    <t>2022, Health Financing and Social Protection Systems for Health Activity, Adaptation - Climate Specific</t>
  </si>
  <si>
    <t>2022, Health G2G Activity, Adaptation - Climate Specific</t>
  </si>
  <si>
    <t>2022, Health Governance and Strategic Partnerships, Adaptation - Climate Specific</t>
  </si>
  <si>
    <t>2022, Health Service Delivery in Nigeria, Adaptation - Climate Specific</t>
  </si>
  <si>
    <t>2022, Health Services Quality Accelerator, Adaptation - Climate Specific</t>
  </si>
  <si>
    <t>2022, Health System Sustainability (HSS), Adaptation - Climate Specific</t>
  </si>
  <si>
    <t>2022, Health systems resilience and capacity activity, Mitigation - Climate Specific</t>
  </si>
  <si>
    <t>2022, Health Systems Strengthening Accelerator (HSSA), Adaptation - Climate Specific</t>
  </si>
  <si>
    <t>2022, Health Systems Strengthening Accelerator (HSSA), Adaptation, first - Climate Specific</t>
  </si>
  <si>
    <t>2022, Health Workforce Improvement Program (HWIP), Adaptation - Climate Specific</t>
  </si>
  <si>
    <t>2022, Health, Ecosystems and Agriculture for Resilient, Thriving Societies Global development Alliance (HEARTH GDA), Adaptation- Climate Specific</t>
  </si>
  <si>
    <t>2022, Health, Ecosystems and Agriculture for Resilient, Thriving Societies Global development Alliance (HEARTH GDA), Mitigation- Climate Specific</t>
  </si>
  <si>
    <t>2022, Healthgrid Sierra Leone, Mitigation - Climate Specific</t>
  </si>
  <si>
    <t>2022, HealthIT: Sustaining Use of District Health Information System II, Adaptation - Climate Specific</t>
  </si>
  <si>
    <t>2022, Healthy Behavior Activity, Adaptation - Climate Specific</t>
  </si>
  <si>
    <t>2022, Healthy Mother, Healthy Baby, Adaptation - Climate Specific</t>
  </si>
  <si>
    <t>2022, HEARTH-Okavango, Adaptation</t>
  </si>
  <si>
    <t>2022, HEARTH-Okavango, Adaptation, first</t>
  </si>
  <si>
    <t>2022, HEARTH-Okavango, Mitigation</t>
  </si>
  <si>
    <t>2022, Heshimu Bahari (“We Respect the Ocean”), Adaptation</t>
  </si>
  <si>
    <t>2022, Heshimu Bahari (“We Respect the Ocean”), Adaptation, first</t>
  </si>
  <si>
    <t>2022, High Impact MCH (HI-MCH), Adaptation</t>
  </si>
  <si>
    <t>2022, Honduras food security, Mitigation- Climate Specific</t>
  </si>
  <si>
    <t>2022, Honduras food security, Mitigation, first- Climate Specific</t>
  </si>
  <si>
    <t>2022, Honduras marine conservation, Mitigation</t>
  </si>
  <si>
    <t>2022, Honduras resilience, Mitigation</t>
  </si>
  <si>
    <t>2022, Honduras solar, Mitigation</t>
  </si>
  <si>
    <t>2022, Honduras water resource management, Mitigation</t>
  </si>
  <si>
    <t>2022, Honduras watershed management, Mitigation</t>
  </si>
  <si>
    <t>2022, House Hold Economy Approach -Utilization Follow on, Adaptation</t>
  </si>
  <si>
    <t>2022, HSS activity , Adaptation</t>
  </si>
  <si>
    <t>2022, IAEA Dialogue Forum, Adaptation</t>
  </si>
  <si>
    <t>2022, ID - Disability Program funds allowed to missions through field allowances, Adaptation</t>
  </si>
  <si>
    <t>2022, IDEAL buy-in mechanism, Adaptation</t>
  </si>
  <si>
    <t>2022, IDEAS - Innovation for Affordable and Renewable Energy for All (INARA), Mitigation</t>
  </si>
  <si>
    <t>2022, IDEAS - Promoting Sustainable Livelihoods (PSL), Adaptation</t>
  </si>
  <si>
    <t>2022, IDEAS - Promoting Sustainable Livelihoods (PSL), Mitigation</t>
  </si>
  <si>
    <t>2022, IHSD - Integrated Health Resilience, Adaptation - Climate Specific</t>
  </si>
  <si>
    <t>2022, IKN Forest City Planning - Green Cities, Mitigation</t>
  </si>
  <si>
    <t>2022, IMET Funding, Adaptation</t>
  </si>
  <si>
    <t>2022, Impact Malaria, Adaptation - Climate Specific</t>
  </si>
  <si>
    <t>2022, Improved Health and Nutrition Activity, Adaptation - Climate Specific</t>
  </si>
  <si>
    <t>2022, Improving Collaborative Conservation and Management of Transboundary Natural Resources in East Africa, Adaptation</t>
  </si>
  <si>
    <t>2022, Improving Collaborative Conservation and Management of Transboundary Natural Resources in East Africa, Mitigation</t>
  </si>
  <si>
    <t>2022, Inclusive Justice, Adaptation</t>
  </si>
  <si>
    <t>2022, Inclusive Resilience in Somalia (IRiS), Adaptation</t>
  </si>
  <si>
    <t>2022, Incubating Blended Finance Vehicles for Adaptation, Adaptation</t>
  </si>
  <si>
    <t>2022, Indigenous Peoples and Afro-Colombian Empowerment Activity, Adaptation</t>
  </si>
  <si>
    <t>2022, Indigenous Peoples Finance Access Facility (IPFAF), Mitigation</t>
  </si>
  <si>
    <t>2022, Indonesia MEL Platform, Adaptation</t>
  </si>
  <si>
    <t>2022, Indonesia MEL Platform, Mitigation</t>
  </si>
  <si>
    <t>2022, Indonesia MEL Platform, Mitigation, first</t>
  </si>
  <si>
    <t>2022, Indonesia Municipal Solid Waste Management (SELARAS), Adaptation</t>
  </si>
  <si>
    <t>2022, Indonesia Urban Resilient Water, Sanitation and Hygiene (IUWASH Tangguh), Adaptation</t>
  </si>
  <si>
    <t>2022, Indonesia Urban Resilient Water, Sanitation and Hygiene (IUWASH Tangguh), Adaptation, first</t>
  </si>
  <si>
    <t>2022, Indoor Residual Spraying (IRS) Follow on, Adaptation</t>
  </si>
  <si>
    <t>2022, Industrial Decarbonization, Mitigation</t>
  </si>
  <si>
    <t xml:space="preserve">2022, Infectious Disease Detection and Surveillance (IDDS), Adaptation, </t>
  </si>
  <si>
    <t>2022, Infectious Disease Detection and Surveillance (IDDS), Adaptation, Cambodia</t>
  </si>
  <si>
    <t>2022, Infectious Disease Detection and Surveillance (IDDS), Adaptation, Liberia</t>
  </si>
  <si>
    <t>2022, Infectious Disease Detection and Surveillance (IDDS), Adaptation, Mali</t>
  </si>
  <si>
    <t>2022, Infectious Disease Detection and Surveillance (IDDS), Adaptation, Niger</t>
  </si>
  <si>
    <t>2022, Infectious Disease Detection and Surveillance, Adaptation</t>
  </si>
  <si>
    <t>2022, Infectious Disease Detection and Surveillance, Mitigation</t>
  </si>
  <si>
    <t>2022, Infectious Disease Detection and Surveillance, Mitigation, first</t>
  </si>
  <si>
    <t>2022, Information Services for Resilience - Pacific, Adaptation</t>
  </si>
  <si>
    <t>2022, Ingobyi Follow on, Adaptation</t>
  </si>
  <si>
    <t xml:space="preserve">2022, INNOVATION LAB FOR LIVESTOCK SYSTEMS, Adaptation, </t>
  </si>
  <si>
    <t>2022, INNOVATION LAB FOR LIVESTOCK SYSTEMS, Adaptation, Somalia</t>
  </si>
  <si>
    <t>2022, Institutional and Systems Strengthening (ISS) Activity, Adaptation</t>
  </si>
  <si>
    <t>2022, Institutional Support Contract - Climate (TOPS), Adaptation</t>
  </si>
  <si>
    <t>2022, Institutional Support Contract - Climate (TOPS), Mitigation</t>
  </si>
  <si>
    <t>2022, Integrated Health Program (IHP) Task Order Five (TO5), Adaptation - Climate Specific</t>
  </si>
  <si>
    <t>2022, Integrated Health Program (IHP) Task Order Four (TO4), Adaptation - Climate Specific</t>
  </si>
  <si>
    <t>2022, Integrated Health Program (IHP) Task Order Seven (TO7), Adaptation - Climate Specific</t>
  </si>
  <si>
    <t>2022, Integrated Health Program (IHP) Task Order Six (TO6), Adaptation - Climate Specific</t>
  </si>
  <si>
    <t>2022, Integrated Health Program (IHP) Task Order Three (TO3), Adaptation - Climate Specific</t>
  </si>
  <si>
    <t>2022, Integrated Health Services (IHS), Adaptation - Climate Specific</t>
  </si>
  <si>
    <t>2022, Integrated Health System Strengthening, Adaptation - Climate Specific</t>
  </si>
  <si>
    <t>2022, Integrated Health Systems Strengthening, Adaptation - Climate Specific</t>
  </si>
  <si>
    <t>2022, Integrated Land and Resource Governance II (ILRG II), Adaptation</t>
  </si>
  <si>
    <t>2022, Integrated Land and Resource Governance II (ILRG II), Mitigation</t>
  </si>
  <si>
    <t>2022, Integrated Land and Resource Governance II (ILRG II), Mitigation, first</t>
  </si>
  <si>
    <t>2022, Integrated Land and Resource Governance II (ILRG II), Mitigation, Forestry</t>
  </si>
  <si>
    <t>2022, Integrated Local Health Systems Strengthening Activity, Adaptation - Climate Specific</t>
  </si>
  <si>
    <t>2022, Integrated Natural Resource Management (INRM), Mitigation</t>
  </si>
  <si>
    <t>2022, Integrated Natural Resource Management (INRM), Mitigation, first</t>
  </si>
  <si>
    <t>2022, Integrated Natural Resource Management (INRM), Mitigation, fourth</t>
  </si>
  <si>
    <t>2022, Integrated Natural Resource Management (INRM), Mitigation, Tanzania</t>
  </si>
  <si>
    <t>2022, Integrated Natural Resource Management (INRM), Mitigation, third</t>
  </si>
  <si>
    <t>2022, Integrated Natural Resource Management, Adaptation</t>
  </si>
  <si>
    <t>2022, Integrated Natural Resources Management (INRM) FEWS NET Health Threat Extension Activity - Adaptation, Adaptation - Climate Specific</t>
  </si>
  <si>
    <t>2022, Integrated Water Management activity, Adaptation, Cross-Cutting</t>
  </si>
  <si>
    <t>2022, Integrated Water Management activity, Adaptation, Water and Sanitation</t>
  </si>
  <si>
    <t>2022, Inter-Agency Agreement with the Centers for Disease Control and Prevention (CDC), Adaptation</t>
  </si>
  <si>
    <t>2022, Interagency Climate Ambition Program Support, Mitigation, Cross-Cutting</t>
  </si>
  <si>
    <t>2022, Interagency Climate Ambition Program Support, Mitigation, Energy</t>
  </si>
  <si>
    <t>2022, International Conservation Programs, Mitigation</t>
  </si>
  <si>
    <t>2022, International Federation of Red Cross and Red Crescent National Societies (IFRC) GH Umbrella PIO Grant, Adaptation</t>
  </si>
  <si>
    <t>2022, International Federation of the Red Cross and Red Crescent (IFRC), Adaptation</t>
  </si>
  <si>
    <t>2022, International Methane Emissions Observatory, Mitigation</t>
  </si>
  <si>
    <t>2022, International Solar Alliance, Mitigation</t>
  </si>
  <si>
    <t>2022, Invest for Climate, Mitigation</t>
  </si>
  <si>
    <t>2022, Investing in Sustainability and Partnerships for Inclusive Growth and Regenerative Ecosystems (INSPIRE), Mitigation</t>
  </si>
  <si>
    <t>2022, Iraq Advanced Evaluation and Learning, Adaptation, Adaptation</t>
  </si>
  <si>
    <t>2022, Iraq Advanced Evaluation and Learning, Mitigation, Mitigation</t>
  </si>
  <si>
    <t>2022, Iraq Clean Energy Generation, Mitigation</t>
  </si>
  <si>
    <t>2022, Iraq Governance Activity, Adaptation</t>
  </si>
  <si>
    <t>2022, IRRI Rice Breeding Public-Private Partnership Platform Activity, Mitigation</t>
  </si>
  <si>
    <t>2022, Island Led Resilience 2030, Adaptation</t>
  </si>
  <si>
    <t>2022, Islands conservation, Mitigation</t>
  </si>
  <si>
    <t>2022, Jamaica food security, Mitigation- Climate Specific</t>
  </si>
  <si>
    <t>2022, Jamaica resilience, Mitigation</t>
  </si>
  <si>
    <t>2022, Jamaica resilience, Mitigation, first</t>
  </si>
  <si>
    <t>2022, Japan-U.S.-Mekong Power Partnership (JUMPP), Mitigation</t>
  </si>
  <si>
    <t>2022, Jinja Regional Referral Hospital (JRRH) Strengthening Project, Adaptation</t>
  </si>
  <si>
    <t>2022, Jinja Regional Referral Hospital (JRRH) Strengthening Project, Mitigation</t>
  </si>
  <si>
    <t>2022, Jinja Regional Referral Hospital (JRRH) Strengthening Project, Mitigation, first</t>
  </si>
  <si>
    <t>2022, Jordan nuclear energy, Mitigation</t>
  </si>
  <si>
    <t>2022, Just and Equitable Workforce Transitions in South Asia, Mitigation, Cross-cutting</t>
  </si>
  <si>
    <t>2022, Just and Equitable Workforce Transitions in South Asia, Mitigation, Energy</t>
  </si>
  <si>
    <t>2022, Just and Secure Energy Transition (J-SET) (formerly REMI), Adaptation</t>
  </si>
  <si>
    <t>2022, Just and Secure Energy Transition (J-SET) (formerly REMI), Mitigation</t>
  </si>
  <si>
    <t>2022, Just and Secure Energy Transition (J-SET), Mitigation</t>
  </si>
  <si>
    <t>2022, Kabale Regional Referral Hospital Strengthening Project (KRRH), Adaptation</t>
  </si>
  <si>
    <t>2022, Kabale Regional Referral Hospital Strengthening Project (KRRH), Mitigation</t>
  </si>
  <si>
    <t>2022, Kabale Regional Referral Hospital Strengthening Project (KRRH), Mitigation, first</t>
  </si>
  <si>
    <t>2022, Karnali Water Activity, Adaptation</t>
  </si>
  <si>
    <t>2022, Kenya Conference of Catholic Bishops(KCCB) - Komesha TB program, Adaptation</t>
  </si>
  <si>
    <t>2022, Kenya Tuberculosis Support Program Follow on, Adaptation</t>
  </si>
  <si>
    <t>2022, Kenya Tuberculosis Support Program, Adaptation</t>
  </si>
  <si>
    <t>2022, Khan Younis Wastewater Management and Reuse Activity, Adaptation</t>
  </si>
  <si>
    <t>2022, Khmer Water Supply Holding Co., Ltd., Adaptation</t>
  </si>
  <si>
    <t>2022, Kosovo Adapt Activity, Adaptation</t>
  </si>
  <si>
    <t>2022, Kosovo Credit Guarantee Fund, Mitigation</t>
  </si>
  <si>
    <t>2022, Kosovo sustainable energy, Mitigation</t>
  </si>
  <si>
    <t>2022, Kulawa, Adaptation</t>
  </si>
  <si>
    <t>2022, Lacey Act Programs, Adaptation</t>
  </si>
  <si>
    <t>2022, Land for Prosperity, Mitigation</t>
  </si>
  <si>
    <t>2022, Land Management Activity, Mitigation</t>
  </si>
  <si>
    <t>2022, Land Use Monitoring, Mitigation</t>
  </si>
  <si>
    <t>2022, Laos Energy Security Project, Mitigation</t>
  </si>
  <si>
    <t>2022, LDC Initiative for Effective Adaptation and Resilience (LIFE-AR), Adaptation</t>
  </si>
  <si>
    <t>2022, Leap Agri Logistics (Balurghat), Adaptation</t>
  </si>
  <si>
    <t>2022, Leap Agri Logistics (Baroda), Adaptation</t>
  </si>
  <si>
    <t>2022, LEAP Global, Adaptation</t>
  </si>
  <si>
    <t>2022, Learns Program, Adaptation</t>
  </si>
  <si>
    <t>2022, Learns Program, Mitigation</t>
  </si>
  <si>
    <t>2022, Learns Program, Mitigation, first</t>
  </si>
  <si>
    <t>2022, Lebanon Investment Initiative (LII), Mitigation, Cross-Cutting</t>
  </si>
  <si>
    <t>2022, Lebanon Investment Initiative (LII), Mitigation, Energy</t>
  </si>
  <si>
    <t>2022, Lentil Strengthening Activity, Adaptation</t>
  </si>
  <si>
    <t>Lesotho</t>
  </si>
  <si>
    <t>2022, Lesotho sustainable agriculture, Mitigation - Climate Specific</t>
  </si>
  <si>
    <t>2022, Let Them Grow Healthy (Akule ndi Thanzi), Adaptation - Climate Specific</t>
  </si>
  <si>
    <t>2022, Leveraging Economic Investment through Alliances, Adaptation</t>
  </si>
  <si>
    <t>2022, Leveraging Embedded Finance Innovations to Accelerate Climate Solutions, Adaptation</t>
  </si>
  <si>
    <t>2022, Leveraging Embedded Finance Innovations to Accelerate Climate Solutions, Adaptation, first</t>
  </si>
  <si>
    <t>2022, Leveraging Local Capacity to Strengthen Health Service Delivery  - Human Resource for Health (HRH #3) - Nutrition, Adaptation - Climate Specific</t>
  </si>
  <si>
    <t>2022, Leveraging Local Capacity to Strengthen Health Service Delivery Project (LLCAP) - Human Resources for Health (HRH1), Adaptation - Climate Specific</t>
  </si>
  <si>
    <t>2022, Leveraging Local Capacity to Strengthen Health Service Delivery Project (LLCAP) - Human Resources for Health (HRH2), Adaptation - Climate Specific</t>
  </si>
  <si>
    <t>2022, Liberia Improved Access to Safe Drinking Water in Liberia, Adaptation</t>
  </si>
  <si>
    <t>Libya</t>
  </si>
  <si>
    <t>2022, Libya Public Financial Management (LPFM), Mitigation</t>
  </si>
  <si>
    <t>2022, Lira Regional Referral Hospital (LRRH) Strengthening Project, Adaptation</t>
  </si>
  <si>
    <t>2022, Lira Regional Referral Hospital (LRRH) Strengthening Project, Mitigation</t>
  </si>
  <si>
    <t>2022, Lira Regional Referral Hospital (LRRH) Strengthening Project, Mitigation, first</t>
  </si>
  <si>
    <t>2022, Lishe Mtambuka Activity, Adaptation</t>
  </si>
  <si>
    <t>2022, Livelihood and Food Security, Adaptation- Climate Specific</t>
  </si>
  <si>
    <t>2022, Livelihoods and Food Security Fund (LIFT) Multi-Donor Development Fund, Adaptation- Climate Specific- Climate Specific</t>
  </si>
  <si>
    <t>2022, Livelihoods Carbon Fund SICAV-RAIF, Mitigation</t>
  </si>
  <si>
    <t>Peru, Colombia, Ecuador, Brazil, Guyana, Surinam</t>
  </si>
  <si>
    <t>2022, Local Communications, Mitigation</t>
  </si>
  <si>
    <t>2022, Local Empowerment for Accountability and Decentralization, Adaptation</t>
  </si>
  <si>
    <t>2022, Local Engagement and Development for TB (LEAD), Adaptation</t>
  </si>
  <si>
    <t>2022, Local Governance and Civil Society, Mitigation</t>
  </si>
  <si>
    <t>2022, Local Health System Strengthening (LHSS) Activity, Adaptation - Climate Specific</t>
  </si>
  <si>
    <t>2022, Local Health System Strengthening, Adaptation - Climate Specific</t>
  </si>
  <si>
    <t>2022, Local Health System Sustainability, Adaptation - Climate Specific</t>
  </si>
  <si>
    <t>2022, Local Health Systems Sustainability, Adaptation - Climate Specific</t>
  </si>
  <si>
    <t>2022, Local Health Systems Sustainability, Adaptation, first - Climate Specific</t>
  </si>
  <si>
    <t>2022, Local Impact, Mitigation</t>
  </si>
  <si>
    <t>2022, Local Partner Health Services - Ankole and Acholi Regions, Adaptation - Climate Specific</t>
  </si>
  <si>
    <t>2022, Local Partner Health Services - Ankole and Acholi Regions, Mitigation - Climate Specific</t>
  </si>
  <si>
    <t>2022, Local Partner Health Services - Ankole and Acholi Regions, Mitigation, first - Climate Specific</t>
  </si>
  <si>
    <t>2022, Local Partner Health Services - East Central, Adaptation - Climate Specific</t>
  </si>
  <si>
    <t>2022, Local Partner Health Services - East Central, Mitigation - Climate Specific</t>
  </si>
  <si>
    <t>2022, Local Partner Health Services - East Central, Mitigation, first - Climate Specific</t>
  </si>
  <si>
    <t>2022, Local Partner Health Services – Eastern, Adaptation - Climate Specific</t>
  </si>
  <si>
    <t>2022, Local Partner Health Services – Eastern, Mitigation - Climate Specific</t>
  </si>
  <si>
    <t>2022, Local Partner Health Services – Eastern, Mitigation, first - Climate Specific</t>
  </si>
  <si>
    <t>2022, Local Partner Health Services – Kigezi and Lango, Adaptation - Climate Specific</t>
  </si>
  <si>
    <t>2022, Local Partner Health Services – Kigezi and Lango, Mitigation - Climate Specific</t>
  </si>
  <si>
    <t>2022, Local Partner Health Services – Kigezi and Lango, Mitigation, first - Climate Specific</t>
  </si>
  <si>
    <t>2022, Local Partner Health Services - Tuberculosis, Adaptation - Climate Specific</t>
  </si>
  <si>
    <t>2022, Local Partner Health Services - Tuberculosis, Mitigation - Climate Specific</t>
  </si>
  <si>
    <t>2022, Local Partner Health Services - Tuberculosis, Mitigation, first - Climate Specific</t>
  </si>
  <si>
    <t>2022, Local Partnership Activity for Natural Resource Management and Climate Change, Adaptation, Agriculture- Climate Specific</t>
  </si>
  <si>
    <t>2022, Local Partnership Activity for Natural Resource Management and Climate Change, Adaptation, Cross-cutting</t>
  </si>
  <si>
    <t>2022, Local Partnership Activity for Natural Resource Management and Climate Change, Adaptation, Energy</t>
  </si>
  <si>
    <t>2022, Local Partnership Activity for Natural Resource Management and Climate Change, Mitigation</t>
  </si>
  <si>
    <t>2022, Local Service Delivery for HIV/AIDS Activity, Adaptation - Climate Specific</t>
  </si>
  <si>
    <t>2022, Local Service Delivery for HIV/AIDS Activity, Mitigation - Climate Specific</t>
  </si>
  <si>
    <t>2022, Local Service Delivery for HIV/AIDS Activity, Mitigation, first - Climate Specific</t>
  </si>
  <si>
    <t>2022, Local2030 Islands Network, Adaptation</t>
  </si>
  <si>
    <t>2022, Localization Activity - CCP: Conservation, Sustainable Development, and Governance, Mitigation</t>
  </si>
  <si>
    <t>2022, Localize Global Health Security, Adaptation - Climate Specific</t>
  </si>
  <si>
    <t>2022, Logistic Support &amp; Technical Assistance, Adaptation</t>
  </si>
  <si>
    <t>2022, Loowatt TA, Adaptation</t>
  </si>
  <si>
    <t>2022, Low Emission Development Strategies Global Partnership (LEDS-GP), Mitigation</t>
  </si>
  <si>
    <t>2022, Lowlands Health Activity, Adaptation - Climate Specific</t>
  </si>
  <si>
    <t>2022, Luangwa Livelihood and Conservation, Adaptation</t>
  </si>
  <si>
    <t>2022, Luangwa Livelihood and Conservation, Adaptation, first</t>
  </si>
  <si>
    <t>2022, Luangwa Livelihood and Conservation, Mitigation</t>
  </si>
  <si>
    <t>2022, Luangwa Livelihood and Conservation, Mitigation, first</t>
  </si>
  <si>
    <t>2022, Macroeconomic Support, Adaptation</t>
  </si>
  <si>
    <t>2022, Malaria Activity, Adaptation - Climate Specific</t>
  </si>
  <si>
    <t>2022, Malaria Diagnosis and Treatment Activity, Adaptation - Climate Specific</t>
  </si>
  <si>
    <t>2022, Malaria Reduction Activity, Adaptation - Climate Specific</t>
  </si>
  <si>
    <t>2022, Malaria Reduction Activity, Mitigation - Climate Specific</t>
  </si>
  <si>
    <t>2022, Malaria Reduction Activity, Mitigation, first - Climate Specific</t>
  </si>
  <si>
    <t>2022, Malawi resilience, Adaptation</t>
  </si>
  <si>
    <t>2022, Mamoni Maternal and Newborn Care Strengthening Project (MNCSP) Activity, Adaptation</t>
  </si>
  <si>
    <t>2022, Marine Activity - CCP: Conservation, Sustainable Development, and Governance, Adaptation</t>
  </si>
  <si>
    <t>2022, Marine Seascape Activity, Adaptation</t>
  </si>
  <si>
    <t>2022, Market Driven Rural Development Activity, Adaptation</t>
  </si>
  <si>
    <t>2022, Market Driven Rural Development Activity, Adaptation, first</t>
  </si>
  <si>
    <t>2022, Market Driven Rural Development Activity, Mitigation</t>
  </si>
  <si>
    <t>2022, Market Driven Rural Development Activity, Mitigation, first</t>
  </si>
  <si>
    <t>2022, Market Driven Rural Development Activity, Mitigation, second</t>
  </si>
  <si>
    <t>2022, Market Systems and Resilience Activity (MSR), Adaptation</t>
  </si>
  <si>
    <t>2022, Marketing Innovations for Sustainable Health Development, Adaptation - Climate Specific</t>
  </si>
  <si>
    <t>2022, Maternal Child Health - Activity, Adaptation - Climate Specific</t>
  </si>
  <si>
    <t>2022, Mbale Regional Referral Hospital Strengthening Project (MbRRH), Adaptation</t>
  </si>
  <si>
    <t>2022, Mbale Regional Referral Hospital Strengthening Project (MbRRH), Mitigation</t>
  </si>
  <si>
    <t>2022, Mbale Regional Referral Hospital Strengthening Project (MbRRH), Mitigation, first</t>
  </si>
  <si>
    <t>2022, MCE Empowering Sustainable Agriculture Fund LLC, Adaptation- Climate Specific</t>
  </si>
  <si>
    <t>2022, Media and Civil Society Strengthening (MACSS), Adaptation</t>
  </si>
  <si>
    <t>2022, Medicine, Tech and Pharma Services Activity (MTaPS), Adaptation</t>
  </si>
  <si>
    <t>2022, Medicines Quality Assurance Systems Strengthening Program (PQM+), Adaptation</t>
  </si>
  <si>
    <t>2022, Medicines Quality Assurance Systems Strengthening Program (PQM+), Adaptation, Agriculture- Climate Specific</t>
  </si>
  <si>
    <t>2022, Medicines Quality Assurance Systems Strengthening Program (PQM+), Adaptation, first</t>
  </si>
  <si>
    <t>2022, Medicines Quality Assurance Systems Strengthening Program (PQM+), Adaptation, second</t>
  </si>
  <si>
    <t>2022, Medicines, Technologies and Pharmaceutical Services (MTaPS)-Antimicrobial Resistance (AMR) Activity, Adaptation</t>
  </si>
  <si>
    <t>2022, Medicines, Technologies, and Pharmaceutical Services (MTaPS), Adaptation</t>
  </si>
  <si>
    <t>2022, Medicines, Technologies, and Pharmaceutical Services, Adaptation</t>
  </si>
  <si>
    <t>2022, Meeting Target and Maintaining Epidemic Control (TMEC) EpiC, Mitigation</t>
  </si>
  <si>
    <t>2022, Meeting Targets and Maintaining Epidemic Control (EpiC), Adaptation, Ghana</t>
  </si>
  <si>
    <t>2022, Meeting Targets and Maintaining Epidemic Control (EpiC), Adaptation, Honduras</t>
  </si>
  <si>
    <t>2022, Merged Areas Governance Program, Adaptation</t>
  </si>
  <si>
    <t>2022, Methane Accelerator, Mitigation, Cross-Cutting</t>
  </si>
  <si>
    <t>2022, Methane Accelerator, Mitigation, Energy</t>
  </si>
  <si>
    <t>2022, Methane Pipeline Development, Mitigation, Cross-Cutting</t>
  </si>
  <si>
    <t>2022, Methane Pipeline Development, Mitigation, Energy</t>
  </si>
  <si>
    <t>2022, Methane Trust Fund, Mitigation, Cross-Cutting</t>
  </si>
  <si>
    <t>2022, Methane Trust Fund, Mitigation, Energy</t>
  </si>
  <si>
    <t>2022, Mexico food security, Mitigation, first- Climate Specific</t>
  </si>
  <si>
    <t>2022, Mexico food security, Mitigation, second- Climate Specific</t>
  </si>
  <si>
    <t>2022, Mexico Mitigation and Forest Transparency, Mitigation</t>
  </si>
  <si>
    <t>2022, Mexico resilience, Mitigation</t>
  </si>
  <si>
    <t>2022, Mexico solar-powered desalination, Mitigation</t>
  </si>
  <si>
    <t>2022, Mexico sustainable agriculture, Mitigation- Climate Specific</t>
  </si>
  <si>
    <t>2022, Mexico sustainable agriculture, Mitigation, third- Climate Specific</t>
  </si>
  <si>
    <t>2022, Mexico water security, Mitigation</t>
  </si>
  <si>
    <t>2022, Middle East Climate Change Activity, Mitigation</t>
  </si>
  <si>
    <t>2022, Middle East Regional Cooperation (MERC) Inter Agency Agreement for Funding Small Grants, Adaptation</t>
  </si>
  <si>
    <t>2022, MIKAJY, Adaptation</t>
  </si>
  <si>
    <t>2022, Mission Buy-in, Mitigation</t>
  </si>
  <si>
    <t>2022, Mission Innovation, Mitigation</t>
  </si>
  <si>
    <t>2022, Mission Program Support, Adaptation</t>
  </si>
  <si>
    <t>2022, Mission Program Support, Mitigation</t>
  </si>
  <si>
    <t>2022, Mission-wide PD&amp;L Activity, Adaptation</t>
  </si>
  <si>
    <t>2022, Mitigation Activity, Mitigation</t>
  </si>
  <si>
    <t>2022, Mitigation Program, Mitigation</t>
  </si>
  <si>
    <t>2022, Mitigation Ventures Activity, Mitigation</t>
  </si>
  <si>
    <t>2022, Mitigation Ventures Activity, Mitigation, first</t>
  </si>
  <si>
    <t>2022, Mobility and Operations for Verdant Economy Program, Adaptation</t>
  </si>
  <si>
    <t>2022, Modern Cooking for Healthy Forests in Malawi - Tiphike Mwa Makono, Adaptation - Climate Specific</t>
  </si>
  <si>
    <t>Sudan</t>
  </si>
  <si>
    <t>2022, Momentum - Integrated Health Resilience, Adaptation - Climate Specific</t>
  </si>
  <si>
    <t>2022, Momentum  Private Healthcare Delivery, Adaptation - Climate Specific</t>
  </si>
  <si>
    <t>2022, MOMENTUM Country and Global Leadership (MCGL), Adaptation</t>
  </si>
  <si>
    <t>2022, Momentum Integrated Health Resilience (MIHR), Adaptation - Climate Specific</t>
  </si>
  <si>
    <t>2022, Momentum Integrated Health Resilience (MIHR), Adaptation, first - Climate Specific</t>
  </si>
  <si>
    <t>2022, Momentum Integrated Health Resilience (MIHR), Adaptation, Niger - Climate Specific</t>
  </si>
  <si>
    <t>2022, Momentum Integrated Health Resilience (MIHR), Mitigation - Climate Specific</t>
  </si>
  <si>
    <t>2022, MOMENTUM Routine Immunization Transformation and Equity's (MRITE), Adaptation, Agriculture- Climate Specific</t>
  </si>
  <si>
    <t>2022, MOMENTUM Routine Immunization Transformation and Equity's (MRITE), Adaptation, Other (Health) - Climate Specific</t>
  </si>
  <si>
    <t>2022, MOMENTUM Yemen Strengthening Health Access, Adaptation - Climate Specific</t>
  </si>
  <si>
    <t>2022, Mongolia Energy Governance (MEG), Mitigation</t>
  </si>
  <si>
    <t>2022, Monitoring, Evaluation and Learning Platform, Adaptation</t>
  </si>
  <si>
    <t>2022, Monitoring, Evaluation and Learning Platform, Mitigation</t>
  </si>
  <si>
    <t>2022, Monitoring, Evaluation and Learning Services (MELS), Adaptation</t>
  </si>
  <si>
    <t>2022, Monitoring, Evaluation and Learning Services (MELS), Mitigation</t>
  </si>
  <si>
    <t>2022, Morocco Climate Program, Adaptation</t>
  </si>
  <si>
    <t>2022, Morocco Climate Program, Adaptation, first</t>
  </si>
  <si>
    <t>2022, Morodok Baitang, Adaptation</t>
  </si>
  <si>
    <t>2022, Morodok Baitang, Adaptation, first</t>
  </si>
  <si>
    <t>2022, Morodok Baitang, Mitigation</t>
  </si>
  <si>
    <t>2022, Morodok Baitang, Mitigation, first</t>
  </si>
  <si>
    <t>2022, Morodok Baitang, Mitigation, Other</t>
  </si>
  <si>
    <t>2022, Morodok Baitang, Mitigation, second</t>
  </si>
  <si>
    <t>2022, Moroto Regional Referral Hospital (MoRRH) Strengthening Project, Adaptation</t>
  </si>
  <si>
    <t>2022, Moroto Regional Referral Hospital (MoRRH) Strengthening Project, Mitigation</t>
  </si>
  <si>
    <t>2022, Moroto Regional Referral Hospital (MoRRH) Strengthening Project, Mitigation, first</t>
  </si>
  <si>
    <t>2022, Multinational Species Conservation Fund, Mitigation</t>
  </si>
  <si>
    <t>2022, Mvuvi Holdings, Adaptation</t>
  </si>
  <si>
    <t>2022, MyAgro, Adaptation</t>
  </si>
  <si>
    <t>2022, National Adaptation Plan – Global Network (NAP-GN), Adaptation</t>
  </si>
  <si>
    <t>2022, National Health Insurance Authority Systems Strengthening - Government to Government, Adaptation - Climate Specific</t>
  </si>
  <si>
    <t>2022, National Malaria Control Program (NMCP), Adaptation - Climate Specific</t>
  </si>
  <si>
    <t>2022, National Renewable Energy Lab Field Support, Mitigation</t>
  </si>
  <si>
    <t>Cambodia, Indonesia, Laos, Malaysia, Burma, Philippines, Thailand, Vietnam</t>
  </si>
  <si>
    <t>2022, Natural Climate Solutions ActivityPartnerships for Green Investment, Mitigation</t>
  </si>
  <si>
    <t>2022, Natural Infrastructure for Water Security NIWS Phase II, Adaptation</t>
  </si>
  <si>
    <t>2022, Natural Resource Management, Adaptation</t>
  </si>
  <si>
    <t>2022, NBS Bank, Mitigation</t>
  </si>
  <si>
    <t>2022, NDC Partnership, Mitigation, Cross-Cutting</t>
  </si>
  <si>
    <t>2022, NDC Partnership, Mitigation, Energy</t>
  </si>
  <si>
    <t>2022, Neotropical Migratory Bird Conservation Act Grants, Mitigation</t>
  </si>
  <si>
    <t>2022, Nepal Seed And Fertilizer Project (NSAF), Adaptation</t>
  </si>
  <si>
    <t>2022, Net Zero World Initiative, Mitigation</t>
  </si>
  <si>
    <t>2022, New Climate Adaptation Program, Adaptation</t>
  </si>
  <si>
    <t>2022, New FtF 3.0 Local Food Systems Activity, Adaptation- Climate Specific</t>
  </si>
  <si>
    <t>2022, New FtF 3.0 Private Sector Activity, Adaptation</t>
  </si>
  <si>
    <t>2022, New Prosper Africa Trade and Investment Platform (ATI), Adaptation</t>
  </si>
  <si>
    <t>2022, Next Gen Procurement and Supply Chain Management, Adaptation</t>
  </si>
  <si>
    <t>2022, Nigeria batteries, Mitigation</t>
  </si>
  <si>
    <t>2022, Nigeria Clean Energy, Mitigation</t>
  </si>
  <si>
    <t>2022, NIWS Phase II, Adaptation</t>
  </si>
  <si>
    <t>2022, Non-Revenue Water Phase IV, Adaptation</t>
  </si>
  <si>
    <t>2022, Non-Revenue Water Phase IV, Adaptation, first</t>
  </si>
  <si>
    <t>2022, Nosy Manga, Adaptation</t>
  </si>
  <si>
    <t>2022, Notre Santé, Mitigation</t>
  </si>
  <si>
    <t>Barbados, Dominican Republic, Haiti, Jamaica, Guyana</t>
  </si>
  <si>
    <t>2022, NREL Cyber Security Program, Mitigation</t>
  </si>
  <si>
    <t xml:space="preserve">Nigeria </t>
  </si>
  <si>
    <t>2022, Nutrition Activity, Adaptation</t>
  </si>
  <si>
    <t>2022, Observing Ocean Warming-Argo, Adaptation</t>
  </si>
  <si>
    <t>2022, Oceans Finance Company, Adaptation</t>
  </si>
  <si>
    <t>2022, Offshore Wind Energy Development, Mitigation</t>
  </si>
  <si>
    <t>2022, Omnivore Agritech &amp; Climate Sustainability Fund 3, Adaptation</t>
  </si>
  <si>
    <t>2022, One Acre Fund TA, Adaptation</t>
  </si>
  <si>
    <t>2022, One Acre Fund, Adaptation</t>
  </si>
  <si>
    <t>2022, One Health coordination and emerging infectious disease (EID) surveillance implementation, Adaptation - Climate Specific</t>
  </si>
  <si>
    <t>2022, One Health Coordination Mechanism, Adaptation - Climate Specific</t>
  </si>
  <si>
    <t>2022, One Health Coordination Mechanism, Mitigation - Climate Specific</t>
  </si>
  <si>
    <t>2022, One Health Coordination Mechanism, Mitigation, first - Climate Specific</t>
  </si>
  <si>
    <t>Cambodia, Indonesia, Laos, Malaysia, Philippines, Thailand, and Vietnam</t>
  </si>
  <si>
    <t>2022, One Health Workforce - Next Generation, Adaptation - Climate Specific</t>
  </si>
  <si>
    <t>2022, One Health Workforce-Next Generation (OHW-NG), Adaptation - Climate Specific</t>
  </si>
  <si>
    <t>2022, One Health Workforce-Next Generation, Adaptation - Climate Specific</t>
  </si>
  <si>
    <t>2022, One Health Workforce-Next Generation, Mitigation,  - Climate Specific</t>
  </si>
  <si>
    <t>2022, One Health Workforce-Next Generation, Mitigation, Zimbabwe - Climate Specific</t>
  </si>
  <si>
    <t>2022, Orb Energy II, Mitigation</t>
  </si>
  <si>
    <t>2022, OSRA (Family), Adaptation</t>
  </si>
  <si>
    <t>2022, Our Fish Our Future, Adaptation</t>
  </si>
  <si>
    <t>2022, Owod, Adaptation</t>
  </si>
  <si>
    <t>2022, Pacific American Fund, Adaptation</t>
  </si>
  <si>
    <t>2022, Pacific American Fund, Adaptation, first</t>
  </si>
  <si>
    <t>2022, Pacific Blue Bonds Program, Adaptation</t>
  </si>
  <si>
    <t>2022, Pacific Coastal Fisheries Management and Compliance Activity, Adaptation</t>
  </si>
  <si>
    <t>2022, PAMO Plus, Adaptation</t>
  </si>
  <si>
    <t>2022, Pamoja Tuwekeze Afya (PATA), Mitigation</t>
  </si>
  <si>
    <t>2022, Panama food security, Mitigation- Climate Specific</t>
  </si>
  <si>
    <t>2022, Panama resilience, Mitigation</t>
  </si>
  <si>
    <t>2022, Papua New Guinea Electrification Partnership, Mitigation</t>
  </si>
  <si>
    <t>2022, Papua New Guinea Mitigation Activity, Mitigation</t>
  </si>
  <si>
    <t>2022, Papua New Guinea Mitigation Activity, Mitigation, first</t>
  </si>
  <si>
    <t>2022, Paraguay food security, Mitigation- Climate Specific</t>
  </si>
  <si>
    <t>2022, Paraguay forestry, Mitigation</t>
  </si>
  <si>
    <t>2022, Paraguay resilience, Mitigation</t>
  </si>
  <si>
    <t>2022, Parliament Support Program (PSP), Adaptation</t>
  </si>
  <si>
    <t>2022, Partnering to Build Community Capacity in Ghana, Adaptation</t>
  </si>
  <si>
    <t>2022, Partnership for Decarbonized and Climate Resilient Energy Systems, Mitigation</t>
  </si>
  <si>
    <t>2022, Partnership for Inclusive Agricultural Transformation in Africa (PIATA), Adaptation</t>
  </si>
  <si>
    <t>2022, Partnership for Net Zero Cities (PNZC), Mitigation</t>
  </si>
  <si>
    <t>2022, Partnership for Net Zero Cities (PNZC), Mitigation, first</t>
  </si>
  <si>
    <t>2022, Partnership for the Development of Eastern Congo (P-DEC), Mitigation</t>
  </si>
  <si>
    <t>2022, PAS Democracy Commission Small Grants Programs and Democracy Outreach Grants, Adaptation</t>
  </si>
  <si>
    <t>2022, Peace Corps Agriculture and Enviornment, Mitigation- Climate Specific</t>
  </si>
  <si>
    <t>2022, Peace Corps Small Project Assistance (SPA) on Mitigation, Mitigation</t>
  </si>
  <si>
    <t>2022, People Centered Governance Activity, Adaptation</t>
  </si>
  <si>
    <t>2022, Peru forestry, Mitigation</t>
  </si>
  <si>
    <t>2022, Pharmaceutical Management and Supply Chain Systems Strengthening Activity, Adaptation</t>
  </si>
  <si>
    <t>2022, Philippine Mitigation Activity, Mitigation</t>
  </si>
  <si>
    <t>2022, PLANETA, Mitigation</t>
  </si>
  <si>
    <t>2022, PMI - Impact Malaria, Adaptation - Climate Specific</t>
  </si>
  <si>
    <t>2022, PMI - Revolve, Adaptation</t>
  </si>
  <si>
    <t>2022, PMI Evolve, Adaptation</t>
  </si>
  <si>
    <t>2022, PMI Evolving Vector Control to Fight Malaria (PMI EVOLVE), Adaptation - Climate Specific</t>
  </si>
  <si>
    <t>2022, PMI Impact Malaria, Mitigation - Climate Specific</t>
  </si>
  <si>
    <t>2022, PMI Kinga Malaria, Adaptation - Climate Specific</t>
  </si>
  <si>
    <t>2022, PMI Kinga Malaria, Mitigation - Climate Specific</t>
  </si>
  <si>
    <t>2022, PMI REACH Project, Mitigation</t>
  </si>
  <si>
    <t>2022, PMI Vector Control Central Mechanism, Mitigation</t>
  </si>
  <si>
    <t>2022, PMI VectorLink Project, Adaptation</t>
  </si>
  <si>
    <t>2022, PNG Water Activity, Adaptation</t>
  </si>
  <si>
    <t>2022, Power Africa, Mitigation</t>
  </si>
  <si>
    <t>2022, Power Africa, Mitigation, first</t>
  </si>
  <si>
    <t>2022, Power Africa, Mitigation, second</t>
  </si>
  <si>
    <t>2022, Power Africa:  African Legal Support Facility II (ALSF II), Mitigation</t>
  </si>
  <si>
    <t>2022, Power Africa:  West Africa Energy Program (WAEP) IDIQ, Mitigation</t>
  </si>
  <si>
    <t>2022, Power Africa:  West Africa Energy Program (WAEP) IDIQ, Mitigation, first</t>
  </si>
  <si>
    <t>2022, Power Africa: African Development Bank’s Sustainable Energy Fund for Africa (SEFA), Mitigation</t>
  </si>
  <si>
    <t>2022, Power Africa: Clean Tech Energy Network (CTEN), Mitigation</t>
  </si>
  <si>
    <t>2022, Power Africa: Commercial Law Development Program (CLDP), Mitigation</t>
  </si>
  <si>
    <t>2022, Power Africa: Empower East and Central Africa (EECA), Mitigation</t>
  </si>
  <si>
    <t>2022, Power Africa: Empower Southern Africa (ESA), Mitigation, Cross-cutting</t>
  </si>
  <si>
    <t>2022, Power Africa: Empower Southern Africa (ESA), Mitigation, Energy</t>
  </si>
  <si>
    <t>2022, Power Africa: Green Jobs for Women (GJW), Mitigation</t>
  </si>
  <si>
    <t>2022, Power Africa: Health Electrification and Telecommunications Alliance (HETA), Mitigation - Climate Specific</t>
  </si>
  <si>
    <t>2022, Power Africa: Nigeria Power Sector Program (NPSP), Mitigation</t>
  </si>
  <si>
    <t>2022, Power Central Asia, Mitigation, Kazakhstan</t>
  </si>
  <si>
    <t>2022, Power Central Asia, Mitigation, Kazakhstan, Turkmenistan, Tajikistan, Kyrgyzstan, Uzbekistan</t>
  </si>
  <si>
    <t>2022, Power Central Asia, Mitigation, Tajikistan</t>
  </si>
  <si>
    <t>2022, President's Malaria Initiative Eliminate Malaria (PMI-EM) Activity, Mitigation - Climate Specific</t>
  </si>
  <si>
    <t>2022, Private Sector Engagement (PSE) Activity, Adaptation</t>
  </si>
  <si>
    <t>2022, Procurement &amp; Supply Management (PSM) - Malaria Task Order, Mitigation - Climate Specific</t>
  </si>
  <si>
    <t>2022, Productive Ecosystems (Productive Nature), Adaptation</t>
  </si>
  <si>
    <t>2022, Productive Ecosystems, Adaptation</t>
  </si>
  <si>
    <t>2022, Program for Accelerated Control of TB in Karamoja (PACT Karamoja), Adaptation</t>
  </si>
  <si>
    <t>2022, Program for Accelerated Control of TB in Karamoja (PACT Karamoja), Mitigation</t>
  </si>
  <si>
    <t>2022, Program for Accelerated Control of TB in Karamoja (PACT Karamoja), Mitigation, first</t>
  </si>
  <si>
    <t>2022, Program for Accelerating Climate Change Adaptation in the Caribbean (5Cs), Adaptation</t>
  </si>
  <si>
    <t>2022, Program for Advancing Supply Chain Outcomes (PASCO), Adaptation</t>
  </si>
  <si>
    <t>2022, Program for Advancing Supply Chain Outcomes (PASCO), Adaptation, first</t>
  </si>
  <si>
    <t>2022, Program for Local and Urban Sustainability (PLUS), Adaptation</t>
  </si>
  <si>
    <t>2022, Program for Local and Urban Sustainability (PLUS), Adaptation, second</t>
  </si>
  <si>
    <t>2022, Program for Local and Urban Sustainability (PLUS), Mitigation</t>
  </si>
  <si>
    <t>2022, Program for Locally-led Urban Sustainability (formerly Green Cities Activity), Mitigation</t>
  </si>
  <si>
    <t>2022, Program for Locally-led Urban Sustainability (formerly Green Cities Activity), Mitigation, first</t>
  </si>
  <si>
    <t>2022, Program for Locally-led Urban Sustainability (PLUS) Activity, Adaptation, Cross-cutting</t>
  </si>
  <si>
    <t>2022, Program for Locally-led Urban Sustainability (PLUS) Activity, Adaptation, Other</t>
  </si>
  <si>
    <t>2022, Program Funded Staff - Pacific Islands, Mitigation</t>
  </si>
  <si>
    <t>2022, Program Support for DO 1, Mitigation</t>
  </si>
  <si>
    <t>2022, Program to Strengthen Self Reliance and Resilience of Tibetan Communities in South Asia, Adaptation</t>
  </si>
  <si>
    <t>2022, Programming Approach Guidance through Evidence and Research (PAGER), Adaptation</t>
  </si>
  <si>
    <t>2022, Project Paysages Résilients - Nord, Mitigation</t>
  </si>
  <si>
    <t>2022, Project Paysages Résilients - Sud, Mitigation</t>
  </si>
  <si>
    <t>2022, Projet Paysages Résilients - Nord, Adaptation</t>
  </si>
  <si>
    <t>2022, Projet Paysages Résilients - Sud, Adaptation</t>
  </si>
  <si>
    <t>2022, Promoting Nationally Determined Contributions (NDC), Mitigation</t>
  </si>
  <si>
    <t>2022, Promoting the Quality of Medicines Plus (PQM+), Adaptation</t>
  </si>
  <si>
    <t>2022, Promoting the Quality of Medicines Plus (PQM+/USP), Mitigation</t>
  </si>
  <si>
    <t>2022, Promoting the Quality of Medicines, Adaptation</t>
  </si>
  <si>
    <t>2022, Prosper Africa Trade and Investment - Constructing Competitive, Responsible Minerals Trade (CCRMT), Adaptation</t>
  </si>
  <si>
    <t>2022, Prosperous and Resilient Landscapes, Mitigation</t>
  </si>
  <si>
    <t>2022, Public Private Partnerships for Climate Resiliency, Adaptation</t>
  </si>
  <si>
    <t>2022, Public Private Partnerships, Adaptation</t>
  </si>
  <si>
    <t>2022, Quality Healthcare Activity, Adaptation - Climate Specific</t>
  </si>
  <si>
    <t>2022, Quality Services for Health, Adaptation - Climate Specific</t>
  </si>
  <si>
    <t>2022, Quality Services for Health, Mitigation - Climate Specific</t>
  </si>
  <si>
    <t>2022, RANO MAHARITRA, Adaptation</t>
  </si>
  <si>
    <t>2022, Reduction of Non-Revenue Water in Southern West Bank Activity, Adaptation</t>
  </si>
  <si>
    <t>2022, Reduction of Non-Revenue Water in Southern West Bank Activity, Adaptation, first</t>
  </si>
  <si>
    <t>2022, Reduction of Non-Revenue Water in Southern West Bank Activity, Mitigation</t>
  </si>
  <si>
    <t>2022, Regional - Human Rights and Climate Change, Adaptation</t>
  </si>
  <si>
    <t>2022, Regional Adaptation Activity, Adaptation</t>
  </si>
  <si>
    <t>El Salvador, Guatemala, Honduras, Belize, Costa Rica, Panama</t>
  </si>
  <si>
    <t>2022, Regional Clean Energy Activity, Mitigation</t>
  </si>
  <si>
    <t>2022, Regional Coastal Biodiversity Activity, Adaptation</t>
  </si>
  <si>
    <t>2022, Regional Coastal Biodiversity Activity, Adaptation, second</t>
  </si>
  <si>
    <t>2022, Regional Coastal Biodiversity Activity, Mitigation</t>
  </si>
  <si>
    <t>2022, Regional Energy Sector Reform Activity, Mitigation</t>
  </si>
  <si>
    <t>2022, Regional Energy Sector Reform Activity, Mitigation, first</t>
  </si>
  <si>
    <t>2022, Regional Health Activity, Adaptation, Agriculture- Climate Specific</t>
  </si>
  <si>
    <t>2022, Regional Health Activity, Adaptation, Other (Health) - Climate Specific</t>
  </si>
  <si>
    <t>2022, Regional LAC Rail Infrastructure Modernization Reverse Trade Mission, Mitigation</t>
  </si>
  <si>
    <t>2022, Regional Resilience TEV-Ag Follow-on, Adaptation</t>
  </si>
  <si>
    <t>2022, Regional Resilience TEV-Ag Follow-on, Adaptation, Cross-cutting</t>
  </si>
  <si>
    <t>2022, Regional Resilience TEV-Ag Follow-on, Adaptation, first</t>
  </si>
  <si>
    <t>2022, Regulatory Reform Support Program for National Development (RESPOND), Adaptation</t>
  </si>
  <si>
    <t>2022, Reinforcement of Community Health - BUPDOS, Adaptation - Climate Specific</t>
  </si>
  <si>
    <t>2022, Reinforcement of Community Health - DEDRAS, Adaptation - Climate Specific</t>
  </si>
  <si>
    <t>2022, Reinforcement of Community Health - SIAN'SON, Adaptation - Climate Specific</t>
  </si>
  <si>
    <t>2022, Renewable Energy Activity, Mitigation</t>
  </si>
  <si>
    <t>Tunisia</t>
  </si>
  <si>
    <t>2022, Renewable Energy and Energy Efficiency (Power Tunisia), Mitigation</t>
  </si>
  <si>
    <t>2022, Renewable Energy and Energy Efficiency (Power Tunisia), Mitigation,  first</t>
  </si>
  <si>
    <t>2022, Renewable energy exports, Mitigation</t>
  </si>
  <si>
    <t>2022, Republic of Congo Conservation Enterprise Activity, Mitigation</t>
  </si>
  <si>
    <t>2022, RESET, Adaptation</t>
  </si>
  <si>
    <t>2022, Resilience and Adaptation Fellowship Program for Rising Leaders, Adaptation</t>
  </si>
  <si>
    <t>2022, Resilience and Adaptation Mainstreaming Project (RAMP), Adaptation</t>
  </si>
  <si>
    <t>2022, Resilience in agriculture, Adaptation- Climate Specific</t>
  </si>
  <si>
    <t>2022, Resilience in Pastoral Areas- North, Adaptation</t>
  </si>
  <si>
    <t>2022, Resilience in Pastoral Areas- North, Adaptation, first</t>
  </si>
  <si>
    <t>2022, Resilience in Pastoral Areas- South, Adaptation</t>
  </si>
  <si>
    <t>2022, Resilience in Pastoral Areas- South, Adaptation, first</t>
  </si>
  <si>
    <t>2022, Resilience Through Accelerating New Community-Based Holistic Outcomes for Resource Sustainability, Adaptation</t>
  </si>
  <si>
    <t>2022, Resilient Cities, Adaptation</t>
  </si>
  <si>
    <t>2022, Resilient Cities, Adaptation, Cross-Cutting</t>
  </si>
  <si>
    <t>2022, Resilient Cities, Adaptation, first</t>
  </si>
  <si>
    <t>2022, Resilient Coastal Communities, Adaptation</t>
  </si>
  <si>
    <t>2022, Resilient Coastal Communities, Adaptation, first</t>
  </si>
  <si>
    <t>2022, Resilient Communities Program, Adaptation</t>
  </si>
  <si>
    <t>2022, Resilient Gorongosa, Adaptation</t>
  </si>
  <si>
    <t>2022, Resilient Waters Program, Adaptation</t>
  </si>
  <si>
    <t>2022, Resort Abastumani Sanatorium Arazindo LLC, Mitigation</t>
  </si>
  <si>
    <t>2022, Resource Management, Mitigation</t>
  </si>
  <si>
    <t>2022, responsAbility Climate Smart Agriculture Fund TA Facility, Adaptation- Climate Specific</t>
  </si>
  <si>
    <t>2022, Responsive Governance, Adaptation</t>
  </si>
  <si>
    <t>2022, Res-WASH Activity, Adaptation, Agriculture- Climate Specific</t>
  </si>
  <si>
    <t>2022, Res-WASH Activity, Adaptation, Water and Sanitation</t>
  </si>
  <si>
    <t>2022, RFS Transfer, Mitigation</t>
  </si>
  <si>
    <t>2022, RMEL Activity for the Regional Economic Growth Office (Follow-on to ASSESS), Adaptation</t>
  </si>
  <si>
    <t>2022, Root Capital TA, Adaptation</t>
  </si>
  <si>
    <t>2022, Root Capital, Inc., Adaptation</t>
  </si>
  <si>
    <t>2022, Rural Clean Energy Activity, Mitigation</t>
  </si>
  <si>
    <t>2022, Rural Competitiveness and Resilience Activity, Adaptation</t>
  </si>
  <si>
    <t>2022, Safe Water, Adaptation</t>
  </si>
  <si>
    <t>2022, Safe Water, Mitigation</t>
  </si>
  <si>
    <t>2022, Safeguarding the Future: Promoting Gender Equity and Equality and Action  Through Seed Banks and Nurseries, Adaptation</t>
  </si>
  <si>
    <t>2022, Sahel Collaboration and Communications (SCC), Adaptation</t>
  </si>
  <si>
    <t>2022, Sahel Collaboration and Communications (SCC), Adaptation, Niger</t>
  </si>
  <si>
    <t>2022, Sahel Human Voice in Governance Activity (SHIGA), Adaptation</t>
  </si>
  <si>
    <t>2022, Scaling Climate Action by Lowering Emissions (SCALE), Mitigation</t>
  </si>
  <si>
    <t>2022, Scaling Climate Action by Lowering Emissions (SCALE), Mitigation, first</t>
  </si>
  <si>
    <t>2022, Scaling Sustainability and Resilience of Community Conservancies in Northern Rangelands and Coastal Ecosystems of Kenya, Adaptation</t>
  </si>
  <si>
    <t>2022, Scaling Sustainability and Resilience of Community Conservancies in Northern Rangelands and Coastal Ecosystems of Kenya, Adaptation, first</t>
  </si>
  <si>
    <t>2022, Scaling Sustainability and Resilience of Community Conservancies in Northern Rangelands and Coastal Ecosystems of Kenya, Mitigation</t>
  </si>
  <si>
    <t>2022, Scaling Up Nutrition Learning and Evaluation (SUN L&amp;E), Adaptation</t>
  </si>
  <si>
    <t>2022, Scaling Up Renewable Energy (SURE) II Task Order, Mitigation</t>
  </si>
  <si>
    <t>2022, Scaling Up Renewable Energy II (SURE II), Mitigation</t>
  </si>
  <si>
    <t>2022, SDG Investment Fund S.A., SICAV-RAIF (Junior), Adaptation</t>
  </si>
  <si>
    <t>2022, SDG Investment Fund S.A., SICAV-RAIF (Senior), Mitigation</t>
  </si>
  <si>
    <t>2022, Securing Georgia’s Energy Future Program, Mitigation</t>
  </si>
  <si>
    <t>2022, Security Safety and Logistical Support Activity, Adaptation</t>
  </si>
  <si>
    <t>2022, Security Safety and Logistical Support Activity, Mitigation</t>
  </si>
  <si>
    <t>2022, Sene Yiriwa Mopti/Timbucktu Agr Prod Sustainable Intensification of Target Value Chain, Adaptation</t>
  </si>
  <si>
    <t>2022, Senegal solar, Mitigation</t>
  </si>
  <si>
    <t>2022, Serbia Better Energy Activity, Mitigation</t>
  </si>
  <si>
    <t>Belize, Costa Rica, El Salvador, Guatemala, Honduras, Mexico, Panama</t>
  </si>
  <si>
    <t>2022, SERVIR , Adaptation</t>
  </si>
  <si>
    <t>Peru, Colombia, Brazil</t>
  </si>
  <si>
    <t>2022, SERVIR Amazonia (Follow-on), Mitigation</t>
  </si>
  <si>
    <t>2022, SERVIR Central America Hub Establishment (Phase 3), Adaptation</t>
  </si>
  <si>
    <t>2022, SERVIR Central America Hub Establishment (Phase 3), Adaptation, first</t>
  </si>
  <si>
    <t>2022, SERVIR Southeast Asia, Adaptation</t>
  </si>
  <si>
    <t>2022, SERVIR WA 2, Adaptation</t>
  </si>
  <si>
    <t>2022, SERVIR WA 2, Adaptation, first</t>
  </si>
  <si>
    <t>2022, SERVIR WA 2, Mitigation, Agriculture- Climate Specific</t>
  </si>
  <si>
    <t>2022, SERVIR WA 2, Mitigation, Forestry</t>
  </si>
  <si>
    <t>2022, SERVIR West Africa 2 (Follow-on to SERVIR WA), Adaptation</t>
  </si>
  <si>
    <t>2022, SERVIR, Mitigation</t>
  </si>
  <si>
    <t>2022, SHOUHARDO III Plus, Adaptation</t>
  </si>
  <si>
    <t>2022, Small Modular Reactor Regulations and Civil Nuclear Energy Standards Workshop, Mitigation</t>
  </si>
  <si>
    <t xml:space="preserve">2022, Small Project Assistance (SPA), Adaptation, </t>
  </si>
  <si>
    <t>Fiji, Samoa, Tonga, Vanuatu</t>
  </si>
  <si>
    <t>2022, Small Project Assistance (SPA), Adaptation, Fiji, Samoa, Tonga, Vanuatu</t>
  </si>
  <si>
    <t>2022, Small Projects Assistance (SPA) Program - Environment, Adaptation, Cross-Cutting</t>
  </si>
  <si>
    <t>2022, Small Projects Assistance (SPA) Program - Environment, Adaptation, Other</t>
  </si>
  <si>
    <t>2022, Small Town WASH, Adaptation</t>
  </si>
  <si>
    <t>2022, Social and Behavior Change Activity (SBCA), Adaptation</t>
  </si>
  <si>
    <t>2022, SOILS consortium, Adaptation</t>
  </si>
  <si>
    <t>2022, South Asia Group for Energy (SAGE) 2.0, Mitigation</t>
  </si>
  <si>
    <t>2022, South Asia Regional Energy Program (SAREP), Mitigation</t>
  </si>
  <si>
    <t>2022, South Asia Regional Energy Program (SAREP), Mitigation, first</t>
  </si>
  <si>
    <t>2022, South Asia Regional Energy Program (SAREP), Mitigation, second</t>
  </si>
  <si>
    <t>2022, South Asia Regional Power Sector Development, Mitigation</t>
  </si>
  <si>
    <t>2022, South Caucasus Energy Partnership, Mitigation</t>
  </si>
  <si>
    <t>2022, South Pacific Tuna Treaty Economic Assistance Agreement (Climate), Adaptation</t>
  </si>
  <si>
    <t>2022, South Pacific Tuna Treaty Economic Assistance Agreement, Adaptation</t>
  </si>
  <si>
    <t>2022, Southeast Asia Commercial Joint Stock Bank, Mitigation</t>
  </si>
  <si>
    <t>2022, Southeast Asia One Health University Network (SEAOHUN) Transition Award, Adaptation - Climate Specific</t>
  </si>
  <si>
    <t>Brunei, Cambodia, Indonesia, Laos, Malaysia, Burma, Philippines, Thailand, Singapore, Vietnam</t>
  </si>
  <si>
    <t>2022, Southeast Asian Fisheries Partnership, Adaptation</t>
  </si>
  <si>
    <t>2022, Southern Mexico - Generating Employment and Sustainability (SURGES), Mitigation</t>
  </si>
  <si>
    <t>2022, Special Project Control and Reduction of Coca Crops and Tactic Anti-drug Operations in Upper Huallaga Valley, Mitigation</t>
  </si>
  <si>
    <t>2022, Specialty Coffee Community Project, Adaptation</t>
  </si>
  <si>
    <t>2022, Stawisha Pwani- FP/RMNCAH &amp; Nutrition (Kwale County), Adaptation</t>
  </si>
  <si>
    <t>2022, Strategic Information Technical Support Project (SITES), Adaptation</t>
  </si>
  <si>
    <t>2022, Strategic Information Technical Support Project (SITES), Mitigation</t>
  </si>
  <si>
    <t>2022, Strategic Information Technical Support Project (SITES), Mitigation, first</t>
  </si>
  <si>
    <t>2022, Strategies to Prevent (STOP) Spillover, Adaptation, Liberia</t>
  </si>
  <si>
    <t>2022, Strategies to Prevent (STOP) Spillover, Adaptation, Seirra Leone</t>
  </si>
  <si>
    <t>2022, Strategies to Prevent Spillover (STOP Spillover), Adaptation, Bangladesh</t>
  </si>
  <si>
    <t>2022, Strategies to Prevent Spillover (STOP Spillover), Adaptation, Cambodia</t>
  </si>
  <si>
    <t>2022, Strategies to Prevent Spillover (STOP Spillover), Adaptation, Uganda</t>
  </si>
  <si>
    <t>2022, Strategies to Prevent Spillover (STOP Spillover), Mitigation</t>
  </si>
  <si>
    <t>2022, Strategies to Prevent Spillover (STOP Spillover), Mitigation, first</t>
  </si>
  <si>
    <t>2022, Strengthening Competitiveness, Agriculture, Livelihoods, and Environment (SCALE) - Natural Resources Management (NRM), Mitigation- Climate Specific</t>
  </si>
  <si>
    <t>2022, Strengthening Egypt’s Global Health Security, Adaptation - Climate Specific</t>
  </si>
  <si>
    <t>2022, Strengthening Governance of Global Health Security, Adaptation - Climate Specific</t>
  </si>
  <si>
    <t>2022, Strengthening Integrated Health Services Activity (SIHSA), Adaptation - Climate Specific</t>
  </si>
  <si>
    <t>2022, Strengthening Landscape Management and Conservation, Adaptation</t>
  </si>
  <si>
    <t>2022, Strengthening Livelihoods and Resilience Activity (SLR), Adaptation</t>
  </si>
  <si>
    <t>2022, Strengthening National Capacity to Prevent and Control Emerging and Re-emerging Pandemic Threats, Adaptation</t>
  </si>
  <si>
    <t>2022, Strengthening Natural Resources Safeguards in Asia, Mitigation</t>
  </si>
  <si>
    <t>2022, Strengthening Public Transparency and Financial Management System, Mitigation</t>
  </si>
  <si>
    <t>2022, Strengthening Public Transparency and Financial Management System, Mitigation, first</t>
  </si>
  <si>
    <t>2022, Strengthening Supply Chain Systems (SSCS), Adaptation</t>
  </si>
  <si>
    <t xml:space="preserve">2022, Strengthening Supply Chain Systems (SSCS), Mitigation, </t>
  </si>
  <si>
    <t>2022, Strengthening Supply Chain Systems (SSCS), Mitigation, Zambia</t>
  </si>
  <si>
    <t>2022, Strengthening Systems for Better Health (SSBH), Adaptation - Climate Specific</t>
  </si>
  <si>
    <t>2022, Strengthening Together Activity, Mitigation</t>
  </si>
  <si>
    <t>2022, Strengthening Vietnam’s International Health Regulations (2005) Core Capacities to Detect, Assess and Respond to Public Health Emergencies, Adaptation - Climate Specific</t>
  </si>
  <si>
    <t>2022, Suaahara II (Integrated Nutrition Program II), Adaptation</t>
  </si>
  <si>
    <t>2022, Subnational Climate Action Leaders’ Exchange, Mitigation</t>
  </si>
  <si>
    <t>2022, Subnational Climate Action Leaders’ Exchange, Mitigation, first</t>
  </si>
  <si>
    <t>2022, Sugu Yiriwa Market Syst-Impr Delivery of Quality Products and Service Mopti/Timbuktu, Adaptation</t>
  </si>
  <si>
    <t>Antigua and Barbuda, Argentina, Aruba, The Bahamas, Barbados, Belize, Bolivia, Brazil, Canada, Chile, Colombia, Costa Rica, Dominica, Dominican Republic, Ecuador, El Salvador, Guatemala, Guyana, Haiti, Honduras, Jamaica, Mexico, Panama, Paraguay, Peru, St. Kitts and Nevis, St. Martin, St. Vincent and Grenadines, Suriname, Trinidad and Tobago, Uruguay, and Venezuela</t>
  </si>
  <si>
    <t>2022, Summit-ESF, Adaptation</t>
  </si>
  <si>
    <t>2022, SunFinder Solar Energy Transformation Fund, Mitigation</t>
  </si>
  <si>
    <t>2022, Supply Chain Data Improvement Activity, Adaptation</t>
  </si>
  <si>
    <t>2022, Supply Chain Improvement Program (SCHIP), Adaptation</t>
  </si>
  <si>
    <t>2022, Supply Chain Technical Assistance, Mitigation</t>
  </si>
  <si>
    <t>2022, Support Services, Adaptation</t>
  </si>
  <si>
    <t>2022, Support Services, Mitigation</t>
  </si>
  <si>
    <t>2022, Support to CILSS, Adaptation</t>
  </si>
  <si>
    <t>2022, Support to CILSS, Adaptation, first</t>
  </si>
  <si>
    <t>2022, Support to Coalition for Disaster Resilient Infrastructure, Adaptation</t>
  </si>
  <si>
    <t>2022, Supporting Livelihoods in Syria, Adaptation, Agriculture- Climate Specific</t>
  </si>
  <si>
    <t>2022, Supporting Livelihoods in Syria, Adaptation, Cross-Cutting</t>
  </si>
  <si>
    <t>2022, Surveillance for Malaria Elimination, Adaptation - Climate Specific</t>
  </si>
  <si>
    <t>2022, Sustainable Activities for Conservation of a Healthy Amazon (SACHA), Mitigation - Climate Specific</t>
  </si>
  <si>
    <t>2022, Sustainable Agriculture, Adaptation- Climate Specific</t>
  </si>
  <si>
    <t>2022, Sustainable Agriculture, Adaptation, first- Climate Specific</t>
  </si>
  <si>
    <t>2022, Sustainable Agriculture, Adaptation, third- Climate Specific</t>
  </si>
  <si>
    <t>2022, Sustainable Agriculture, Mitigation, Colombia- Climate Specific</t>
  </si>
  <si>
    <t>2022, Sustainable agriculture, Mitigation, Regional- Climate Specific</t>
  </si>
  <si>
    <t>2022, Sustainable Economic Territorial Transformation (SETT), Adaptation</t>
  </si>
  <si>
    <t>2022, Sustainable Energy for Indonesia's Advancing Resilience (SINAR), Mitigation</t>
  </si>
  <si>
    <t>2022, Sustainable Environment and Livelihoods for a Vital Amazon (SELVA), Mitigation</t>
  </si>
  <si>
    <t>2022, Sustainable Environmental Governance Across Regions - SEGAR, Adaptation</t>
  </si>
  <si>
    <t>2022, Sustainable Environmental Governance Across Regions - SEGAR, Mitigation, Cross-Cutting</t>
  </si>
  <si>
    <t>2022, Sustainable Environmental Governance Across Regions - SEGAR, Mitigation, Forestry</t>
  </si>
  <si>
    <t>2022, Sustainable Forest Management (SFM), Mitigation</t>
  </si>
  <si>
    <t>2022, Sustainable Forests and Agricultural Commodity Trade, Mitigation</t>
  </si>
  <si>
    <t>2022, Sustainable Interventions for Biodiversity, Oceans, and Landscapes (SIBOL), Adaptation</t>
  </si>
  <si>
    <t>2022, Sustainable Interventions for Biodiversity, Oceans, and Landscapes (SIBOL), Mitigation</t>
  </si>
  <si>
    <t>2022, Sustainable livelihoods, Mitigation</t>
  </si>
  <si>
    <t>2022, Sustainable livestock, Mitigation</t>
  </si>
  <si>
    <t>2022, Sustainable management of  Tsavo and Amboseli  landscapes for resilient communities and ecosystems, Adaptation</t>
  </si>
  <si>
    <t>2022, Sustainable management of  Tsavo and Amboseli  landscapes for resilient communities and ecosystems, Mitigation</t>
  </si>
  <si>
    <t>2022, Sustainable Prosperous Communities (SPC), Mitigation</t>
  </si>
  <si>
    <t>2022, Sustainable Shea Initiative, Adaptation</t>
  </si>
  <si>
    <t>2022, Sustainable Value Chains, Adaptation</t>
  </si>
  <si>
    <t>2022, Sustainable, Transformational and Accessible Water Interventions (STAWI) Activity, Adaptation</t>
  </si>
  <si>
    <t>2022, Sustaining Technical and Analytic Resources (STAR), Adaptation</t>
  </si>
  <si>
    <t>2022, Sustaining Technical and Analytical Resources (STAR) Follow-on, Adaptation</t>
  </si>
  <si>
    <t>2022, Sustaining Technical and Analytical Resources (STAR) Follow-on, Mitigation</t>
  </si>
  <si>
    <t>2022, Sustaining Technical and Analytical Resources (STAR) Follow-on, Mitigation, first</t>
  </si>
  <si>
    <t>2022, Systematic Observations Fin. Facility, Adaptation</t>
  </si>
  <si>
    <t>2022, Tajikistan Evaluation and Analysis Activity (TEAA), Adaptation</t>
  </si>
  <si>
    <t>2022, Tajikistan Evaluation and Analysis Activity (TEAA), Mitigation</t>
  </si>
  <si>
    <t>2022, Task Force on Nature-Related Financial Disclosures, Adaptation</t>
  </si>
  <si>
    <t>2022, Task Force on Nature-Related Financial Disclosures, Mitigation</t>
  </si>
  <si>
    <t>2022, Task Force on Nature-Related Financial Disclosures, Mitigation, first</t>
  </si>
  <si>
    <t>2022, Tayar Nepal - Improved Disaster Risk Management Project, Adaptation</t>
  </si>
  <si>
    <t>2022, Tayar Nepal - Improved Disaster Risk Management Project, Adaptation, first</t>
  </si>
  <si>
    <t>2022, TB Elimination (TBLON Bridge), Adaptation</t>
  </si>
  <si>
    <t>2022, TB Elimination (TBLON Bridge), Adaptation, first</t>
  </si>
  <si>
    <t>2022, TB Local Organization Network  (TBLON) Region 1&amp;2, Adaptation</t>
  </si>
  <si>
    <t>2022, TB Local Organization Network  (TBLON) Region 3, Adaptation</t>
  </si>
  <si>
    <t>2022, TB Local Organizations Network (TB LON), Adaptation</t>
  </si>
  <si>
    <t>2022, TB Local Organizations Network Project (TB LON), Adaptation</t>
  </si>
  <si>
    <t>2022, TB/HIV Agency, Information and Services (AIS), Adaptation - Climate Specific</t>
  </si>
  <si>
    <t>2022, TechMet, Mitigation</t>
  </si>
  <si>
    <t>2022, Technical Assistance Activity, Mitigation</t>
  </si>
  <si>
    <t>2022, Technical Assistance and Mission Support (TAMS), Adaptation</t>
  </si>
  <si>
    <t>2022, Technical assistance to strengthen malaria surveillance and the use of strategic information for malaria programming, Adaptation - Climate Specific</t>
  </si>
  <si>
    <t>2022, Terrestrial Activity - CCP: Conservation, Sustainable Development, and Governance, Adaptation</t>
  </si>
  <si>
    <t>2022, Terrestrial Activity - CCP: Conservation, Sustainable Development, and Governance, Mitigation</t>
  </si>
  <si>
    <t>2022, The Collaborative Fisheries Management - Bersama Kelola Perikanan (Ber-IKAN), Adaptation</t>
  </si>
  <si>
    <t>2022, The Demographic and Health Surveys Program (DHS), Adaptation - Climate Specific</t>
  </si>
  <si>
    <t>2022, The Discovery &amp; Exploration of Emerging Pathogens - Viral Zoonoses (DEEP VZN), Adaptation</t>
  </si>
  <si>
    <t>2022, The Eastern Kafue Alliance for Nature and Prosperity - Health, Ecosystems and Agriculture for Resilient, Thriving Societies (HEARTH), Adaptation- Climate Specific</t>
  </si>
  <si>
    <t>2022, The Eastern Kafue Alliance for Nature and Prosperity - Health, Ecosystems and Agriculture for Resilient, Thriving Societies (HEARTH), Adaptation, first- Climate Specific</t>
  </si>
  <si>
    <t>2022, The Eastern Kafue Alliance for Nature and Prosperity, Mitigation</t>
  </si>
  <si>
    <t>2022, The Eastern Kafue Alliance for Nature and Prosperity, Mitigation, first</t>
  </si>
  <si>
    <t>2022, The Food and Agriculture Organization (FAO) - Global Health Security Project, Adaptation- Climate Specific</t>
  </si>
  <si>
    <t>2022, The Learning Activity, Adaptation</t>
  </si>
  <si>
    <t>2022, The Luangwa Protecting Nature Improving Lives - Health, Ecosystems and Agriculture for Resilient, Thriving Societies (HEARTH) Global Development Alliance, Mitigation- Climate Specific</t>
  </si>
  <si>
    <t>2022, The Pacific Community (SPC), Adaptation</t>
  </si>
  <si>
    <t>2022, The Shade-grown Cocoa Activity, Mitigation</t>
  </si>
  <si>
    <t>2022, Third Party Monitoring (TPM)/Afya Uwazi, Adaptation</t>
  </si>
  <si>
    <t>2022, Timor-Leste water, sanitation and drainage, Adaptation</t>
  </si>
  <si>
    <t>2022, Tourism Development Project  In Tunisia (Visit Tunisia), Mitigation</t>
  </si>
  <si>
    <t>2022, Trade and Competitiveness (Udhyam Nepal), Adaptation</t>
  </si>
  <si>
    <t>2022, Trade and Investment Facilitation Activity (TIF), Mitigation</t>
  </si>
  <si>
    <t>2022, Trade Boost, Adaptation</t>
  </si>
  <si>
    <t>2022, Transboundary Oceans Plastics/Solid Waste Management (SWM), Adaptation</t>
  </si>
  <si>
    <t>2022, Transforming Market Systems, Adaptation</t>
  </si>
  <si>
    <t>2022, Transforming Rwanda Medical Supply Chain Activity (TRMS), Adaptation</t>
  </si>
  <si>
    <t>2022, Transforming the VRAEM: The Land of Fine Flavor Cacao, Adaptation</t>
  </si>
  <si>
    <t>2022, Transparency Accelerator, Mitigation</t>
  </si>
  <si>
    <t>2022, Trees Outside Forests in India, Mitigation</t>
  </si>
  <si>
    <t>2022, Triple Nexus (Climate, Gender, Fragility), Adaptation</t>
  </si>
  <si>
    <t>2022, Tuhifadhi Maliasili (“Preserve Natural Resources”), Adaptation</t>
  </si>
  <si>
    <t>2022, Tuhifadhi Maliasili (“Preserve Natural Resources”), Mitigation</t>
  </si>
  <si>
    <t>2022, Tumaini Kupitia Vitendo (TKV) Activity , Adaptation</t>
  </si>
  <si>
    <t>2022, Tumaini Kupitia Vitendo (TKV) Activity , Adaptation, first</t>
  </si>
  <si>
    <t>2022, Tumaini Kupitia Vitendo (TKV) Activity , Mitigation</t>
  </si>
  <si>
    <t>2022, U.N. Food and Agricultural Organization, Adaptation- Climate Specific</t>
  </si>
  <si>
    <t>2022, U.N. Food and Agricultural Organization, Mitigation, Cross-cutting- Climate Specific</t>
  </si>
  <si>
    <t>2022, U.N. Food and Agricultural Organization, Mitigation, Other- Climate Specific</t>
  </si>
  <si>
    <t>2022, U.S.-India Strategic Clean Energy Partnership, Mitigation</t>
  </si>
  <si>
    <t>2022, Uganda Health Activity, Adaptation - Climate Specific</t>
  </si>
  <si>
    <t>2022, Uganda Health Activity, Mitigation - Climate Specific</t>
  </si>
  <si>
    <t>2022, Uganda Health Activity, Mitigation, first - Climate Specific</t>
  </si>
  <si>
    <t>2022, Uganda Health Systems Strengthening Project (UHSSP), Adaptation - Climate Specific</t>
  </si>
  <si>
    <t>2022, Uganda Health Systems Strengthening Project (UHSSP), Mitigation - Climate Specific</t>
  </si>
  <si>
    <t>2022, Uganda Health Systems Strengthening Project (UHSSP), Mitigation, Uganda - Climate Specific</t>
  </si>
  <si>
    <t>2022, Uganda Maternal Child Health and Nutrition (MCHN) Activity, Adaptation - Climate Specific</t>
  </si>
  <si>
    <t>2022, Uganda Maternal Child Health and Nutrition (MCHN) Activity, Mitigation - Climate Specific</t>
  </si>
  <si>
    <t>2022, Uganda Maternal Child Health and Nutrition (MCHN) Activity, Mitigation, first - Climate Specific</t>
  </si>
  <si>
    <t>2022, Uhuru - TB &amp; FP LON Facility, Mitigation</t>
  </si>
  <si>
    <t>2022, Ukraine nuclear energy, Mitigation</t>
  </si>
  <si>
    <t>Jordan, Morocco</t>
  </si>
  <si>
    <t>2022, Ultra-Low Energy Drip lrrigation for MENA Countries, Mitigation</t>
  </si>
  <si>
    <t>2022, UNICEF MCH Umbrella Grant II, Adaptation</t>
  </si>
  <si>
    <t>2022, Urban Connect, Adaptation</t>
  </si>
  <si>
    <t>2022, Urban Connect, Adaptation, first</t>
  </si>
  <si>
    <t>2022, Urban Health Activity, Adaptation - Climate Specific</t>
  </si>
  <si>
    <t>2022, URBAN WASH, Mitigation</t>
  </si>
  <si>
    <t>2022, Urja Nepal, Mitigation</t>
  </si>
  <si>
    <t>2022, Uzbekistan: Market Systems Transformed, Adaptation</t>
  </si>
  <si>
    <t>2022, UzHydromet program, Adaptation</t>
  </si>
  <si>
    <t>2022, Vector Link Project, Adaptation</t>
  </si>
  <si>
    <t>2022, Vector Link, Adaptation</t>
  </si>
  <si>
    <t>2022, Vector Link, Mitigation</t>
  </si>
  <si>
    <t>2022, Vector Link, Mitigation, first</t>
  </si>
  <si>
    <t>2022, Vectorlinks, Adaptation</t>
  </si>
  <si>
    <t>2022, Verapaces, Mitigation</t>
  </si>
  <si>
    <t>2022, Vietnam Air Traffic Management Corporation (VATM) Weather Pilot Technical Assistance, Adaptation</t>
  </si>
  <si>
    <t>2022, Vietnam Low Emission Energy Program (VLEEP II), Mitigation</t>
  </si>
  <si>
    <t>2022, Virtuo Finance SARL, Mitigation</t>
  </si>
  <si>
    <t>2022, Virunga Development Activity, Mitigation</t>
  </si>
  <si>
    <t>Afghanistan</t>
  </si>
  <si>
    <t>2022, Wash Activity, Adaptation, Afghanistan</t>
  </si>
  <si>
    <t>2022, WASH Activity, Adaptation, Rwanda</t>
  </si>
  <si>
    <t>2022, WASH Anka Jiko, Adaptation</t>
  </si>
  <si>
    <t>2022, WASHPaLS #2, Mitigation, Agriculture- Climate Specific</t>
  </si>
  <si>
    <t>2022, WASHPaLS #2, Mitigation, Water and Sanitation</t>
  </si>
  <si>
    <t>2022, Water &amp; Energy for Food (WE4F), Mitigation- Climate Specific</t>
  </si>
  <si>
    <t>2022, Water Adaptation, Adaptation</t>
  </si>
  <si>
    <t>2022, Water and Vulnerable Environment program, Adaptation</t>
  </si>
  <si>
    <t>2022, Water and Vulnerable Environment, Adaptation</t>
  </si>
  <si>
    <t>2022, Water Efficiency and Conservation Activity, Adaptation</t>
  </si>
  <si>
    <t>2022, Water Efficiency and Conservation Activity, Adaptation, first</t>
  </si>
  <si>
    <t>2022, Water for Climate Migrants - Adaptation, Adaptation</t>
  </si>
  <si>
    <t>2022, Water Governance Activity, Adaptation</t>
  </si>
  <si>
    <t>2022, Water Governance Activity, Adaptation, first</t>
  </si>
  <si>
    <t>2022, Water Management Activity, Adaptation</t>
  </si>
  <si>
    <t>Water and sanitation</t>
  </si>
  <si>
    <t>2022, Water Sanitation and Conservation (WSC) Activity, Adaptation</t>
  </si>
  <si>
    <t>2022, Water Sanitation and Conservation (WSC) Activity, Mitigation</t>
  </si>
  <si>
    <t>2022, Water Security Activity, Adaptation</t>
  </si>
  <si>
    <t>2022, Water Technologies Reverse Trade Mission, Adaptation</t>
  </si>
  <si>
    <t>2022, Water, Sanitation and Hygiene Finance (WASH-FIN) 2.0 Activity, Adaptation</t>
  </si>
  <si>
    <t>2022, Water, Sanitation and Hygiene Finance (WASH-FIN) 2.0 Activity, Adaptation, first</t>
  </si>
  <si>
    <t>2022, Water, Sanitation and Hygiene Finance (WASH-FIN), Adaptation</t>
  </si>
  <si>
    <t>2022, Water, Sanitation, and Hygiene (WASH), Adaptation</t>
  </si>
  <si>
    <t>2022, Watershed Management for Source Water Protection - NPI, Adaptation</t>
  </si>
  <si>
    <t>2022, Weather and Climate Information Services Activity, Adaptation</t>
  </si>
  <si>
    <t>2022, West Africa Biodiversity and Low Emissions Development (WABiLED), Mitigation</t>
  </si>
  <si>
    <t>2022, West Africa Biodiversity and Low Emissions Development (WABiLED), Mitigation, first</t>
  </si>
  <si>
    <t>2022, West Africa Biodiversity and Low Emissions Development (WABiLED), Mitigation, Other</t>
  </si>
  <si>
    <t>2022, West Africa Trade and Investment Hub Activity, Adaptation</t>
  </si>
  <si>
    <t>2022, Western Hemisphere conservation, Mitigation</t>
  </si>
  <si>
    <t>2022, WHO Consolidated Grant 2, Adaptation</t>
  </si>
  <si>
    <t>2022, WHO Polio II, Adaptation</t>
  </si>
  <si>
    <t>2022, WHO Umbrella Agreement - Consolidated II, Adaptation</t>
  </si>
  <si>
    <t>2022, WHO Umbrella Agreement - Consolidated II, Mitigation</t>
  </si>
  <si>
    <t>2022, Wildlife trafficking, peat and mangrove restoration programs , Adaptation</t>
  </si>
  <si>
    <t>2022, WMO/Systematic Observations Fin. Facility, Adaptation</t>
  </si>
  <si>
    <t>2022, Women Energy Leaders (WEL), Mitigation</t>
  </si>
  <si>
    <t>2022, Women Shellfishers and Food Security Activity, Mitigation- Climate Specific</t>
  </si>
  <si>
    <t>2022, Workers' Rights in Just Transition, Adaptation, first</t>
  </si>
  <si>
    <t>2022, Workers' Rights in Just Transition, Adaptation, fourth</t>
  </si>
  <si>
    <t>2022, Workers' Rights in Just Transition, Adaptation, second</t>
  </si>
  <si>
    <t>2022, Workers' Rights in Just Transition, Adaptation, third</t>
  </si>
  <si>
    <t>2022, Workforce Egypt, Mitigation</t>
  </si>
  <si>
    <t>2022, World Health Organization Consolidated Grant II (WHOCG II), Adaptation - Climate Specific</t>
  </si>
  <si>
    <t xml:space="preserve">2022, Yalwa, Adaptation, </t>
  </si>
  <si>
    <t>2022, Yalwa, Adaptation, first</t>
  </si>
  <si>
    <t>2022, Yalwa, Adaptation, second</t>
  </si>
  <si>
    <t>2022, Yidgiri, Adaptation, first</t>
  </si>
  <si>
    <t>2022, Yidgiri, Adaptation, second</t>
  </si>
  <si>
    <t>2022, Youth Conservation Corps, Adaptation</t>
  </si>
  <si>
    <t>2022, Youth Leadership/Innovation, Adaptation</t>
  </si>
  <si>
    <t>2022, Yulu Bikes Pvt Ltd, Mitigation</t>
  </si>
  <si>
    <t>2022, Zambia Accessible Markets for Health (ZAM-Health), Adaptation - Climate Specific</t>
  </si>
  <si>
    <t>2022, Zambia Integrated HIV and Health Activity, Adaptation, first - Climate Specific</t>
  </si>
  <si>
    <t>2022, Zambia Integrated HIV and Health Activity, Adaptation, second - Climate Specific</t>
  </si>
  <si>
    <t>2022, Zero Emission Vehicles Accelerator (ZEV-A), Mitigation</t>
  </si>
  <si>
    <t>2022, Zimbabwe Assistance Program in Malaria II (ZAPIM II), Adaptation - Climate Specific</t>
  </si>
  <si>
    <t>2022, Education and Training, Adaptation - Climate Specific</t>
  </si>
  <si>
    <t>2022, International Education and Training - Peru, Adaptation - Climate Specific</t>
  </si>
  <si>
    <t>2022, International Education and Training Program, Adaptation - Climate Specific</t>
  </si>
  <si>
    <t>2022, International Education and Training, Adaptation - Climate Specific</t>
  </si>
  <si>
    <t>2022, International Education and Training, Adaptation, Honduras - Climate Specific</t>
  </si>
  <si>
    <t>2022, International Education and Training, Adaptation, Kosovo - Climate Specific</t>
  </si>
  <si>
    <t>2022, International Education and Training, Adaptation, Lebanon - Climate Specific</t>
  </si>
  <si>
    <t>2022, International Education and Training, Adaptation, Mexico - Climate Specific</t>
  </si>
  <si>
    <t>2022, International Education and Training, Adaptation, North Macedonia - Climate Specific</t>
  </si>
  <si>
    <t>2022, International Education and Training, Adaptation, Sierra Leone - Climate Specific</t>
  </si>
  <si>
    <t>2022, International Education and Training, Adaptation, Thailand - Climate Specific</t>
  </si>
  <si>
    <t>2022, International Education and Training, Adaptation, Uganda - Climate Specific</t>
  </si>
  <si>
    <t>2022, Pakistan Training and Education, Adaptation - Climate Specific</t>
  </si>
  <si>
    <t xml:space="preserve">TABLE III. 2  </t>
  </si>
  <si>
    <r>
      <t>:</t>
    </r>
    <r>
      <rPr>
        <b/>
        <vertAlign val="superscript"/>
        <sz val="11"/>
        <rFont val="Times New Roman"/>
        <family val="1"/>
      </rPr>
      <t>a, b, c</t>
    </r>
    <r>
      <rPr>
        <b/>
        <sz val="11"/>
        <rFont val="Times New Roman"/>
        <family val="1"/>
      </rPr>
      <t xml:space="preserve"> multilateral channels</t>
    </r>
  </si>
  <si>
    <r>
      <t>Institution</t>
    </r>
    <r>
      <rPr>
        <i/>
        <vertAlign val="superscript"/>
        <sz val="9"/>
        <rFont val="Times New Roman"/>
        <family val="1"/>
      </rPr>
      <t>c</t>
    </r>
  </si>
  <si>
    <r>
      <t>Amount</t>
    </r>
    <r>
      <rPr>
        <i/>
        <vertAlign val="superscript"/>
        <sz val="9"/>
        <rFont val="Times New Roman"/>
        <family val="1"/>
      </rPr>
      <t xml:space="preserve"> c, d</t>
    </r>
  </si>
  <si>
    <r>
      <t>Recipient</t>
    </r>
    <r>
      <rPr>
        <i/>
        <vertAlign val="superscript"/>
        <sz val="9"/>
        <rFont val="Times New Roman"/>
        <family val="1"/>
      </rPr>
      <t>c, e, g</t>
    </r>
  </si>
  <si>
    <r>
      <t>Title of the project, programme, activity or other</t>
    </r>
    <r>
      <rPr>
        <i/>
        <vertAlign val="superscript"/>
        <sz val="9"/>
        <rFont val="Times New Roman"/>
        <family val="1"/>
      </rPr>
      <t>c, e, g, h</t>
    </r>
  </si>
  <si>
    <r>
      <t>Status</t>
    </r>
    <r>
      <rPr>
        <i/>
        <vertAlign val="superscript"/>
        <sz val="9"/>
        <rFont val="Times New Roman"/>
        <family val="1"/>
      </rPr>
      <t>c</t>
    </r>
  </si>
  <si>
    <r>
      <t>Channel</t>
    </r>
    <r>
      <rPr>
        <i/>
        <vertAlign val="superscript"/>
        <sz val="9"/>
        <rFont val="Times New Roman"/>
        <family val="1"/>
      </rPr>
      <t>c</t>
    </r>
  </si>
  <si>
    <r>
      <t>Funding source</t>
    </r>
    <r>
      <rPr>
        <i/>
        <vertAlign val="superscript"/>
        <sz val="9"/>
        <rFont val="Times New Roman"/>
        <family val="1"/>
      </rPr>
      <t>c</t>
    </r>
  </si>
  <si>
    <r>
      <t>Financial instrument</t>
    </r>
    <r>
      <rPr>
        <i/>
        <vertAlign val="superscript"/>
        <sz val="9"/>
        <rFont val="Times New Roman"/>
        <family val="1"/>
      </rPr>
      <t>c, i</t>
    </r>
  </si>
  <si>
    <r>
      <t>Type of support</t>
    </r>
    <r>
      <rPr>
        <i/>
        <vertAlign val="superscript"/>
        <sz val="9"/>
        <rFont val="Times New Roman"/>
        <family val="1"/>
      </rPr>
      <t>c</t>
    </r>
  </si>
  <si>
    <r>
      <t>Sector</t>
    </r>
    <r>
      <rPr>
        <i/>
        <vertAlign val="superscript"/>
        <sz val="9"/>
        <rFont val="Times New Roman"/>
        <family val="1"/>
      </rPr>
      <t>c, g</t>
    </r>
  </si>
  <si>
    <r>
      <t>Subsector</t>
    </r>
    <r>
      <rPr>
        <i/>
        <vertAlign val="superscript"/>
        <sz val="9"/>
        <rFont val="Times New Roman"/>
        <family val="1"/>
      </rPr>
      <t>c, g</t>
    </r>
  </si>
  <si>
    <r>
      <t>Contribution to capacity-building objectives</t>
    </r>
    <r>
      <rPr>
        <i/>
        <vertAlign val="superscript"/>
        <sz val="9"/>
        <rFont val="Times New Roman"/>
        <family val="1"/>
      </rPr>
      <t>c, e, g</t>
    </r>
  </si>
  <si>
    <r>
      <t>Contribution to technology development and transfer objectives</t>
    </r>
    <r>
      <rPr>
        <i/>
        <vertAlign val="superscript"/>
        <sz val="9"/>
        <rFont val="Times New Roman"/>
        <family val="1"/>
      </rPr>
      <t>c, e, g</t>
    </r>
  </si>
  <si>
    <r>
      <t>Additional information</t>
    </r>
    <r>
      <rPr>
        <i/>
        <vertAlign val="superscript"/>
        <sz val="9"/>
        <rFont val="Times New Roman"/>
        <family val="1"/>
      </rPr>
      <t>l</t>
    </r>
  </si>
  <si>
    <r>
      <t xml:space="preserve">Inflows </t>
    </r>
    <r>
      <rPr>
        <i/>
        <vertAlign val="superscript"/>
        <sz val="9"/>
        <rFont val="Times New Roman"/>
        <family val="1"/>
      </rPr>
      <t>c, e</t>
    </r>
  </si>
  <si>
    <r>
      <t xml:space="preserve">Outflows </t>
    </r>
    <r>
      <rPr>
        <i/>
        <vertAlign val="superscript"/>
        <sz val="9"/>
        <rFont val="Times New Roman"/>
        <family val="1"/>
      </rPr>
      <t>c, e</t>
    </r>
  </si>
  <si>
    <r>
      <t>Core/general</t>
    </r>
    <r>
      <rPr>
        <i/>
        <vertAlign val="superscript"/>
        <sz val="9"/>
        <rFont val="Times New Roman"/>
        <family val="1"/>
      </rPr>
      <t>c, e, f</t>
    </r>
  </si>
  <si>
    <r>
      <t>Climate-specific</t>
    </r>
    <r>
      <rPr>
        <i/>
        <vertAlign val="superscript"/>
        <sz val="9"/>
        <rFont val="Times New Roman"/>
        <family val="1"/>
      </rPr>
      <t>e</t>
    </r>
  </si>
  <si>
    <t>African Development Bank</t>
  </si>
  <si>
    <t>Multilateral</t>
  </si>
  <si>
    <t>NA</t>
  </si>
  <si>
    <t>UA</t>
  </si>
  <si>
    <t>Asian Development Bank</t>
  </si>
  <si>
    <t>Global Environment Facility</t>
  </si>
  <si>
    <t>IPCC/UNFCCC</t>
  </si>
  <si>
    <t>Montreal Protocol Multilateral Fund</t>
  </si>
  <si>
    <t>World Bank</t>
  </si>
  <si>
    <t>World Meteorological Organization Voluntary Cooperation Program (WMO-VCP)</t>
  </si>
  <si>
    <r>
      <t>Note:</t>
    </r>
    <r>
      <rPr>
        <sz val="9"/>
        <rFont val="Times New Roman"/>
        <family val="1"/>
      </rPr>
      <t xml:space="preserve"> Where financial support contributes to capacity-building and/or technology development and transfer objectives, information in shaded cells is automatically populated in relevant CTF on information on support for technology development and transfer provided under Article 10 of the Paris Agreement (table III.4) and/or information on capacity-building support provided under Article 11 of the Paris Agreement (table III.5).</t>
    </r>
  </si>
  <si>
    <r>
      <t>a</t>
    </r>
    <r>
      <rPr>
        <sz val="9"/>
        <color rgb="FF000000"/>
        <rFont val="Times New Roman"/>
        <family val="1"/>
      </rPr>
      <t xml:space="preserve">  Relevant information, in a tabular format, for the previous two reporting years without overlapping with the previous reporting periods, on financial support provided through multilateral channels.</t>
    </r>
  </si>
  <si>
    <r>
      <t>b</t>
    </r>
    <r>
      <rPr>
        <sz val="9"/>
        <color rgb="FF000000"/>
        <rFont val="Times New Roman"/>
        <family val="1"/>
      </rPr>
      <t xml:space="preserve">  Parties fill in a separate table for each year, namely 20XX-3 and 20XX-2, where 20XX is the reporting year.</t>
    </r>
  </si>
  <si>
    <r>
      <t>c</t>
    </r>
    <r>
      <rPr>
        <sz val="9"/>
        <color rgb="FF000000"/>
        <rFont val="Times New Roman"/>
        <family val="1"/>
      </rPr>
      <t xml:space="preserve">  Parties provide the underlying assumptions, definitions and methodologies, as applicable, used to identify and/or report this reporting parameter in the respective section of the BTR.</t>
    </r>
  </si>
  <si>
    <r>
      <t>d</t>
    </r>
    <r>
      <rPr>
        <sz val="9"/>
        <color rgb="FF000000"/>
        <rFont val="Times New Roman"/>
        <family val="1"/>
      </rPr>
      <t xml:space="preserve">  The face value and, on a voluntary basis, the grant-equivalent value.</t>
    </r>
  </si>
  <si>
    <r>
      <t>e</t>
    </r>
    <r>
      <rPr>
        <sz val="9"/>
        <color rgb="FF000000"/>
        <rFont val="Times New Roman"/>
        <family val="1"/>
      </rPr>
      <t xml:space="preserve">  As applicable.</t>
    </r>
  </si>
  <si>
    <r>
      <t>f</t>
    </r>
    <r>
      <rPr>
        <sz val="9"/>
        <color rgb="FF000000"/>
        <rFont val="Times New Roman"/>
        <family val="1"/>
      </rPr>
      <t xml:space="preserve">  This refers to support to multilateral institutions that Parties cannot specify as being climate-specific.</t>
    </r>
  </si>
  <si>
    <r>
      <t>g</t>
    </r>
    <r>
      <rPr>
        <sz val="9"/>
        <color rgb="FF000000"/>
        <rFont val="Times New Roman"/>
        <family val="1"/>
      </rPr>
      <t xml:space="preserve">  As available.</t>
    </r>
  </si>
  <si>
    <r>
      <t>h</t>
    </r>
    <r>
      <rPr>
        <sz val="9"/>
        <color rgb="FF000000"/>
        <rFont val="Times New Roman"/>
        <family val="1"/>
      </rPr>
      <t xml:space="preserve">  If “other”, Parties should specify this information.</t>
    </r>
  </si>
  <si>
    <r>
      <t>i</t>
    </r>
    <r>
      <rPr>
        <sz val="9"/>
        <color rgb="FF000000"/>
        <rFont val="Times New Roman"/>
        <family val="1"/>
      </rPr>
      <t xml:space="preserve">  Parties report, to the extent possible, the different amounts per financial instrument, if applicable and as available.</t>
    </r>
  </si>
  <si>
    <r>
      <t>j</t>
    </r>
    <r>
      <rPr>
        <sz val="9"/>
        <color rgb="FF000000"/>
        <rFont val="Times New Roman"/>
        <family val="1"/>
      </rPr>
      <t xml:space="preserve">  Region should be reported when data at country level is not available.</t>
    </r>
  </si>
  <si>
    <r>
      <t>k</t>
    </r>
    <r>
      <rPr>
        <sz val="9"/>
        <color rgb="FF000000"/>
        <rFont val="Times New Roman"/>
        <family val="1"/>
      </rPr>
      <t xml:space="preserve">  This refers to funding for activities that have both mitigation and adaptation components. Parties report, to the extent possible, the different amounts of components, if applicable and as available.</t>
    </r>
  </si>
  <si>
    <r>
      <t>l</t>
    </r>
    <r>
      <rPr>
        <sz val="9"/>
        <color rgb="FF000000"/>
        <rFont val="Times New Roman"/>
        <family val="1"/>
      </rPr>
      <t xml:space="preserve">  Report, to the extent possible, information on the project/programme and implementing agency and provide a link to any relevant documentation and as appropriate, support to activities related to averting, minimizing and addressing loss and damage associated with the adverse effects of climate change.</t>
    </r>
  </si>
  <si>
    <r>
      <t>(1)</t>
    </r>
    <r>
      <rPr>
        <sz val="9"/>
        <rFont val="Times New Roman"/>
        <family val="1"/>
      </rPr>
      <t xml:space="preserve"> </t>
    </r>
    <r>
      <rPr>
        <i/>
        <sz val="9"/>
        <rFont val="Times New Roman"/>
        <family val="1"/>
      </rPr>
      <t>Custom footnote 1</t>
    </r>
  </si>
  <si>
    <t>Adaptation Fund</t>
  </si>
  <si>
    <t>Clean Technology Fund</t>
  </si>
  <si>
    <t>UN HABITAT</t>
  </si>
  <si>
    <t>UNEP</t>
  </si>
  <si>
    <t>UNICEF</t>
  </si>
  <si>
    <t xml:space="preserve">TABLE  III.3 </t>
  </si>
  <si>
    <t>Information on financial support mobilized through public interventions under Article 9 of the Paris Agreement in year</t>
  </si>
  <si>
    <t>a, b, c</t>
  </si>
  <si>
    <r>
      <t xml:space="preserve">Recipient </t>
    </r>
    <r>
      <rPr>
        <i/>
        <vertAlign val="superscript"/>
        <sz val="9"/>
        <rFont val="Times New Roman"/>
        <family val="1"/>
      </rPr>
      <t>c</t>
    </r>
  </si>
  <si>
    <r>
      <t>Title of the project programme, activity or other</t>
    </r>
    <r>
      <rPr>
        <i/>
        <vertAlign val="superscript"/>
        <sz val="9"/>
        <rFont val="Times New Roman"/>
        <family val="1"/>
      </rPr>
      <t>c, d</t>
    </r>
  </si>
  <si>
    <r>
      <t>Channel</t>
    </r>
    <r>
      <rPr>
        <i/>
        <vertAlign val="superscript"/>
        <sz val="9"/>
        <rFont val="Times New Roman"/>
        <family val="1"/>
      </rPr>
      <t xml:space="preserve"> c</t>
    </r>
  </si>
  <si>
    <r>
      <t>Amount mobilized</t>
    </r>
    <r>
      <rPr>
        <i/>
        <vertAlign val="superscript"/>
        <sz val="9"/>
        <rFont val="Times New Roman"/>
        <family val="1"/>
      </rPr>
      <t>c, e</t>
    </r>
  </si>
  <si>
    <r>
      <t xml:space="preserve">Amount of resources used to mobilize the support </t>
    </r>
    <r>
      <rPr>
        <i/>
        <vertAlign val="superscript"/>
        <sz val="9"/>
        <rFont val="Times New Roman"/>
        <family val="1"/>
      </rPr>
      <t>c</t>
    </r>
  </si>
  <si>
    <r>
      <t>Type of public intervention</t>
    </r>
    <r>
      <rPr>
        <i/>
        <vertAlign val="superscript"/>
        <sz val="9"/>
        <rFont val="Times New Roman"/>
        <family val="1"/>
      </rPr>
      <t>c, f</t>
    </r>
  </si>
  <si>
    <t>Type of support</t>
  </si>
  <si>
    <r>
      <t>Sector</t>
    </r>
    <r>
      <rPr>
        <i/>
        <vertAlign val="superscript"/>
        <sz val="9"/>
        <rFont val="Times New Roman"/>
        <family val="1"/>
      </rPr>
      <t>c</t>
    </r>
  </si>
  <si>
    <r>
      <t>Subsector</t>
    </r>
    <r>
      <rPr>
        <i/>
        <vertAlign val="superscript"/>
        <sz val="9"/>
        <rFont val="Times New Roman"/>
        <family val="1"/>
      </rPr>
      <t>c</t>
    </r>
  </si>
  <si>
    <r>
      <t>Additional information</t>
    </r>
    <r>
      <rPr>
        <i/>
        <vertAlign val="superscript"/>
        <sz val="9"/>
        <rFont val="Times New Roman"/>
        <family val="1"/>
      </rPr>
      <t>c, i</t>
    </r>
  </si>
  <si>
    <t>Africa</t>
  </si>
  <si>
    <t>2021 Africa Private Finance Mobilized from Development Finance for Mitigation</t>
  </si>
  <si>
    <t>Asia</t>
  </si>
  <si>
    <t>2021 Asia Private Finance Mobilized from Development Finance for Adaptation</t>
  </si>
  <si>
    <t>2021 Asia Private Finance Mobilized from Development Finance for Mitigation</t>
  </si>
  <si>
    <t>Equity, Concessional loan, Loan guarantee</t>
  </si>
  <si>
    <t>Latin America &amp; Caribbean</t>
  </si>
  <si>
    <t>2021 Latin America &amp; Caribbean Private Finance Mobilized from Development Finance for Adptation</t>
  </si>
  <si>
    <t>2021 Latin America &amp; Caribbean Private Finance Mobilized from Development Finance for Mitigation</t>
  </si>
  <si>
    <t>Concessional loan, Loan guarantee</t>
  </si>
  <si>
    <t>Beaconhouse Schools Solar Photovoltaic Power Systems</t>
  </si>
  <si>
    <t>Build Indonesia to Take Care of Nature for Sustainability Project</t>
  </si>
  <si>
    <t>Cambodia Green Future Activity</t>
  </si>
  <si>
    <t>Vietnam, Indonesia</t>
  </si>
  <si>
    <t>Clean and Advanced Energy Investment Accelerator</t>
  </si>
  <si>
    <t>Clean Power Asia Activity</t>
  </si>
  <si>
    <t>Energy Utility Partnership Program</t>
  </si>
  <si>
    <t>Feed the Future Cambodia Harvest II</t>
  </si>
  <si>
    <t>Forest Plus 2.0- Forest for Water &amp; Prosperity</t>
  </si>
  <si>
    <t>FTF Building a Resilient Future Activity</t>
  </si>
  <si>
    <t>Global Forest Watch 3.0</t>
  </si>
  <si>
    <t>Green Invest Asia</t>
  </si>
  <si>
    <t>Green Invest Asia (GIA)</t>
  </si>
  <si>
    <t>Greening Prey Lang</t>
  </si>
  <si>
    <t>India Clean Energy Finance Hub</t>
  </si>
  <si>
    <t>Keo Seima Conservation Project</t>
  </si>
  <si>
    <t>Market Integration Transformation for Energy Efficiency</t>
  </si>
  <si>
    <t>Modern Cooking for Healthy Forests in Malawi</t>
  </si>
  <si>
    <t>National Renewable Energy Laboratory for Technical Leadership on Advanced Energy Systems in Asia</t>
  </si>
  <si>
    <t>Natural Infrastructure for Water Security (NIWS) project</t>
  </si>
  <si>
    <t>PAPA 2016</t>
  </si>
  <si>
    <t>Protect Wildlife</t>
  </si>
  <si>
    <t>Safe Water</t>
  </si>
  <si>
    <t>Securing a Sustainable, Inclusive &amp; Profitable Forest Sector in Peru (Pro-Bosques)</t>
  </si>
  <si>
    <t>SERVIR Global - Science Coordination</t>
  </si>
  <si>
    <t>Southern Africa Energy Program</t>
  </si>
  <si>
    <t>Sustainable Interventions for Biodiversity, Oceans, and Landscapes Activity (SIBOL)</t>
  </si>
  <si>
    <t>Technical Collaboration for Advanced Energy Systems</t>
  </si>
  <si>
    <t>The Amazonian Center for Environmental Research and Sustainability Project (CINCIA)</t>
  </si>
  <si>
    <t>Zambia, Nigeria</t>
  </si>
  <si>
    <t>U.S.-Africa Clean Energy Finance Initiative (ACEF)</t>
  </si>
  <si>
    <t>Wildlife Sanctuary Support Program</t>
  </si>
  <si>
    <t>Winrock Private Investment for Enhanced Resilience (PIER)</t>
  </si>
  <si>
    <t>2022 Africa Finance Mobilized from Development Finance for Adaptation</t>
  </si>
  <si>
    <t>2022 Africa Finance Mobilized from Development Finance for Mitigation</t>
  </si>
  <si>
    <t>2022 Asia Finance Mobilized from Development Finance for Adaptation</t>
  </si>
  <si>
    <t>2022 Asia Finance Mobilized from Development Finance for Mitigation</t>
  </si>
  <si>
    <t>Europe &amp; Eurasia</t>
  </si>
  <si>
    <t>2022 Europe &amp; Eurasia Private Finance Mobilized from Development Finance for Mitigation</t>
  </si>
  <si>
    <t>2022 Global Private Finance Mobilized from Development Finance for Adaptation</t>
  </si>
  <si>
    <t>2022 Global Private Finance Mobilized from Development Finance for Mitigation</t>
  </si>
  <si>
    <t>Aboitiz Power Smart Grid Implementation Roadmap and Pilot Project</t>
  </si>
  <si>
    <t>Advancing Cocoa Agroforestry Towards Income, Value and Environmental Sustainability</t>
  </si>
  <si>
    <t>Advancing Modern Power Through Utility Partnerships</t>
  </si>
  <si>
    <t>Alternatives to Charcoal</t>
  </si>
  <si>
    <t>Darway Coast Energy Access Project</t>
  </si>
  <si>
    <t>Geological Survey</t>
  </si>
  <si>
    <t>Indonesia, Colombia</t>
  </si>
  <si>
    <t>Global Power System Transformation Consortium (G-PST)</t>
  </si>
  <si>
    <t>Investing in Sustainability and Partnerships for Inclusive Growth and Regenerative Ecosystems (INSPIRE)</t>
  </si>
  <si>
    <t>Palau</t>
  </si>
  <si>
    <t>Island-Led Resilience Project (IRL2030)</t>
  </si>
  <si>
    <t>Mekong Sustainable Manufacturing Alliance</t>
  </si>
  <si>
    <t>NextGen Solawazi Owner's Engineer Project</t>
  </si>
  <si>
    <t>PREVENT</t>
  </si>
  <si>
    <t>Punta Cana Biomass and Waste-to-Energy Plant</t>
  </si>
  <si>
    <t>Lao, Vietnam, Cambodia, Nepal</t>
  </si>
  <si>
    <t>SilvaCarbon FY15</t>
  </si>
  <si>
    <t>Sustainable Energy for Indonesia’s Advancing Resilience</t>
  </si>
  <si>
    <t>Sustainable Environmental Governance Across Regions</t>
  </si>
  <si>
    <t>Sustainable Forest Management (SFM)</t>
  </si>
  <si>
    <t>Sustainable Vanilla for People and Nature</t>
  </si>
  <si>
    <t>Middle East</t>
  </si>
  <si>
    <t>Water and Energy for Food Grand Challenge Middle East and North Africa Regional Innovation Hub</t>
  </si>
  <si>
    <t>Water, Sanitation and Hygiene Finance</t>
  </si>
  <si>
    <r>
      <t>Note:</t>
    </r>
    <r>
      <rPr>
        <sz val="9"/>
        <rFont val="Times New Roman"/>
        <family val="1"/>
      </rPr>
      <t xml:space="preserve"> Where financial support contributes to capacity-building and/or technology development and transfer objectives, information in shaded cells is automatically populated in relevant CTF on information on support for technology development and transfer provided under Article 10 of the Paris Agreement (Table III.4) and/or information on capacity-building support provided under Article 11 of the Paris Agreement (Table III.5).</t>
    </r>
  </si>
  <si>
    <r>
      <t>a</t>
    </r>
    <r>
      <rPr>
        <sz val="9"/>
        <color rgb="FF000000"/>
        <rFont val="Times New Roman"/>
        <family val="1"/>
      </rPr>
      <t xml:space="preserve">  Relevant information, in textual and/or tabular format, for the previous two reporting years without overlapping with the previous reporting periods, on financial support mobilized through public interventions through bilateral, regional and multilateral channels, including the operating entities of the Financial Mechanism and entities of the Technology Mechanism, as applicable and to the extent possible.</t>
    </r>
  </si>
  <si>
    <r>
      <t>b</t>
    </r>
    <r>
      <rPr>
        <sz val="9"/>
        <rFont val="Times New Roman"/>
        <family val="1"/>
      </rPr>
      <t xml:space="preserve">  Parties fill in a separate table for each year, namely 20XX-3 and 20XX-2, where 20XX is the reporting year.</t>
    </r>
  </si>
  <si>
    <r>
      <t>c</t>
    </r>
    <r>
      <rPr>
        <sz val="9"/>
        <rFont val="Times New Roman"/>
        <family val="1"/>
      </rPr>
      <t xml:space="preserve">  Parties provide the underlying assumptions, definitions and methodologies, as applicable, used to identify and/or report this reporting parameter in the respective section of the BTR.</t>
    </r>
  </si>
  <si>
    <r>
      <t>d</t>
    </r>
    <r>
      <rPr>
        <sz val="9"/>
        <rFont val="Times New Roman"/>
        <family val="1"/>
      </rPr>
      <t xml:space="preserve">  If “other”, Parties should specify this information.</t>
    </r>
  </si>
  <si>
    <r>
      <t>e</t>
    </r>
    <r>
      <rPr>
        <sz val="9"/>
        <rFont val="Times New Roman"/>
        <family val="1"/>
      </rPr>
      <t xml:space="preserve">  The face value and, on a voluntary basis, the grant-equivalent value, if applicable.</t>
    </r>
  </si>
  <si>
    <r>
      <t>f</t>
    </r>
    <r>
      <rPr>
        <sz val="9"/>
        <rFont val="Times New Roman"/>
        <family val="1"/>
      </rPr>
      <t xml:space="preserve">  Parties report, to the extent possible, the different amounts per financial instrument, if applicable and as available</t>
    </r>
  </si>
  <si>
    <r>
      <t>g</t>
    </r>
    <r>
      <rPr>
        <sz val="9"/>
        <rFont val="Times New Roman"/>
        <family val="1"/>
      </rPr>
      <t xml:space="preserve">  Region should be reported when data at country level is not available.</t>
    </r>
  </si>
  <si>
    <r>
      <t>h</t>
    </r>
    <r>
      <rPr>
        <sz val="9"/>
        <rFont val="Times New Roman"/>
        <family val="1"/>
      </rPr>
      <t xml:space="preserve">  This refers to funding for activities that have both mitigation and adaptation components. Parties report, to the extent possible, the different amounts of components, if applicable and as available.</t>
    </r>
  </si>
  <si>
    <r>
      <t>i</t>
    </r>
    <r>
      <rPr>
        <sz val="9"/>
        <rFont val="Times New Roman"/>
        <family val="1"/>
      </rPr>
      <t xml:space="preserve">  Report, to the extent possible, information on the project/programme and implementing agency and provide a link to any relevant documentation and as appropriate, support to activities related to averting, minimizing and addressing loss and damage associated with the adverse effects of climate change.</t>
    </r>
  </si>
  <si>
    <t>TABLE  III.4</t>
  </si>
  <si>
    <r>
      <t>Information on support for technology development and transfer provided under Article 10 of the Paris Agreement</t>
    </r>
    <r>
      <rPr>
        <b/>
        <vertAlign val="superscript"/>
        <sz val="12"/>
        <rFont val="Times New Roman"/>
        <family val="1"/>
      </rPr>
      <t>a</t>
    </r>
  </si>
  <si>
    <r>
      <t>Title</t>
    </r>
    <r>
      <rPr>
        <i/>
        <vertAlign val="superscript"/>
        <sz val="9"/>
        <rFont val="Times New Roman"/>
        <family val="1"/>
      </rPr>
      <t>b</t>
    </r>
  </si>
  <si>
    <r>
      <t>Recipient entity</t>
    </r>
    <r>
      <rPr>
        <i/>
        <vertAlign val="superscript"/>
        <sz val="9"/>
        <rFont val="Times New Roman"/>
        <family val="1"/>
      </rPr>
      <t>b</t>
    </r>
  </si>
  <si>
    <r>
      <t>Description and objectives</t>
    </r>
    <r>
      <rPr>
        <i/>
        <vertAlign val="superscript"/>
        <sz val="9"/>
        <rFont val="Times New Roman"/>
        <family val="1"/>
      </rPr>
      <t>b</t>
    </r>
  </si>
  <si>
    <r>
      <t>Type of support</t>
    </r>
    <r>
      <rPr>
        <i/>
        <vertAlign val="superscript"/>
        <sz val="9"/>
        <rFont val="Times New Roman"/>
        <family val="1"/>
      </rPr>
      <t>b</t>
    </r>
  </si>
  <si>
    <r>
      <t>Sector</t>
    </r>
    <r>
      <rPr>
        <i/>
        <vertAlign val="superscript"/>
        <sz val="9"/>
        <rFont val="Times New Roman"/>
        <family val="1"/>
      </rPr>
      <t>b</t>
    </r>
  </si>
  <si>
    <r>
      <t>Subsector</t>
    </r>
    <r>
      <rPr>
        <i/>
        <vertAlign val="superscript"/>
        <sz val="9"/>
        <rFont val="Times New Roman"/>
        <family val="1"/>
      </rPr>
      <t>b</t>
    </r>
  </si>
  <si>
    <r>
      <t>Type of technology</t>
    </r>
    <r>
      <rPr>
        <i/>
        <vertAlign val="superscript"/>
        <sz val="9"/>
        <rFont val="Times New Roman"/>
        <family val="1"/>
      </rPr>
      <t>b</t>
    </r>
  </si>
  <si>
    <r>
      <t>Status of measure or activity</t>
    </r>
    <r>
      <rPr>
        <i/>
        <vertAlign val="superscript"/>
        <sz val="9"/>
        <rFont val="Times New Roman"/>
        <family val="1"/>
      </rPr>
      <t>b</t>
    </r>
  </si>
  <si>
    <r>
      <t>Activity undertaken by</t>
    </r>
    <r>
      <rPr>
        <i/>
        <vertAlign val="superscript"/>
        <sz val="9"/>
        <rFont val="Times New Roman"/>
        <family val="1"/>
      </rPr>
      <t>b</t>
    </r>
  </si>
  <si>
    <r>
      <t>Additional information</t>
    </r>
    <r>
      <rPr>
        <i/>
        <vertAlign val="superscript"/>
        <sz val="9"/>
        <rFont val="Times New Roman"/>
        <family val="1"/>
      </rPr>
      <t>e</t>
    </r>
  </si>
  <si>
    <t>The purpose of this agreement with CIFOR-ICRAF is to allow the United States to contribute to multi-donor supported, policy-relevant research projects led by CIFOR-ICRAF. These research project areas include, but are not limited to: 1) The Sustainable Wetlands Adaptation and Mitigation Program (SWAMP), which provides critical data on tropical wetlands in support of country-led efforts on wetland conservation and restoration for climate change mitigation and adaptation; 2) Sustainable landscapes and livelihoods, which explores the complex relationships between forests, nutrition, food security and the biological diversity that is critical to our planet's survival; 3) Soil health, which provides robust and actionable research on soil and land health, with a focus on soils' ability to sequester carbon, store and regulate water and nutrients, and provide ecosystem services; and 4) Forest and landscape restoration, which develops the evidence, tools, and analysis countries need to help landscapes recover and thrive.</t>
  </si>
  <si>
    <t>Ongoing</t>
  </si>
  <si>
    <t>Public sector</t>
  </si>
  <si>
    <t>The Center for International Forestry Research (CIFOR) conducts policy-relevant research that improves our understanding of the role of forests and wildlife for food security. CIFOR will seek options to reduce the unsustainable consumption of wild meat, understand the environmental dimensions of zoonotic disease transmission like the SARS-CoV-2 virus, and partner with agriculture and nutrition partners to demonstrate integrated ways to improve nutrition status and farm productivity. CIFOR will continue to provide training on forestry and food security topics to local communities, practitioners, students, and government officials. CIFOR will also support graduate students from developing countries, nurturing the next generation of conservation and development leaders. Finally, CIFOR's research will contribute to forestry and biodiversity policy development as it relates to food security at the international, national, and provincial levels.</t>
  </si>
  <si>
    <t>Through its Commercializing Horticulture - Small Business Applied Research (SBAR) Pilot Activity (FTF Nafoore Warsaaji), the United States is providing assistance through Connexus Corp to small-scale farmers, including women in market gardening activities and women producer groups. The assistance aims to commercialize horticulture opportunities for rural farmers through bundling packages of technology and technical support services in Senegal. The activity increases smallholder farmers' resilience to weather and climate-related risks by linking farmers to climate information services for decision-making and advisory support.</t>
  </si>
  <si>
    <t>The LEDS-GP currently serves as a central global initiative for advancing technical work on low emissions strategies in key sectors. Funding for LEDS-GP will support regional and global collaborative efforts to transition key sectors to resilient and to zero emissions models, building capacity for technical experts and policymakers. This will also support the burgeoning global effort to transform this network to a more ambitious “net zero coalition.” The United States launched the LEDS Partnership in 2011 and it now has grown to 150 partners and serves as a forum for thousands of climate officials and practitioners to engage in regional and global initiatives that advance climate action and ambition.</t>
  </si>
  <si>
    <t xml:space="preserve">SERVIR connects space to village by helping developing countries use information provided by Earth observing satellites and geospatial technologies to address critical challenges in food security, water resources, weather and climate, land use, natural disasters, and air quality. A partnership of leading technical organizations around the world, SERVIR works with partners to co-develop innovative solutions to improve livelihoods and foster self-reliance in Asia, Africa, and the Americas. The U.S. government provides science and geospatial technology support and coordination to five regional hub organizations across the SERVIR network.
The SERVIR SCO will continue to provide key science and technical support and coordination to the SERVIR network, respond to SERVIR hub needs, including direct science support, geospatial information technology support, and scientific oversight, technical backstopping and integration in support of activities for the new Applied Sciences Team (a set of 20 researchers from US institutions that collaborate with hubs to design and implement demand-driven services), and subject matter experts to support Amazonia and West Africa hub activities. The SCO will support in delivering on four strategic results: 1) Building regional and national capacity and commitment to use science and technology; 2) Delivering impactful solutions to build resilience and address food security challenges; 3) Enabling the agency to tell impact stories with remote sensing tools; and 4) Providing global thought leadership and influence in use of Earth observation to advance development goals and build local capacity and country self-reliance.
</t>
  </si>
  <si>
    <t xml:space="preserve">The Uganda Agriculture Research activity aims to promote the development and dissemination of improved, nutritious food security crops. It focuses on improving crop genetics for increased yields and climate resilience, bio-fortification for nutritional value (Vitamin A in Sweet potatoes and Banana) and management of aflatoxins , and integrated pest management. The activity consolidates past research efforts that developed a diverse array of near-ready crop varieties and will support the release and commercialization of the varieties to support food security and increased incomes. The activity is strengthening seed systems for commercial production and delivery of quality seed and other planting materials through youth and women groups. The activity is also strengthening public-private partnerships and market linkages for the different critical crops and other interlinking value chains to create a robust seed quality assurance and control system.  
In addition, working through the National Agricultural Research Organization (NARO), the activity is creating a pool of well-trained personnel with technical knowledge and skills to conduct conventional and modern biotechnology research. This will enhance NARO's institutional capacity to release and commercialize both conventional and biotechnology products and other production and post-harvest technologies.  
The activity will focus on 1) incubating technology and product prototypes and 2) market studies that will engage with different actors to establish which products, varieties, and technologies match market demands.
</t>
  </si>
  <si>
    <t>This grant for the Amacan Geothermal Project Feasibility Study, funds a feasibility study for Energy Development Corporation (EDC), a private energy developer, to support the development of a geothermal power generation plant in Amacan in the island of Mindanao in the Philippines. The feasibility study will provide a geothermal resource assessment, preliminary site selection and development, technology assessment, interconnection analysis and design, financial analysis, regulatory review, a preliminary environmental and social assessment, and an implementation plan to support clean energy in the Philippines. This grant is anticipated to mobilize $288 million in financing.</t>
  </si>
  <si>
    <t>The activity will engage in partnerships with community conservancies, the Narok County Government, civil society organizations, and tourism partners to co-create integrated locally-led conservation and cross-sectoral development approaches. Interventions will target biodiversity conservation, tourism, gender and youth, health, agriculture and nutrition, water, education, plastic management, and climate resilience sectors.</t>
  </si>
  <si>
    <t>Strengthen data collection and use at the national, district and sub-district chiefdom levels. PMI will support the collection, reporting, and use of routine malaria data, through capacity building of malaria focal persons, monitoring and evaluation teams, and community health officers to collect, analyze and report quality malaria data using the national District Health Information System. The data collected is used to investigate the health impacts of climate change, or vulnerability or resilience to climate change impacts.</t>
  </si>
  <si>
    <t>Forest dependent communities receive livelihood capacity building training that are climate resilient and reduce their natural resource dependence.</t>
  </si>
  <si>
    <t>This grant funds the Jharia Coal Mine Methane Project Feasibility Study for Prabha Energy Private Limited (PEPL), a private Indian energy developer, to develop a coal mine methane (CMM) recovery project associated with metallurgic coal mining in the Jharia coalfield in eastern India. The feasibility study will help PEPL determine CMM availability in the coal block, design the drainage system, identify use cases for the captured gas, and assess potential financing sources and cost estimates. The grant is anticipated to help mobilize $103 million in financing.</t>
  </si>
  <si>
    <t>This grant for the Offshore Wind and Battery Storage Project Feasibility Study, funds a feasibility study for Aboitiz Renewables, Inc. (Aboitiz Renewables), a private renewable energy developer, to support the development of 3 GW of offshore wind turbine generation projects in the Philippines (Project). The feasibility study will identify potential Project sites, provide technical analysis and evaluate financing options to support clean energy deployment in the Philippines. This grant is anticipated to mobilize $13.6 billion in financing.</t>
  </si>
  <si>
    <t>SMART4TB will identify more effective methods and tools for finding, treating, and preventing tuberculosis (TB) in 24 priority countries for TB programming. This initiative will build research capacity in high TB burden countries by supporting studies that evaluate novel approaches, interventions, and tools to combat TB-including diagnostic tests, new treatment drugs and regimens, socioeconomic and health system challenges, methods to interrupt TB transmission, and TB vaccines readiness and delivery. Through SMART TB, TB funds support climate change adaptation by investing in climate resilient research which include the assessment and identification of new environmentally friendly approaches, interventions, and tools that would have reduced environmental impact.</t>
  </si>
  <si>
    <t>This grant funds the VAO Energy Plastic Recycling Plant Feasibility Study for VAO Energy Co., Ltd., a private energy developer, to develop a plastic recycling plant using pyrolysis in Thailand (Project). The purpose of this study is to select a pyrolysis technology and develop a continuous plastic recycling plant to process up to one hundred and fifty metric tons per day of plastic waste in Thailand and to produce pyrolysis oil as a value-added product. The grant is anticipated to mobilize $75 million in financing.</t>
  </si>
  <si>
    <t>The Center for Amazonian Scientific Innovation (CINCIA) promotes cutting-edge research programs to better understand the breadth and concentration of mercury pollution in Madre de Dios and Loreto, test various and innovative reforestation and restoration methodologies and plant species and improve geospatial analysis of deforested mining areas using drones.</t>
  </si>
  <si>
    <t xml:space="preserve">Through this activity, the United States provides specialized technical assistance, training, and other services to strengthen the institutional capacity of key Peruvian institutions and actors, leading to effective prevention, detection and sanctioning of environmental crimes. With an integrated multi-agency approach, this activity will strengthen the Government of Peru's capacity to design and implement policies, laws, and regulations that effectively prevent, detect and sanction environmental crimes to reduce deforestation and forest degradation and other forest crimes. The United States will also engage civil society organizations, including indigenous communities, to develop their capacity to prevent, monitor, and report environmental crimes in support of conservation goals. It will also strengthen community oversight capacity to patrol protected areas and support innovations, including new technologies aimed at reducing threats, with the engagement of the private sector. 
</t>
  </si>
  <si>
    <t>The Forest Data Partnership is a partnership between the U.S. government, the World Resources Institute, Unilever, Google, and the United Nations Food and Agriculture Organization that will address a key barrier to private investment in forests and restoration - the lack of reliable and accessible data on forests and lands. These funds will be combined with existing programs and further enhance the Forest Data Partnership’s efforts to: align with key industry and government stakeholders to identify key data gaps and needs and build consensus and alignment around those; innovate to create the conditions to accelerate geospatial machine learning to develop novel datasets for public use and harmonize workflows to inform present and future initiatives; deploy that data in actionable, innovative, and effective ways through pre-identified and mostly pre-existing pathways; and assess, monitor, quantify and communicate lessons learned on effective pathways and interventions. This approach will establish the enabling conditions to achieve full traceability, transparency and accountability in key commodity supply chains and restoration initiatives in a cost-effective manner.</t>
  </si>
  <si>
    <t>The FTF Bangladesh Climate Smart Agriculture activity will  improve smallholder farm household income, nutrition, and climate resilience by transforming rice-based agriculture into more diversified farming systems through climate smart agriculture (CSA) technologies.</t>
  </si>
  <si>
    <t>This buy-in to SERVIR West Africa will provide Resilience in the Sahel Enhanced (RISE) II with tailored access to ongoing data and geospatial imaging services under development by the SERVIR WA consortium institutions with support from the United States. SERVIR WA informs and trains regional and national institutions on environmental issues and sustainable land and resource management by putting data into the hands of decision-makers in West Africa and serves as a regional hub for geospatial technology and analyses dissemination. Funds will be used to develop demand-driven services using geospatial data in the priority countries of Burkina Faso and Niger, with the potential to further scale across West Africa to address development problems in food security and agriculture, water and water-related disasters, climate and weather, and land cover/land use change. SERVIR WA provides a local principal investigator to work with U.S. university grantees on three applied sciences grants to improve the awareness, access and use of observation techniques by local, national, and regional institutions and governments and to build their capacity to provide user-tailored services to address development challenges.  Buy-in will be primarily focused on demand-driven services using geospatial data. These services include but will not be limited to groundwater monitoring, commune mapping and natural resources management, and surface water/flood risk mapping services. By building the capacity of local and regional institutions, this activity, working in tandem with TerresEauVie and other RISE II activities, will enhance the journey to self-reliance of local partners to assess and manage their natural resources and related risks for long-term prosperity.</t>
  </si>
  <si>
    <t>The U.S. is providing assistance to the SERVIR Southeast Asia program through the Asian Disaster Preparedness Center to promote the use of satellite data and climate models among Southeast Asian countries in order to strengthen climate resilience, prepare for and respond to disasters, and other enivormental challenges including natural resources management, food security and air pollution.</t>
  </si>
  <si>
    <t>Through SERVIR, the U.S. government is providing assistance through the Regional Centre for Mapping of Resources for Development (RCMRD), based in Nairobi, Kenya, and the Agrometeorology, Hydrology and Meteorology Regional Center, in Niamey, Niger and its regional consortium partners. The assistance will increase access to information and analyses to help people in sub-Saharan Africa address critical challenges in climate change, food security, water and related disasters, land use, and air quality. Partnering with these regional hub organizations, the SERVIR Science Coordination Office (SCO) and Applied Sciences Teams (AST) subject matter experts develop user-focused geospatial information services, including training, products, and tools, improving capacity of regional institutions to develop local solutions.</t>
  </si>
  <si>
    <t xml:space="preserve">The Strengthening Utilities and Promoting Energy Reform (SUPER) Task Order (TO) aims to promote utility commercialization and equitable, effective reforms that will enhance the financial viability and long-term sustainability of developing countries' electricity systems and thereby enable their expansion and growth, and establish the necessary preconditions for additional private sector investments. Illustrative activities include capacity building and support for developing robust sector expansion plans; establishing legal, policy and institutional frameworks to support competitive private sector investment; assessing proposed power sector investments to ensure value-for-money and financial sustainability; integrating new technologies for improved commercial and technical performance; reducing losses and increasing revenues to increase power sector financial viability; and strengthening regulatory frameworks to improve transparency in power sector operations. The SUPER Task Order can help partner countries conduct data-driven planning and make informed investment decisions that avoid the risk of debt traps from unnecessary projects. Conducting transparent, competitive procurements can help deliver the greatest value-for-money and bring responsible, technically capable stakeholders to the table. Stronger commercial practices and regulatory frameworks help create a sustainable, rules-based approach to power sector development and operations, creating a stronger path to self-reliance. The TO will empower women and reduce gender gaps in the energy sector and across the value chain. </t>
  </si>
  <si>
    <t>Support countries in Southeast Asia to mobilize investment and expand market opportunities to accelerate clean energy transition through utility modernization, increasing deployment of advanced energy systems, promoting transparent, best value procurement, and enhancing regional energy trade and integration. The program will also help the power sector to address power system vulnerability to climate impacts and improve resilience of the system through adaptation solutions.</t>
  </si>
  <si>
    <t>Funds will support rapidly accelerating the deployment of adaptation technologies, such as solar hydro panels that provide a sustainable source of clean water in water stressed communities, in low-income countries, and Small Island Developing States (SIDS). Additionally, TA facility market studies will identify the opportunity and need for specific climate resilience solutions. These studies will de-risk market entry into countries and make the successful introduction of solutions more likely; assist in scoping, evaluating, designing, and developing specific customer implementations or deployment projects in developing countries; and provide funding for first-of-a-kind pilot or seed projects that can then be subsequently scaled up without further support, such as providing first loss components for innovative finance mechanisms to apply climate resilience solutions.</t>
  </si>
  <si>
    <t xml:space="preserve">The Weather and Climate Information Services (WCIS) Activity will build off Senegal's previous efforts, backed by U.S. investments, to support farmers, herders and fishers to better understand, communicate and effectively use WCIS when making business decisions in the face of climate variability and change.  It will boost the development of the WCIS value chain and the design of user-centered products by helping the National Agency for Civil Aviation and Meteorology's (ANACIM) better engage with private sector distributors for the quality delivery of downscaled, timely, and differentiated fee-based products and services.  Toward the ultimate goal of a successful value chain development, the activity will lead policy efforts that reinforce the enabling environment for Public-Private Partnerships (PPPs) and working business models.  
Funds will support ANACIM to strengthen its capacity to produce diversified, tailored and downscaled WCIS responsive to climate variability and change.  ANACIM and private sector providers will be better able to develop and operationalize effective PPPs to co-create new WCIS.  The U.S. will also support the Government of Senegal to improve the regulatory framework governing PPPs, as well as helping private sector actors improve their access to capital and develop market linkages.  These investments will result in farmers, pastoralists, and fisherfolks having an increased willingness to pay for WCIS, and increased access to improved WCIS products at an attractive price. </t>
  </si>
  <si>
    <t>SPP will support Laos’ efforts to export power to its ASEAN neighbors, including Vietnam, Thailand and Singapore. In Laos SPP will provide the technical assistance requested by the Laos Ministry of Energy and Mines under the Japan-U.S. Mekong Power Partnership, including capacity building on regulations and standards and grid interconnection guidelines and support to develop technical regulations and guidelines for solar, wind, and other variable renewable energy sources in order to increase clean energy exports to the region.</t>
  </si>
  <si>
    <t>The COR-NTD grant supports a number of operational research projects that addresses a range of climate challenge that may impact programming such as a software tools to monitor possible re-emergence of NTDs as worsening climate change increases the risk of recrudescence or tools to better identify and reach mobile populations such as those that may be displaced by climate change related factors.</t>
  </si>
  <si>
    <t>The Digital Twin Water Pilot Project Feasibility Study provides support to Uzbekistan’s national water company, UzSuvTaminot, in deploying a GIS-based digital twin model to track water usage and identify leaks in real time to increase the efficiency of their water distribution system. The pilot project would involve a GIS system, asset management system, public engagement portal, and the installation of remote monitoring Internet of Things sensors. The feasibility study is anticipated to mobilize $110 million in financing.</t>
  </si>
  <si>
    <t>The Amazon Business Alliance, which is cofunded with Canada, promotes the growth of value chains with high social and environmental sustainability impact. ABA promotes green investments creating new development opportunities and reducing environmental impacts through: a) combined financing instruments; b) technical assistance aimed at supporting local enterprises and actors with an emphasis on innovative technologies; c) development of strategic public-private alliances; and d) increased public and private investment.</t>
  </si>
  <si>
    <t xml:space="preserve">The Clean Technology and Trade Partnership Initiative will develop the tools to connect decarbonization needs in partner countries with U.S. clean technologies; boost bilateral trade and exports of U.S. clean energy goods and services; and partner with governments and the private sector in emerging economies to build capacity for clean technology adoption. This project will help countries undertake ambitious emissions reduction measures and promote the flow of capital toward climate-aligned investments. The U.S. government will advance the objectives of the initiative in key countries through promoting industry and government-to-government engagement on technology codes, standards, and regulatory frameworks, leading virtual or in-country workshops on enhancing financing mechanisms for clean technologies, and working with in-country stakeholders on engagement with emerging decarbonization and adaptation technologies. Another critical component of the Clean Technology and Trade Partnership is conducting market and needs assessments in select countries for clean technologies and assessing the potential for U.S. technologies to meet those needs in critical emerging markets. These assessments will help countries better understand the barriers and opportunities that exist for the adoption of promising clean technologies, which will provide insights into the needed near-term actions that must be taken in order to unlock longer-term benefits. </t>
  </si>
  <si>
    <t>The Clean Technology and Trade Partnership Initiative will develop the tools to connect decarbonization needs in partner countries with U.S. clean technologies; boost bilateral trade and exports of U.S. clean energy goods and services; and partner with governments and the private sector in emerging economies to build capacity for clean technology adoption. This project will help countries undertake ambitious emissions reduction measures and promote the flow of capital toward climate-aligned investments, key goals of the President’s Executive Order 14008, “Tackling the Climate Crisis at Home and Abroad.” The U.S. government has substantial expertise on trade, commercial development, and opportunities and obstacles specific to cleantech industries. As such, the U.S. will be able to advance the objectives of the initiative in key countries through promoting industry and government-to-government engagement on technology codes, standards, and regulatory frameworks, leading virtual or in-country workshops on enhancing financing mechanisms for clean technologies, and working with in-country stakeholders on engagement with emerging decarbonization and adaptation technologies.</t>
  </si>
  <si>
    <t>The First Movers Coalition (FMC) is an initiative to build private sector demand for emerging clean energy technologies that are not yet commercially viable but are needed to decarbonize hard-to-abate sectors and reach global net-zero emissions. The U.S. government has partnered with the World Economic Forum to develop and launch the FMC as a platform for companies to make purchasing commitments to create the early markets for emerging technologies across eight key sectors spanning hard-to-abate applications from heavy industry to long-distance transportation.</t>
  </si>
  <si>
    <t xml:space="preserve">The FCAA activity is a partnership with private sector stakeholders along the beef value chain in Paraguay that promotes improved technology and management practices in livestock production and a sustainable land use framework to reduce deforestation. Through FCAA, LAC/Regional Program (LAC/RP) will work to decrease deforestation in the Chaco region of Paraguay, which has one of the highest deforestation rates in the world. The FCAA will scale activities and increase incentives for the adoption of sustainable agricultural practices in the Chaco region. FCAA works with key actors in the public and private sectors and civil society to reach consensus on practices to improve productivity and land use management across selected jurisdictions in key landscapes.The activity will strengthen the government's capacity to establish the enabling environment for market-based sustainable land use management, including by improving the quality and availability of land use information systems for monitoring and enforcement. 
</t>
  </si>
  <si>
    <t>The International Methane Emissions Observatory (IMEO) will serve as an independent entity to improve the accuracy and completeness of global methane emissions measurements to accelerate methane reduction activities. IMEO will integrate and assess data on methane emissions from multiple heterogeneous sources and to provide public, coherent, transparent, and empirically verified methane emissions data on a global basis, with increasing levels of accuracy and granularity. IMEO will build directly on the achievements of the Climate and Clean Air Coalition’s (CCAC) Mineral Methane Initiative Oil and Gas Methane Partnership to improve company-level reporting of methane emissions in the oil and gas sector, which constitutes a substantial share of cost-effective methane mitigation potential.</t>
  </si>
  <si>
    <t>LASER subaward project designed to study Improving the Air Pollution Monitoring and Management of Vietnam</t>
  </si>
  <si>
    <t>This grant funds the Quito Electric Bus and Intelligent Transportation System (ITS) Modernization Technical Assistance for the Empresa Publica Metropolitana de Transporte de Pasajeros de Quito (EPMTPQ) to modernize the public transit bus fleet and implement related intelligent transportation system (ITS) technologies in Quito, Ecuador’s capital city. The technical assistance would enable EPMTPQ to replace its diesel bus fleet with electric buses, as well as upgrade its bus stations, fare collection systems, and other ITS technologies. The grant is anticipated to help mobilize $131 million in financing.</t>
  </si>
  <si>
    <t xml:space="preserve">The U.S. government is developing user-friendly geospatial tools focused on drought and fire risk, water resources and hydro-climatic events, ecosystems management, and climate stress impacts. Tools developed will distill complex data into digestible formats to facilitate improved decision-making across the region.
Based on a series of user needs assessments conducted in FY 2019, the United States and representatives from Colombia, Peru, Brazil and Ecuador prioritized environment-related development challenges to tackle. These assessments generated over 50 ideas for how to use geospatial data to solve national, and regional-level, challenges. Of the more than 50 ideas, 12 will be developed starting in FY 2020, including: 1) a tool to reduce the risk of extreme flooding; 2) an ecosystem services modeling tool to detect and monitor forest change to comply with zero-deforestation value chains; and 3) a tool to monitor illegal timber harvesting on indigenous territories through digital alerts.
</t>
  </si>
  <si>
    <t>Provision of public lighting services and smart city infrastructure throughout the city of Rio de Janeiro.</t>
  </si>
  <si>
    <t>This grant, the Sosai Sustainable Minigrids for Energy Access and Social Inclusion Feasibility Study, funds a feasibility study (Study) for Sosai Renewable Energies Company Limited (Sosai) to support the development of approximately 100 solar minigrids, and an associated low voltage distribution network, in the Nigerian States of Kaduna, Plateau, and Kogi. The study was competed among U.S. firms and awarded to Energy Markets Group, Inc. (EMG). This grant is anticipated to mobilize $59 million in financing.</t>
  </si>
  <si>
    <t>The activity will engage in partnerships with community conservancies, the Narok County Government, civil society organizations, and tourism partners to co-create integrated locally-led conservation and cross-sectoral development approaches. Interventions will target biodiversity conservation, tourism, gender and youth, health (maternal, family planning), agriculture and nutrition, water, education, plastic management, and climate resilience sectors. As a result of the work of this activity, more Kenyan organizations will be able to lead, own and manage locally-led conservation which will in turn lead to improved biodiversity conservation, expanded wildlife space through land leasing, improved community livelihoods and health, and economic empowerment especially for women and youth.</t>
  </si>
  <si>
    <t>Supports the deployment of advanced energy systems to enable secure, resilient, and sustainable economic growth in our partner countries. Provides targeted technical assistance to developing country partners and improve their self-reliance in the energy sector. Funds will support global platforms and targeted technical assistance to support the modernization of power grids, increased resilience and security of power systems in the face of disasters, improved markets for deployment of advanced energy technologies including storage and electric vehicles, power sector cybersecurity enhancement, and scale up of energy efficient technologies, practices, and policies. Targeted technical assistance supports policy-makers, regulators, power system planners, power system operators, industry players, and investors on these topics. Activities will employ Greening the Grid, the Resilient Power Platform, the RE Explorer, and Efficiency for Development tools and methodologies in countries or regions, to accelerate and add value to bilateral programs in Asia, Eastern Europe, Latin America/Caribbean, and Africa.  The U.S. will support partners as they design and implement green, COVID-recovery plans, taking into account nationally determined contributions (NDC).  This activity may support robust carbon markets; strengthen and facilitate engagement in global initiatives and provide assistance to countries to help them successfully implement their mitigation and adaptation policies and plans including NDCs and long-term strategies.</t>
  </si>
  <si>
    <t>This grant funds the U.S. Technology for Energy Access and Minigrid Development Technical Assistance to support energy access through solar minigrids and pilot a U.S.-made digitalized system for minigrid management in Benin. The grant is anticipated to help mobilize $17 million in financing.</t>
  </si>
  <si>
    <t>This grant funds the Utility Data Management Strategy and Implementation Plan Technical Assistance in support of the Provincial Electricity Authority (PEA) of Thailand to examine the current data management environment at PEA and propose a comprehensive Common Information Model (CIM)-based data management strategy and implementation plan. The TA will position PEA to launch an enterprise-wide initiative to build the robust data management capability it needs to address the challenges of safe, reliable and cost-effective management of its electricity distribution grid. PEA selected the Electric Power Research Institute, Inc. (EPRI) to serve as the sole-source contractor to perform the TA. The grant is anticipated to mobilize $30 million in financing.</t>
  </si>
  <si>
    <t>This grant funds the BSES Yamuna Power Limited Energy Integration Roadmap Technical Assistance for BSES Yamuna Power Limited (BYPL), a private distribution company in India, to develop a platform for centralized energy data integration and preparation of a digital technology roadmap to enhance the overall efficiency of the data handing process for BYPL in its service area in Delhi, India. The implementation of the project will provide BYPL with an energy data integration platform that will allow all data points from BYPL’s various operations systems to be captured in a centralized data hub. The grant is anticipated to help mobilize $245 million in financing.</t>
  </si>
  <si>
    <t>The activity will introduce and promote technologies for adaptation and resilience to minimize the impact of climate change and to build resilience while increasing productivity. This purpose will be achieved by implementing the following components: improved farmers’ use of CSA management practices and technology, increased use of digital platforms (DP) for information and services, improved efficiency of technologies firms to develop CSA technologies and reach out to the farmers and improved enabling environment for investment in CSA.</t>
  </si>
  <si>
    <t>The small and medium Enterprises (SMEs) Climate Smart Network (CSN) is designed to showcase and scale SME climate smart products and solutions, assist with their compliance to established environmental standards and certifications, and solidify their commitment to low-carbon practices.</t>
  </si>
  <si>
    <t>This grant funds Electricity Transmission Digital Modernization Technical Assistance for Ecuador’s national electric utility Empresa Pública Estratégica Corporación Eléctrica del Ecuador (CELEC EP). The technical assistance will develop a master plan for the digital transformation and modernization of Ecuador’s national electricity transmission system, focused on deploying smart grid technologies, enhancing grid management capabilities, and improving operational efficiency. The project will offer commercial opportunities for a wide range of U.S. technologies, equipment, and services, including substation automation systems, digital protective relays, and related sensors. The grant is anticipated to help mobilize $97.6 million in financing.</t>
  </si>
  <si>
    <t>The United States is providing assistance through International Institute of Tropical Agriculture to support vulnerable populations engage in basic farming activities that will improve food security, increase agricultural incomes, and improve resilience among smallholder farmers and their families in Benue, ross Rivers, Delta, Ebonyi, Kaduna, Kebbi an Niger States. The activity will provide technical assistance to introduce climate smart techniques that will support climate adaptation for the communities.</t>
  </si>
  <si>
    <t>The Forest Data Partnership is a new partnership with the United States, the World Resources Institute, Unilever, Google, and the United Nations Food and Agriculture Organization that will address a key barrier to private investment in forests and restoration - the lack of reliable and accessible data on forests and lands. These funds will be combined with existing programs and further enhance the Forest Data Partnership’s efforts to: align with key industry and government stakeholders to identify key data gaps and needs and build consensus and alignment around those; innovate to create the conditions to accelerate geospatial machine learning to develop novel datasets for public use and harmonize workflows to inform present and future initiatives; deploy that data in actionable, innovative, and effective ways through pre-identified and mostly pre-existing pathways; and assess, monitor, quantify and communicate lessons learned on effective pathways and interventions. This approach will establish the enabling conditions to achieve full traceability, transparency and accountability in key commodity supply chains and restoration initiatives in a cost-effective manner.</t>
  </si>
  <si>
    <t>3.3GW/Annum First Solar thin-film module manufacturing facility in India.</t>
  </si>
  <si>
    <t>The International Fertilizer Development Center (IFDC) enables smallholder farmers in developing countries to increase agricultural productivity, generate economic growth, and practice environmental stewardship by enhancing their ability to manage mineral and organic fertilizers responsibly and participate profitably in input and output markets. 
Activities: Project activities and interventions are characterized into three major focus areas:
1) IFDC continues “Developing and Validating Sustainable Agricultural Intensification Technologies and Practices,” addressing nutrient management issues and advancing sustainable agricultural intensification in FTF countries,
2) IFDC supports “Policy Reform Processes, Advocacy, and Market Development”, relevant research will be conducted to support IFDC’s global activities related to agricultural policy reforms, advocacy for change, and related efforts to achieve impact in FTF countries’ agriculture; and
3) IFDC supports activities under the SOILS Consortium. The SOILS Consortium also partners with a host of US academic research entities from Michigan State University, University of Colorado, Auburn University, and USDA-ARS. SOILS Consortium partners will further engage in identifying research activities that offer holistic solutions to developing a roadmap toward enhancing soil fertility in selected countries.</t>
  </si>
  <si>
    <t>This grant funds the Information Technology (IT) Roadmap 2.0 Technical Assistance for the National Power Transmission Corporation of Vietnam (EVNNPT) in Vietnam to modernize its IT systems. This technical assistance will help EVNNPT to develop a new enterprise architecture and IT roadmap to lead its deployment of modern smart grid technologies to meet the rapidly growing power transmission demand in Vietnam. The grant is anticipated to help mobilize $135 million in financing.</t>
  </si>
  <si>
    <t>This grant funds the Jamaica Emergency Communications System Modernization Technical Assistance for the Ministry of Science, Energy and Technology to support the development of a modernized and unified emergency communications system in Jamaica. The project would include the creation of a consolidated emergency communications system at the national level, as well as implementation of technological and operational upgrades to improve the country’s emergency response capabilities. This technical assistance would support climate change adaptation by strengthening emergency response and communications capacity for climate-change related disasters such as severe storms and hurricanes, which disproportionately affect Caribbean islands. The grant is anticipated to help mobilize $26 million in financing.</t>
  </si>
  <si>
    <t>Funds will support the development and operationalization of a database to collect and analyze data streams relevant to the work of the President's Malaria Initiative. This mechanism will combine data from disparate sources, including meteorological data, malaria operational planning figures, and entomological data (such as mosquito density and insecticide resistance, etc.), as well as potential data from the Global Fund. The data will be used to help PMI and the global malaria community interpret data trends to assess the impact of interventions at a granular level and review unexpected trends in malaria cases real-time. By integrating precipitation data into malaria surveillance systems, partners can more efficiently time intervention campaigns and deploy needed commodities, mitigating the impact of climate change on malaria programs.</t>
  </si>
  <si>
    <t xml:space="preserve">This grant funds the Manabi Intelligent Transportation System (ITS) Modernization Technical Assistance for the Provincial Government of Manabí in Ecuador.  The technical assistance will help to modernize and integrate the road network in the Province of Manabí through the implementation of intelligent transportation system technologies.  The grant is anticipated to help mobilize $40 million in financing. </t>
  </si>
  <si>
    <t>This grant funds the Mérida Intelligent Transportation System (ITS) Modernization Technical Assistance for Mexico's Instituto de Movilidad y Desarrollo Urbano Territorial (IMDUT) to support the deployment of ITS technologies, to modernize the bus control and monitoring center, and to advance the transition to electric buses for the public transportation fleet in Mérida, the capital of the State of Yucatán. The technical assistance would support IMDUT’s Integrated Transport System Project by providing recommendations for the selection of ITS and electric mobility solutions to modernize Mérida’s public transportation system. The grant is anticipated to help mobilize $106 million in financing.</t>
  </si>
  <si>
    <t>The purpose of funding is to assist countries in implementing household and facility-based surveys, analyzing data stemming from these surveys, and facilitating the use of these data to support evidence-informed decision making. Project activities will also increase in-country individual and institutional capacity for identification of data needs and for survey design, management, and data collection to meet those needs. Having timely and reliable data on the nutritional practices and nutritional status of populations affected by the impacts of climate change will allow for context-specific adaptations to nutrition programming and policies.</t>
  </si>
  <si>
    <t xml:space="preserve">This activity improves household nutrition and resilience within the Feed the Future zone of influence districts in northern Ghana by strengthening the capacity of public and private institutions to plan, finance, and implement solutions to malnutrition and food insecurity. The activity identifies and partners with strategic local partners and technical capacity building to promote positive nutrition behaviors and build household resilience in these communities. The activity promotes climate-smart technologies for nutrition-sensitive agriculture to build the resilience of vulnerable households. </t>
  </si>
  <si>
    <t>The objective of the TA is to support the State Nuclear Regulatory Inspectorate of Ukraine (SNRIU) in identifying gaps in its existing nuclear regulations as it relates to small modular reactor technologies. The grant is anticipated to mobilize $2.857 billion in financing.</t>
  </si>
  <si>
    <t>This grant funds the Smart Grid Roadmap Technical Assistance for Power Cell, a Bangladesh government department responsible for power sector reform, to develop a roadmap for incorporating smart grid elements into Bangladesh’s electric grid (Project). The technical assistance would support the Project goals of improving the reliability, affordability, and resiliency of Bangladesh’s electricity grid by leveraging smart grid technologies. The grant is anticipated to help mobilize $7 billion in financing.</t>
  </si>
  <si>
    <t xml:space="preserve">SMART4TB will identify more effective methods and tools for finding, treating, and preventing tuberculosis (TB) in 24 priority countries for TB programming. This initiative will build research capacity in high TB burden countries by supporting studies that evaluate novel approaches, interventions, and tools to combat TB-including diagnostic tests, new treatment drugs and regimens, socioeconomic and health system challenges, methods to interrupt TB transmission, and TB vaccines readiness and delivery. Through SMART TB, TB funds support climate change adaptation by investing in climate resilient research which include the assessment and identification of new environmentally friendly approaches, interventions, and tools that would have reduced environmental impact. </t>
  </si>
  <si>
    <t>This grant to the National Utilities Regulatory Commission (NURC) Solar-Plus-Storage Microgrids Technical Assistance, provides funding to support a technical assistance for the National Utilities Regulatory Commission (NURC) in Saint Lucia to develop six distributed solar-plus-storage microgrids for critical facilities on the island. The activity also supports St. Lucia in adaptating to climate impacts, such as enhanced hurricanes. The grant is anticipated to mobilize $18 million in financing.</t>
  </si>
  <si>
    <t xml:space="preserve">This reverse trade mission (RTM) - the Southeast Asia Climate-Smart Transportation Reverse Trade Mission - brought delegates from Indonesia, Laos, Malaysia, the Philippines, Thailand, and Vietnam to the United States to familiarize them with state-of-the-art U.S. technologies, services, and best practices to improve the safety, efficiency, and sustainability of transportation infrastructure. The RTM focused on innovations that can support the decarbonization of the transportation sector, particularly at the city level, in Southeast Asia. </t>
  </si>
  <si>
    <t xml:space="preserve">The United States is providing assistance to support countries in Southeast Asia to mobilize investment and expand market opportunities to accelerate clean energy transition through utility modernization, increasing deployment of advanced energy systems, promoting transparent, best value procurement, and enhancing regional energy trade and integration. The program will also help the power sector to address power system vulnerability to climate impacts and improve resilience of the system through adaptation solutions. </t>
  </si>
  <si>
    <t xml:space="preserve">The United States is providing assistance to the Southeast Asia Smart Power program through Deloitte Consulting LLP to support countries in Southeast Asia to mobilize investment and expand market opportunities to accelerate clean energy transition through utility modernization, increasing deployment of advanced energy systems, promoting transparent, best value procurement, and enhancing regional energy trade and integration. The program will also help the power sector to address power system vulnerability to climate impacts and improve resilience of the system through adaptation solutions. </t>
  </si>
  <si>
    <t>The main objective of the TB DIAH Associate Award is to ensure optimal demand and analysis of TB data, and the appropriate use of such information to measure performance and to inform National TB Program interventions and policies. The TB DIAH Associate Award will strengthen the capacity of TB decision makers to collect, analyze, and use quality information to scale up high-quality and sustainable TB services. These activities support the rollout and expansion of climate-friendly electronic TB information management systems the reduce the burden impact on the environment.</t>
  </si>
  <si>
    <t>FY 2022 funds to the TA facility will support rapidly accelerating the deployment of adaptation technologies, such as solar hydro panels that provide a sustainable source of clean water in water stressed communities, in low-income countries, and Small Island Developing States (SIDS). Additionally, TA facility market studies will identify the opportunity and need for specific climate resilience solutions. These studies will de-risk market entry into countries and make the successful introduction of solutions more likely; assist in scoping, evaluating, designing, and developing specific customer implementations or deployment projects in developing countries; and provide funding for first-of-a-kind pilot or seed projects that can then be subsequently scaled up without further support, such as providing first loss components for innovative finance mechanisms to apply climate resilience solutions.</t>
  </si>
  <si>
    <t>This grant funds the Water Utility Energy Efficiency Technical Assistance for El Salvador’s National Administration of Aqueducts and Sewers (Administracion Nacional de Acueductos y Alcantarillados, ANDA), which will provide recommendations for efficiency measures that would lead to significant cost savings, develop a third-party financing model for the upgrades and energy efficiency projects, and explore the viability of onsite renewable power generation.  This activity will support El Salvador's adaptation to climate change by improving the resilience of water utility operations. The grant is anticipated to help mobilize $98 million in financing.</t>
  </si>
  <si>
    <t>SilvaCarbon, a flagship multi-agency technical assistance program, enhances the national inventory Measurement, Reporting, and Verification (MRV) systems capacity of strategic partner countries, improving their ability to monitor forest carbon and report on forests, landscapes, and other sectors. Support for the SilvaCarbon program assists key partner countries in improving their international reporting, land management planning, and ability to access results-based payments programs (including the LEAF Coalition). The program conducts trainings and workshops, provides technical assistance, develops tools, and fosters regional and international exchanges to encourage south-south cooperation.</t>
  </si>
  <si>
    <t>The goal of the Global Fertilizer Challenge is to address food and fertilizer prices which have increased up to 40% in some regions, significantly exacerbating food insecurity globally. These price increases add pressure to strained food and fertilizer supply chains that were already buffeted by the combined effects of the pandemic and climate-related impacts. Inability to access fertilizer hampers agricultural productivity in many low-income countries, raising the deeply concerning prospect of decreased production and food shortages. Globally there is inefficiency in fertilizer use, including among wealthier countries, with estimates showing that more than 50 percent of fertilizer does not reach the intended crop due to several factors including overapplication. The Challenge establishes a framework for international cooperation to support innovative research, tailoring existing solutions to local conditions, demonstrations, and extension to enable the adoption of efficient nutrient management and alternative fertilizers and cropping systems in settings where both fertilizer usage and loss are high. By enhancing the efficiency of fertilizer use, the Challenge has the potential to stretch existing supplies of fertilizer and reduce the threat of global fertilizer shortages and high prices to food security.</t>
  </si>
  <si>
    <t>TABLE III. 5</t>
  </si>
  <si>
    <r>
      <t>Information on capacity-building support provided under Article 11 of the Paris Agreement</t>
    </r>
    <r>
      <rPr>
        <b/>
        <vertAlign val="superscript"/>
        <sz val="12"/>
        <rFont val="Times New Roman"/>
        <family val="1"/>
      </rPr>
      <t xml:space="preserve"> a</t>
    </r>
  </si>
  <si>
    <r>
      <t>Title</t>
    </r>
    <r>
      <rPr>
        <i/>
        <vertAlign val="superscript"/>
        <sz val="9"/>
        <rFont val="Times New Roman"/>
      </rPr>
      <t>b</t>
    </r>
  </si>
  <si>
    <r>
      <t>Recipient entity</t>
    </r>
    <r>
      <rPr>
        <i/>
        <vertAlign val="superscript"/>
        <sz val="9"/>
        <rFont val="Times New Roman"/>
      </rPr>
      <t>b</t>
    </r>
  </si>
  <si>
    <r>
      <t>Description and objectives</t>
    </r>
    <r>
      <rPr>
        <i/>
        <vertAlign val="superscript"/>
        <sz val="9"/>
        <rFont val="Times New Roman"/>
      </rPr>
      <t>b</t>
    </r>
  </si>
  <si>
    <r>
      <t>Type of support</t>
    </r>
    <r>
      <rPr>
        <i/>
        <vertAlign val="superscript"/>
        <sz val="9"/>
        <rFont val="Times New Roman"/>
      </rPr>
      <t>b</t>
    </r>
  </si>
  <si>
    <r>
      <t>Status of measure or activity</t>
    </r>
    <r>
      <rPr>
        <i/>
        <vertAlign val="superscript"/>
        <sz val="9"/>
        <rFont val="Times New Roman"/>
      </rPr>
      <t>b</t>
    </r>
  </si>
  <si>
    <r>
      <t>Additional information</t>
    </r>
    <r>
      <rPr>
        <i/>
        <vertAlign val="superscript"/>
        <sz val="9"/>
        <rFont val="Times New Roman"/>
      </rPr>
      <t>d</t>
    </r>
  </si>
  <si>
    <t>Multi-Country</t>
  </si>
  <si>
    <t xml:space="preserve">Support countries in Southeast Asia to mobilize investment and expand market opportunities to accelerate clean energy transition through utility modernization, increasing deployment of advanced energy systems, promoting transparent, best value procurement, and enhancing regional energy trade and integration. The program will also help the power sector to address power system vulnerability to climate impacts and improve resilience of the system through adaptation solutions. </t>
  </si>
  <si>
    <t xml:space="preserve">Centro de Formación Integral para Promotores Indígenas, A.C. (CEFIPI) is coordinating with Tseltal communities in Chiapas to implement a cross-cutting training program to improve skills in managing community development and sustainable smallholder agriculture. CEFIPI's activities strengthen grassroots communities through education and training and they build peer-to-peer learning. </t>
  </si>
  <si>
    <t>Supports an agricultural scientist from Botswana to address Climate Smart Agriculture and food systems research by establishing an integrated nutrient management and conservation practice for a semi-arid conditions and evaluating the feasibility of implementing nutrient decision tool(s) on the most prevalent crop systems in Botswana.</t>
  </si>
  <si>
    <t>Supports an agricultural scientist from the Philippines to improve understanding of Climate Smart Agriculture and food systems research by studying the interaction between farmer risk tolerance and adoption of CSA strategies and providing actionable policy recommendations</t>
  </si>
  <si>
    <t>Supports research on 'climate-smart dairy production', focusing specifically on developing improved monitoring and diagnostic tools for vector-borne infectious animal disease surveillance in situations when herds may be exposed to conditions of increased flooding and prolonged periods of standing water</t>
  </si>
  <si>
    <t xml:space="preserve">
As part of an overall biodiversity development strategy in Liberia, the United States identified the need for an on-site institution that houses conservation and research staff and brings together subject matter experts and field practitioners interested in conducting research and sharing information about  the sustainability of and the ongoing challenges with monitoring a Protected Area. The United States plans to construct a research and conservation center at a proposed Protected Area (PPA) - likely the Krahn Bassa PPA - to host staff from international and domestic conservation and research organizations. The research center will anchor efforts to conduct biodiversity surveys and other work necessary to support the official recognition of the PPA. The proposed conservation and research center will serve as a hub of Liberian subject matter experts on PPA management and biodiversity, and will utilize renewable energy sources to minimize its impact on the surrounding areas.
The United States will support the creation of a conservation and research center which will provide several functional spaces for conservation and research experts and include office and meeting spaces and basic laboratory facilities.
</t>
  </si>
  <si>
    <t>Supports a researcher from Peru to use new biotechnologies to breed Peruvian corn varieties that can help adapt them to the anticipated biotic and abiotic stresses of climate change</t>
  </si>
  <si>
    <t xml:space="preserve">Supports a researcher from Trinidad and Tobago to conduct a research training in  integrating genomic virology and cacao genotyping approaches to establish molecular virus diagnostics for virus surveillance of the germplasm collection and on farms and increase existing genotyping (SSRs) capacity to identify virus-free, virus-resistant, and heat-tolerant genotypes. This collaboration with CG-CRC will build upon previous research and training collaborations. </t>
  </si>
  <si>
    <t>This grant funds the DayStar Commercial and Industrial Distributed Energy Resources Feasibility Study to develop grid-connected distributed energy resources to optimize energy supply to 20 commercial and industrial entities in Nigeria. This grant is anticipated to mobilize $51 million in financing.</t>
  </si>
  <si>
    <t>This grant funds the Dwarka Hybrid Renewables and Energy Storage Project Feasibility Study for Shivman Wind Energy Private Limited to support the development of a 300-megawatt wind-solar-storage hybrid power plant located in the northwestern Indian state of Gujarat, the Dwarka Hybrid Renewables and Energy Storage Project. The project is expected to include wind generation capacity, solar photovoltaic generation, a battery energy storage system (BESS) and associated electricity transmission infrastructure. The proposed feasibility study would perform wind and solar photovoltaic energy resource assessments, develop the conceptual design of the BESS, and evaluate the Project costs. The grant is anticipated to help mobilize $540 million in financing.</t>
  </si>
  <si>
    <t>This grant has funded the EM-ONE Solar Mini-Grids Feasibility Study to support the deployment of up to 150 solar hybrid mini-grid systems to provide affordable and reliable energy access to primary healthcare sites and their neighboring communities within Nigeria’s Bauchi, Ebonyi, Kebbi, and Sokoto states and in the federal capital territory. This feasibility study is anticipated to mobilize $94.2 million in financing.</t>
  </si>
  <si>
    <t>Supports research to adapt grain/corn storage facilities to the higher anticipated temperatures associated with climate change, focusing on mitigating potential increases in aflatoxin contamination that could occur.</t>
  </si>
  <si>
    <t>Supports a researcher from Brazil in preserving and restoring grassland forb diversity to increase climate-resilient pastures and decrease rumen methane emissions. The researcher will gain critical information on biochemical composition (specifically condensed tannins) throughout the growing season.</t>
  </si>
  <si>
    <t>The United States is supporting the establishment of a Forestry, Biodiversity and Conservation (FBC) Center of Excellence at the University of Liberia in collaboration with a consortium of US and Liberian higher education institutions through the Higher Education for Conservation Activity (HECA). The FBC center will build natural resources management and climate adaptation capacity in Liberia through the creation of a national FBC curriculum and direct training of educators and students.  HECA is a $5 million program implemented by the University of Georgia.</t>
  </si>
  <si>
    <t>This grant for the Hybrid Power Generation in Nitti Feasibility Study has funded a feasibility study to evaluate the technical, economic, environmental, and financial viability of a proposed 192 megawatt hybrid power generation plant near the village of Nitti in Sierra Leone. The grantee is the Sierra Leone Ministry of Energy. The feasibility study will assess how best to maximize the use of solar photovoltaic energy and provide reliable power generation.  The feasibility study is anticipated to mobilize $295 million in financing.  Approximately half of the grant will support clean energy (solar PV) deployment.</t>
  </si>
  <si>
    <t>This grant funds the La Pluma Utility-Scale Solar Feasibility Study to assess the technical, economic, and financial viability of developing a 100-megawatt solar power plant in western Mexico in the state of Michoacan by conducting site surveys and a technology assessment, finalizing the grid integration and conceptual designs, as well as conducting environmental, financial, and regulatory analyses. The grantee is Mexican solar company ENERMUN S.A. de C.V. The grant is anticipated to help mobilize $106.7 million in financing.</t>
  </si>
  <si>
    <t>This grant has funded a feasibility study for the Landhi Cattle Colony Biomethane Project to assist Times Group (Private) Limited, an engineering and construction company in Pakistan, to deploy anaerobic digester units to process cattle waste into biomethane and fertilizer.  This feasibility study will help the Times Group evaluate the economic feasibility of the waste to biomethane project; develop technical specifications, designs, and plans; review and identify necessary permits; analyze the potential environmental and social impacts; and create an implementation plan for the Project. This grant is anticipated to mobilize $55 million in financing.</t>
  </si>
  <si>
    <t>LASER subaward project designed to study Multi-sector collaboration between health, education and environment to minimize effects of climate change</t>
  </si>
  <si>
    <t>Supports a researcher from Brazil to investigate the molecular and chemical interactions that occur between greenbug aphids (Schizaphis graminum), maize dwarf mosaic potyvirus (MDMV), and maize plants (Zea mays), in order to improve approaches to managing landscapes, including reduction of food loss and waste and sustainable materials management.</t>
  </si>
  <si>
    <t xml:space="preserve">The activity aims to strengthen markets by training farmers and other market actors to adopt improved agronomic and climate-smart agriculture practices such as irrigation, using improved seeds while also increasing the availability of nutrient-rich foods. MSR works with local SMEs to disseminate market information to smallholder farmers including information on weather, climate-smart activities, pest outbreak due to changes in weather, etc. These measures improve market information flows and increase the supply and demand for improved business services. </t>
  </si>
  <si>
    <t xml:space="preserve">The assistance will support the Peace Corps Volunteers to transfer new knowledge and skills in agriculture, health, and education programs to targeted Ugandan rural communities to improve their wellbeing. </t>
  </si>
  <si>
    <t>Assistance will build capacity among youth in the installation and maintenance of renewable energy infrastructure like solar panels. Renewable energy resources will be used to install solar panels in selected schools damaged during the 2020 hurricane season, and this will contribute not only to modernizing schools but also supporting a safe return to in-person learning.</t>
  </si>
  <si>
    <t>SEEK provides support in the areas of training, communication, knowledge management and organizational development.  The project objectives are to: to improve staff knowledge, skills and abilities; support knowledge creation, capture and share knowledge internally and among a wide range of stakeholders; enhance communication and outreach to inform and engage key audiences using multiple approaches and channels; and strengthen organizational capacity for greater efficiency and learning for improved development impact. SEEK will support technical staff effectiveness in programming through knowledge management, communications, training and organizational development, assisting partner countries in their journey to self-reliance. Illustrative activities include a) supporting design and delivery of Biodiversity and Development 101 and 201 courses; b) supporting the planning and implementation of training and facilitation related to energy and infrastructure; and c) supporting a capacity building program and toolkit that assist in the implementation of the Global Water Strategy.  Sustainable Landscapes (SL) funding will support Climatelinks and assess SL training needs of technical officers and developing training to address those needs. In addition to sharing lessons learned in SL programming via Climatelinks blogs, project pages, and SL knowledge products, SEEK will support the SL team with facilitation and other organizational development support. Climatelinks will revamp SL resources to serve the information and knowledge management needs of officers and implementers designing and running SL programs.</t>
  </si>
  <si>
    <t>This Siam Cement Group (SCG) Fleet Decarbonization Project Feasibility Study supports SCG International Corporation Co., Ltd. (SCG), one of the largest conglomerates in Thailand, develops a roadmap for the transition of their industrial and commercial fleet to electric vehicles (EVs). Specifically, the feasibility study provides a technical, financial, economic, and regulatory review of electrifying SCG’s entire fleet of over 24,000 vehicles and developing EV charging infrastructure over 600 sites. The feasibility study also includes site assessments for three initially identified pilot project sites for SCG to implement at completion of the feasibility study and prove viability of electrifying their logistics fleet, cement truck fleet, and taxis. The feasibility  is anticipated to mobilize $8.8 billion in financing.</t>
  </si>
  <si>
    <t>This grant, the Sun Keeper Utility-Scale Solar Project Feasibility Study, funds a feasibility study to support the development of four utility-scale solar generation plants totaling 70 megawatts in the Philippines. The Project supports the Sun Keeper Initiative, a solar implementation program developed by several electric cooperatives in the Philippines and the National Rural Electric Cooperative Association (NRECA) International. The Grantee is the Rural Electrification Finance Corporation (REFC), a corporation that is owned and operated by electric cooperatives in the Philippines and functions as a financier of electric cooperative infrastructure-related projects. This grant is anticipated to mobilize $62 million in financing.</t>
  </si>
  <si>
    <t>The United States will advance Indonesia's development goals in expanding reliable and equitable energy services necessary for sustainable development and inclusive economic growth. This project will achieve four objectives: 1) strengthen institutional framework and capacity to support energy sector transformation, 2) accelerate deployment of advanced energy systems, 3) improve utility performance, and 4) promote adoption of transparent-best value procurement. SINAR directly contributes to the Asia Enhancing Development and Growth through Energy (Asia EDGE) initiative and the goal of increasing economic engagement and prosperity through Indonesia's adoption of international best practices and policies that foster sustainable economic growth and innovation.</t>
  </si>
  <si>
    <t>The assistance will work with 12 technical and vocational institutes (TVET) across the West Bank, Gaza, and East Jerusalem to improve their performance, make facilities accessible and green, and develop relationships between the institutes and the private sector. These activities will introduce green skills to enable youth to consider the effects of climate change and introduce mitigation and adaptation measures in the industrial/service sector in which they will be working. The activity will also build the capacity of the targeted TVET institutions to adapt to the effects of climate change through the revision of their internal policies and regulations and introducing best practices in the area of climate change and environmental stewardship.</t>
  </si>
  <si>
    <t>Supports a researcher from India to improve understanding of land and water management techniques agricultural watershed to reduce carbon emissions and sequester carbon in the soil.</t>
  </si>
  <si>
    <t>As climate impacts increase in frequency and intensity around the world, and particularly in Africa, there is a need for well-trained professionals to plan and implement effective efforts to adapt to and manage these impacts. The Government of Egypt, as the Presidency of COP27, launched the Cairo Center for Learning and Excellence on Adaptation and Resilience (CCLEAR) to provide adaptation training for decision makers, particularly national, sub-national and local government officials in all relevant sectors. U.S. funding will help establish CCLEAR – currently planned to be hosted by the American University in Cairo – and catalyze investments from other donors. CCLEAR will work with African universities and central ministries to develop a robust, high-impact training curriculum that raises awareness of climate risks, strengthens capacity to apply adaptation solutions to manage those risks, and facilitates adaptation knowledge and technology transfer, especially for fiscal policy, budgeting, and planning.</t>
  </si>
  <si>
    <t>Funds will support the Royal Government of Bhutan to build the capacity of local governments to select, appraise and implement clean energy projects. Energy networks have a high economic return, which is most likely to stimulate private sector economic activity.</t>
  </si>
  <si>
    <t>Assistance will provide regulatory support to priority countries around the world. Through the Power Sector Program (PSP) and peer-to-peer capacity building with U.S. regulatory experts, assistance will help establish independent regulators and support institutional development of those recently established. In addition, this program will facilitate clean energy and electric vehicle (EV) integration; improve distributed power generation regulations; strengthen competitive procurement to increase renewable energy; advise on grid codes and technical standards for clean energy and Battery Energy Storage Systems (BESS); and support cross-border interconnections and power trade.  Programming will also support gender equity and equality in energy decision-making and regulatory development.   </t>
  </si>
  <si>
    <t>These research project areas include, but are not limited to: 1) The Sustainable Wetlands Adaptation and Mitigation Program (SWAMP), which provides critical data on tropical wetlands in support of country-led efforts on wetland conservation and restoration for climate change mitigation and adaptation; 2) Sustainable landscapes and livelihoods, which explores the complex relationships between forests, nutrition, food security and the biological diversity that is critical to our planet's survival; 3) Soil health, which provides robust and actionable research on soil and land health, with a focus on soils' ability to sequester carbon, store and regulate water and nutrients, and provide ecosystem services; and 4) Forest and landscape restoration, which develops the evidence, tools, and analysis countries need to help landscapes recover and thrive.</t>
  </si>
  <si>
    <t>EDU- Climate Action Partnership for Education (CAPE) Broad Agency Announcement (BAA), will provide opportunities to co-create, co-design, co-invest, and collaborate in the research, development, piloting, testing and scaling of innovative and cost-effective solutions to advance climate action in and through education with a focus on girls' education.</t>
  </si>
  <si>
    <t xml:space="preserve">Activity plans to work in climate mitigation and adaptation to support Ministry of Climate Change for implementing the NDCs and National Adaptation Plan. Technical assistance will help improve policy and regulatory framework for climate resilient infrastructure, review standard and SOPs and support where revisions needed. In addition provide support to private developers to develop climate resilient projects and help mobilize international direct investment for climate adaptation and mitigation projects. </t>
  </si>
  <si>
    <t>CREC is providing assistance to achieve adaptation measures in terms of a climate adaptive approach through its assistance to Cotonou Entomological Research Center for intensified malaria research, including anti-microbial resistance investigation, for more insight and informed vector control programming.</t>
  </si>
  <si>
    <t>The study will provide Romania with key site-specific data - cost, construction, schedule, and licensing details - necessary for the deployment of a NuScale VOYGR-6 SMR nuclear power plant. Once completed, the clean, innovative nuclear energy facility will create thousands of jobs and accelerate Romania's clean-energy transition, while upholding the highest standards for nuclear safety, security, and nonproliferation. In demonstrating the viability of SMRs, Romania will help to incentivize additional investments in this technology, both as a means to accelerate transition to cleaner energy sources.</t>
  </si>
  <si>
    <t>This Activity will work with the Government of Honduras and a range of stakeholders to strengthen Honduras’ capacity to prevent, detect and respond to infectious disease threats, including those that are linked or exacerbated by climate related threats and events.</t>
  </si>
  <si>
    <t>The purpose of the Global Health Training, Advisory, and Support Contract (GHTASC) is to provide junior, mid-level, senior, and expert advisory and technical, administrative and operational, and training, professional development and organizational development institutional support contract services and resources. GHTASC will provide the professional services needed to support strategic programs and promote efficient and effective global health programming and operations. Partial attribution of funding will support 1 staff member in regards to a climate change-focused role including review of climate change strategy and policy, participation in climate change working groups, and development of climate change tools. In addition attribution includes partial level of effort from multiple staff members to advise on climate-related monitoring and adaptations for malaria programming.</t>
  </si>
  <si>
    <t xml:space="preserve">A grant to the Rwanda Development Board for the Kigali Innovation Smart City Feasibility Study is funding a feasibility study that would assess (i) various options for deployment of smart city solutions at Kigali Innovation City, a planned mixed-use development intended to serve as a hub for the technology industry in Kigali, and (ii) the feasibility of further deployments of smart city technologies throughout Rwanda.  The grant is anticipated to mobilize $54 million in financing. </t>
  </si>
  <si>
    <t>The Knowledge Success project promotes the use of knowledge management (KM), or the process of collecting and curating knowledge and connecting people to it so they can act effectively, within the global broader health community. Major activities include: managing and sustaining the global resource repository; brokering and supporting knowledge exchange and collaboration to facilitate knowledge use; and building sustainable capacity for knowledge sharing, collaboration, learning, and adaptation. Knowledge SUCCESS updates, maintains, and promotes the People-Planet Connection platform in collaboration with the BUILD project; Population, Health, and Environment (PHE) champions; and other partners to continue multisectoral work. This platform provides easy access to PHE resources and connects the global community working on cross-sectoral programming, including integrated climate change initiatives.</t>
  </si>
  <si>
    <t>This grant funds the Light-Emitting Diode (LED) Streetlighting Feasibility Study for Organismo Promotor de Exportaciones e Inversiones de El Salvador (PROESA) to provide the site assessments, engineering, conceptual and financial analysis, and the preliminary design for a public-private partnership to install streetlighting along more than 500 kilometers of highway in El Salvador. The grant is anticipated to help mobilize $57.8 million in financing.</t>
  </si>
  <si>
    <t>Funding for the Marrakech Smart Grid Feasibility Study to enable Régie Autonome de Distribution d'Eau et d'Electricité de Marrakech (RADEEMA), the Moroccan state-owned power distribution company of the Marrakech-Safi region, to transform its power distribution infrastructure through a smart grid project. The project would help RADEEMA reduce technical and non-technical losses in the Marrakech Grid, reduce the frequency and downtime of network outages, reduce the cost of operations and maintenance for RADEEMA and electricity costs to its customers, and permit the incorporation of additional solar and other renewable energy into the grid. The grant is anticipated to help mobilize $249 million in financing.</t>
  </si>
  <si>
    <t>The United States is providing assistance to the Southeast Asia One Health University Network to develop and strengthen Thailand's One Health workforce with the capacity to prepare, prevent, detect, and respond to infectious disease outbreaks and complex health challenges. This includes the skills and foundational knowledge to integrate climate change into adaptive health systems and to reduce population health vulnerabilities. Progress towards this goal will build the region's ability to effectively prevent, detect, and respond to emerging threats and infectious disease outbreaks.</t>
  </si>
  <si>
    <t>Funds a feasibility study to support Eramen Minerals Inc. (EMI) in assessing the  viability of developing an ore-to-nickel and cobalt processing facility to produce battery grade precursor materials  in  the  Philippines.  EMI  currently  operates  a  nickel  ore  mining  facility  in   Zambales Province  and  seeks  to  develop  local  capacity  to  produce  approximately  20,000   metric  tons  of mixed hydroxide precipitate annually for sale as a battery precursor material. The  Project would support the production of critical minerals that are key elements in the supply chain  for batteries and energy storage systems. This grant is anticipated to mobilize $420 million in financing.</t>
  </si>
  <si>
    <t>The United States is providing assistance to work with the Government of Egypt, higher education institutions, and public and private actors to design and implement innovative solutions to strengthen teaching and learning and improve facilities at Egyptian universities and enhance the role of higher education systems and higher education institutions in developing and strengthening climate change resilience and sustainability</t>
  </si>
  <si>
    <t>This grant funds the Power Sector Decarbonization Feasibility Study for Tonga Power Limited (TPL), Tonga’s sole government-owned power utility, to support decarbonization of the power sector in Tonga by improving efficiency and increasing renewable energy generation penetration in TPL’s service area through the implementation of distributed energy resources (DERs). This feasibility study will help TPL determine suitable locations for DERs and establish project economics in support of Tonga’s clean energy transition. The grant is anticipated to mobilize $328 million in financing.</t>
  </si>
  <si>
    <t>Improve security for public service providers and accessibility to basic services, which are critical in times of drought and climatic events.</t>
  </si>
  <si>
    <t>The United States will invest in higher education programs that will develop the skills required by the next generation of technicians, engineers, and managers, who are tasked with growing Laos’ clean energy mix and energy transition.</t>
  </si>
  <si>
    <t xml:space="preserve">A program to build the baseline capacity of Congolese Institute for Nature Conservation (ICCN) rangers and Virunga National Park staff to stem poaching and transit of wildlife and timber products and support the advanced skills needed to disrupt the criminal networks profiting from these crimes. </t>
  </si>
  <si>
    <t>This grant funds the West Africa Power Pool 225 Kilovolt Côte d’Ivoire-Liberia Transmission Interconnection Project Feasibility Study for an approximately 650 kilometer 225 kilovolt transmission line from Côte d’Ivoire to Liberia and associated substation and distribution equipment. The feasibility study will be conducted in conjunction with New Partnership for Africa’s Development - Infrastructure Project Preparation Fund, a facility within the African Development Bank that would fund the Project line route survey as well as the environmental and social impact assessment  for the Project. This grant is anticipated to mobilize $260 million in financing.</t>
  </si>
  <si>
    <t xml:space="preserve">The activity will strengthen EAC's leadership and learning to effectively implement its mandate on conservation and management of transboundary natural resources in the region. EAC is  the regional intergovernmental organization which drives  the vision for regional integration amongst six countries; Burundi, Kenya, Rwanda, South Sudan, Tanzania and Uganda.  It has the authority to successfully harmonize regional policies and  implement  strategic approaches and regulation on conservation of transboundary natural resources in the region.
The activity will fund:
(i) Strengthen EAC Secretariat, Lake Victoria Basin Commission (LVBC) and EAC member states' technical capacity to coordinate regional harmonization of policies, strategies and legal frameworks
(ii) Enhance the use of scientific evidence in decision-making processes through regional technical working groups;
(iii) Coordinate and convene regional multi-sectoral policy and learning platforms on conservation and sustainable development;
(iv) Support EAC's technical capacity building in economic valuation of natural resources in East Africa; and
(v) Improve regional and bilateral collaboration and information sharing on the reduction of wildlife poaching and trafficking, law enforcement and prosecution of wildlife crimes. </t>
  </si>
  <si>
    <t>This program, which has supported five former and current fellows since 2014, places a technical expert in a host country's government (e.g., Ministry of Forests) to provide technical support on one or more priority forest mitigation, monitoring, and reporting projects, while improving in-country capacity. The Climate Fellow may also support regional capacity building efforts in forest mitigation, monitoring, and reporting through workshops and trainings.</t>
  </si>
  <si>
    <t xml:space="preserve">The activity has several components: promote sustainable land use practices through the development of low emissions development plans and Reducing Emissions from Deforestation and forest Degradation (REDD+) strategies; improve youth employment through a Youth Conservation Corps of Bangladesh; strengthen community capacity and promote public participation and ownership in forestry and Natural Resources Management (NRM) in Bangladesh; increase technical cooperation on forest and ecosystem management; strengthen the capacity of academic and research institutions in NRM and resilience; promote global exchange of natural resource knowledge and skills; and close gender gaps while empowering women and youth in NRM.  The activity will establish a Youth Conservation Corps that engages Bangladeshi youth in natural resource management in order to build technical and soft skills while instilling environmental stewardship and creating employment opportunities. COMPASS will support Bangladesh to be self-reliant by increasing the capacity of the government, civil society organizations, and universities to develop, finance, and implement effective natural resource management programs.  </t>
  </si>
  <si>
    <t>American Conservation Expert  Volunteers, implemented by Conservation Council of Nations through the International Conservation Corps, provides technical assistance to government and community institutions to build protected area management capacity and improve support for conservation among local communities, businesses, legislators, and the visiting public.</t>
  </si>
  <si>
    <t>The Conserving Critical Congo Basin Forests (C3BF) program will engage and support political institutions in the Democratic Republic of Congo and other Congo Basin countries to align with the goals of the Paris Agreement, and support coordination of DRC and other regional governments to enable national and regional coordination on land sector climate targets.</t>
  </si>
  <si>
    <t xml:space="preserve">This technical assistance contract will improve management of targeted forest landscapes in three states in India for enhanced ecosystem services and increased inclusive economic opportunities. The United States will work in close collaboration with the GOI's Ministry of Environment, Forests and Climate Change, local governments and communities to adopt innovations and best practices, and build the capacity of local stakeholders to better manage India's forest resources. Targeted landscapes under the program will have the potential to reduce emissions and increase carbon sequestration, increase water flows and conserve biodiversity.  
Funds will be used to accelerate application of best practices developed under the program. This will include helping Indian state forest departments prepare forest management plans on their own using tools and methodologies developed under the program, scaling up conservation enterprises to provide economic opportunities for forest-dependent people, piloting incentive-based mechanisms for efficient delivery of ecosystem services (particularly water) from forest landscapes. The funds will also be used for institutionalizing monitoring systems within Indian state forest departments for monitoring forest ecosystem services. </t>
  </si>
  <si>
    <t xml:space="preserve">Forest management and fire prevention are ongoing challenges across the Amazon region, as most countries lack institutional capacity to promote fire management, prevention, and suppression. Limited capacities are exacerbated by weak governance and coordination, putting the Amazon forest sector at a heightened risk for fires and biodiversity loss. In response, the United States will provide specialized expertise to advance national government priorities related to sustainable forest management and conservation throughout the Amazon. With a focus on holistic forest management, this activity will promote fire prevention and suppression, as well as fire management collaboration across the region. This targeted support combines a comprehensive regional approach with country-specific strategies to address key drivers of forest loss and biodiversity degradation throughout the Amazon. </t>
  </si>
  <si>
    <t>The FUV Growth and Sustainability program will support Fulbright University Vietnam (FUV) to be a model and pioneer for Vietnam Higher Education institutions that deliver innovative undergraduate and graduate degree programs using modern teaching practices and integrated curriculum aligned to regional and international education standards. The program supports  institutional growth and sustainability, scaling-up the undergraduate programs, and strengthening its research capacity, including support for integration of climate change in education programs and research, such as climate change risks and opportunities, and climate finance.</t>
  </si>
  <si>
    <t xml:space="preserve">Green Invest Asia is a sustainable-investment platform that aims to catalyze private finance into climate smart agriculture and sustainable forestry businesses to improve regional management of natural capital, promote sustainable economic growth, and reduce carbon emissions. The activity will connect the business sector with the financial sector to build relationships, share knowledge, and develop strategies that promote green investment. Technical services will be offered to both businesses and investors to increase investment and access to markets and finance, introduce incentives, and support a wide range of businesses that reduce emissions from improved land use practices and greening supply chains. The activity will work to catalyze $400 million of private investment for sustainable agriculture and forest landscapes across Asia by 2022, aiming to reduce CO2 equivalent greenhouse gas emissions by 25 million tons by 2030. The activity will connect enterprises to regional institutions that invest across companies, commodities, and countries. </t>
  </si>
  <si>
    <t>INSPIRE partners with local stakeholders in priority landscape and seascapes, including Indigenous Peoples and vulnerable communities, to implement emissions reduction programs. These include management planning for high conservation value areas, assessment of drivers of deforestation and forest degradation, forest carbon emissions accounting, promotion of conservation agriculture, restorative actions, and training in designing projects that implement natural climate solutions.</t>
  </si>
  <si>
    <t>This activity aims to promote biodiversity conservation and cross-cutting outcomes in health, water and sanitation, nutrition, and food security that supports resilient ecosystems and communities. The activity provides both training and technical support to strengthen farmers to adopt more productive climate resilient agricultural technologies to increase productivity, reduce labor and water needs, and create empowered, climate- resilient farmers. Private-sector partnerships will also provide agronomic extension and facilitate linkages to output markets.</t>
  </si>
  <si>
    <t xml:space="preserve">The Modern Cooking for Healthy Forests (MCHF) activity promotes: (1) sustainable forest management in select landscapes and (2) alternative options for cooking and heating energy in targeted urban areas to maintain forest cover and increase carbon storage.  Funds will be used to: (1) design social marketing and behavior change communications tools with private-sector actors to build demand for commercially viable improved cookstoves and sustainable charcoal; (2) design and solicit the first round of results-based grants to restore and conserve carbon-dense forests in selected landscapes; (3) conduct landscape mapping, baseline forest inventories, and deforestation estimates to develop landscape restoration and forest management plans and agreements; (4) develop new and/or enhance existing forestry regulations and guidelines particularly on legal charcoal production; (5) raise awareness of forestry-related legislation and regulations to prosecutorial staff, the judiciary, and communities to improve law enforcement; and, (6) build the capacity of district forestry offices to set baselines and monitor forest cover and land restoration. By 2024, United States' investments will have supported Malawi to sequester an estimated 942,796 tonnes of carbon dioxide equivalent and reduced deforestation and degradation in approximately 217,000 hectares of forested land.
</t>
  </si>
  <si>
    <t xml:space="preserve">The Modern Cooking for Healthy Forests (MCHF) activity promotes: (1) sustainable forest management in select landscapes and (2) alternative options for cooking and heating energy in targeted urban areas to maintain forest cover and increase carbon storage.  Funds will be used to: (1) design social marketing and behavior change communications tools with private-sector actors to build demand for commercially viable improved cookstoves and sustainable charcoal; (2) design and solicit the first round of results-based grants to restore and conserve carbon-dense forests in selected landscapes; (3) conduct landscape mapping, baseline forest inventories, and deforestation estimates to develop landscape restoration and forest management plans and agreements; (4) develop new and/or enhance existing forestry regulations and guidelines particularly on legal charcoal production; (5) raise awareness of forestry-related legislation and regulations to prosecutorial staff, the judiciary, and communities to improve law enforcement; and, (6) build the capacity of district forestry offices to set baselines and monitor forest cover and land restoration. By 2024, the United States' investments will have supported Malawi to sequester an estimated 942,796 tonnes of carbon dioxide equivalent and reduced deforestation and degradation in approximately 217,000 hectares of forested land.
</t>
  </si>
  <si>
    <t xml:space="preserve">The Nature Tourism activity aims to harness markets in support of Colombia's transition to an economically sustainable peace, while building social cohesion and contributing to the reduction of deforestation and the protection of biodiversity. The new Nature Tourism activity will strengthen local communities' capacities, especially of women and youth to: 1) plan tourism activities based on sustainable land use, in harmony with environmental protection of natural parks and forest reserves; 2) provide high-quality experiences and services that respond to changing local and international demands; and 3) connect national and international tourism value chains. In addition, the Nature Tourism activity may address other barriers to the sector including poor infrastructure, insufficient private investment, and unclear property rights.
</t>
  </si>
  <si>
    <t>This project will support a key set of countries to build or enhance the reporting systems necessary to generate robust National Inventory Reports and Biennial Transparency Reports, collect key data, perform greenhouse gas emissions estimations and projections, and track progress on climate targets. This project builds upon previous efforts to accelerate international transparency on these areas in line with reporting standards.</t>
  </si>
  <si>
    <t>This activity will provide technical assistance and support to help the Solomon Islands improve natural resource management, particularly forest governance.  SCALE-NRM will address unsustainable forestry practices in the Solomon Islands by improving data analysis to inform forest and land management decisions, and support participatory land use planning and livelihood opportunities for forest-dependent communities. The activity will provide targeted technical assistance to national level ministries to promote environmental and social standards. It will also support strong community engagement, constituency building, and economic livelihoods related to non-timber forest products. These interventions will lead to improved management of forest resources and curtail the rapid degradation of this important resource.</t>
  </si>
  <si>
    <t xml:space="preserve">
This activity will provide technical assistance and support to help the Solomon Islands improve natural resource management, particularly forest governance.  SCALE-NRM will address unsustainable forestry practices in the Solomon Islands by improving data analysis to inform forest and land management decisions, and support participatory land use planning and livelihood opportunities for forest-dependent communities. The activity will provide targeted technical assistance to national level ministries to promote environmental and social standards. It will also support strong community engagement, constituency building, and economic livelihoods related to non-timber forest products. These interventions will lead to improved management of forest resources and curtail the rapid degradation of this important resource.
</t>
  </si>
  <si>
    <t>Provides critical transaction advisory support to the Government of Malawi on the Mpatamanga hydropower plant, to be constructed on the Shire River to provide 350 MW of electricity to Malawi.</t>
  </si>
  <si>
    <t>This grant funds the Energy Storage Regulatory Roadmap Technical Assistance to support the development of regulations to enable the deployment of battery energy storage systems (BESS) in the Dominican Republic. The grantee is the Dominican Republic’s electricity regulator, the Superintendencia de Electricidad (SIE). The technical assistance would support SIE in addressing the gaps within the regulatory framework for BESS, including grid connection, performance, and economic remuneration. The grant is anticipated to help mobilize $30 million in financing.</t>
  </si>
  <si>
    <t>The CACCI activity provides technical assistance and works directly with the national institutions including the Committee of Environmental Protection and Ministry of Finance to establish Tajikistan’s main body to track its commitments under the UN Climate Change agreements, the NDC Secretariat.  Strengthening the government’s capacity for technological, institutional, and policy innovations is critical to meet these emerging needs at the country level.  The United States strengthens the evidence generation, project development, coordination, resource mobilization, and monitoring and tracking capacity of the NDC Secretariat.  The United States facilitates a consultative process for development of multi-sectoral collaboration and coordination in establishing procedures, policies, and plans required to deliver NDC goals in line with the national and sectoral development objectives, with an associated policy and framework for monitoring progress.</t>
  </si>
  <si>
    <t>The Comprehensive Action for Climate Change Initiative (CACCI) supports partner African countries and regional intergovernmental organizations and institutions in the implementation of resilience and food security investments under the Nationally Determined Contributions and National Adaptation Plans (NDC/NAPs) as agreed upon in the Paris Agreement on Climate Change. This partnership with the African Union and its Member States, the Regional Network of Agricultural Policy Research Institutes (RENAPRI), regional economic communities (RECs), and other regional bodies supports the development of transformational policies and programs and build human and institutional capacity to mainstream climate policy into strategies at the regional, national, and sub-national level for low-emissions land use, among other sustainable development goals.</t>
  </si>
  <si>
    <t>The United States helped launch the Low Emissions Development Strategies Global Partnership (LEDS GP) in 2011, which has since grown to include over 150 members with active regional coalitions in Africa, Asia, and Latin America and the Caribbean. In 2021, members of the global steering committee decided to rebrand the LEDS GP as the Global Climate Action Partnership (GCAP). Funding for GCAP will support countries to accelerate action and implementation of pathways toward decarbonization with a greater emphasis on enabling policies and regulatory frameworks, early mover technical projects and pioneering actions, investment mobilization, and governance structures.</t>
  </si>
  <si>
    <t>This project will support a key set of countries to build or enhance the reporting systems necessary to generate robust National Inventory Reports and Biennial Transparency Reports, collect key data, perform greenhouse gas emissions estimations and projections, and track progress on climate targets. This project builds upon previous efforts to accelerate international transparency on these areas in line with U.S. reporting standards.</t>
  </si>
  <si>
    <t xml:space="preserve">Through the Comprehensive Action for Climate Change Initiative (CACCI), USAID supports the Government of Colombia (GoC) to update its current Nationally Determined Contribution (NDC).  CACCI supports the GoC in reaching their current NDC committments by building capacity and collaboration within several sectors of the government and private sector to reduce greenhouse gas emissions in their operations and improve planning for climate change adaptation. Furthermore, the activity will help the GoC to monitor NDC implementation progress. </t>
  </si>
  <si>
    <r>
      <t>a</t>
    </r>
    <r>
      <rPr>
        <sz val="9"/>
        <rFont val="Times New Roman"/>
        <family val="1"/>
      </rPr>
      <t xml:space="preserve">  Quantitative and/or qualitative information in common tabular format on measures or activities related to capacity-building support implemented or planned since their previous report, to the extent possible and as relevant.</t>
    </r>
  </si>
  <si>
    <r>
      <t>b</t>
    </r>
    <r>
      <rPr>
        <sz val="9"/>
        <rFont val="Times New Roman"/>
        <family val="1"/>
      </rPr>
      <t xml:space="preserve">  Parties provide the underlying assumptions, definitions and methodologies, as applicable, used to identify and/or report this reporting parameter in the respective section of the BTR.</t>
    </r>
  </si>
  <si>
    <r>
      <t>c</t>
    </r>
    <r>
      <rPr>
        <sz val="9"/>
        <rFont val="Times New Roman"/>
        <family val="1"/>
      </rPr>
      <t xml:space="preserve">  This refers to activities that have both mitigation and adaptation components.</t>
    </r>
  </si>
  <si>
    <r>
      <t>d</t>
    </r>
    <r>
      <rPr>
        <sz val="9"/>
        <rFont val="Times New Roman"/>
        <family val="1"/>
      </rPr>
      <t xml:space="preserve">  Report, to the extent possible, information on the project/programme and implementing agency and provide a link to any relevant documentation and as appropriate, support to activities related to averting, minimizing and addressing loss and damage associated with the adverse effects of climate change.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</si>
</sst>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3">
    <font>
      <sz val="11"/>
      <color theme="1"/>
      <name val="Calibri"/>
      <family val="2"/>
      <scheme val="minor"/>
    </font>
    <font>
      <sz val="12"/>
      <color theme="1"/>
      <name val="Calibri"/>
      <family val="2"/>
      <scheme val="minor"/>
    </font>
    <font>
      <sz val="8"/>
      <name val="Calibri"/>
      <family val="2"/>
      <scheme val="minor"/>
    </font>
    <font>
      <sz val="11"/>
      <color theme="4" tint="-0.249977111117893"/>
      <name val="Calibri"/>
      <family val="2"/>
      <scheme val="minor"/>
    </font>
    <font>
      <b/>
      <sz val="11"/>
      <color theme="4" tint="-0.249977111117893"/>
      <name val="Calibri"/>
      <family val="2"/>
      <scheme val="minor"/>
    </font>
    <font>
      <i/>
      <sz val="9"/>
      <color theme="1"/>
      <name val="Times New Roman"/>
      <family val="1"/>
    </font>
    <font>
      <i/>
      <vertAlign val="superscript"/>
      <sz val="9"/>
      <color theme="1"/>
      <name val="Times New Roman"/>
      <family val="1"/>
    </font>
    <font>
      <i/>
      <sz val="9"/>
      <name val="Times New Roman"/>
      <family val="1"/>
    </font>
    <font>
      <i/>
      <vertAlign val="superscript"/>
      <sz val="9"/>
      <name val="Times New Roman"/>
      <family val="1"/>
    </font>
    <font>
      <i/>
      <sz val="9"/>
      <color rgb="FF000000"/>
      <name val="Times New Roman"/>
      <family val="1"/>
    </font>
    <font>
      <i/>
      <vertAlign val="superscript"/>
      <sz val="9"/>
      <color rgb="FF000000"/>
      <name val="Times New Roman"/>
      <family val="1"/>
    </font>
    <font>
      <sz val="11"/>
      <color rgb="FF000000"/>
      <name val="Calibri"/>
      <family val="2"/>
      <scheme val="minor"/>
    </font>
    <font>
      <sz val="10"/>
      <name val="Arial"/>
      <family val="2"/>
    </font>
    <font>
      <sz val="10"/>
      <color rgb="FF000000"/>
      <name val="Arial"/>
      <family val="2"/>
    </font>
    <font>
      <i/>
      <vertAlign val="superscript"/>
      <sz val="9"/>
      <name val="Times New Roman"/>
    </font>
    <font>
      <u/>
      <sz val="11"/>
      <color theme="10"/>
      <name val="Calibri"/>
      <family val="2"/>
      <scheme val="minor"/>
    </font>
    <font>
      <b/>
      <sz val="12"/>
      <color rgb="FF000000"/>
      <name val="Times New Roman"/>
      <family val="1"/>
    </font>
    <font>
      <sz val="9"/>
      <color rgb="FF000000"/>
      <name val="Times New Roman"/>
      <family val="1"/>
    </font>
    <font>
      <b/>
      <sz val="9"/>
      <color rgb="FF000000"/>
      <name val="Times New Roman"/>
      <family val="1"/>
    </font>
    <font>
      <b/>
      <vertAlign val="superscript"/>
      <sz val="12"/>
      <name val="Times New Roman"/>
      <family val="1"/>
    </font>
    <font>
      <b/>
      <sz val="12"/>
      <name val="Times New Roman"/>
      <family val="1"/>
    </font>
    <font>
      <sz val="9"/>
      <color rgb="FFFF0000"/>
      <name val="Times New Roman"/>
      <family val="1"/>
    </font>
    <font>
      <b/>
      <sz val="11"/>
      <color rgb="FF000000"/>
      <name val="Times New Roman"/>
      <family val="1"/>
    </font>
    <font>
      <b/>
      <vertAlign val="superscript"/>
      <sz val="11"/>
      <name val="Times New Roman"/>
      <family val="1"/>
    </font>
    <font>
      <b/>
      <sz val="11"/>
      <name val="Times New Roman"/>
      <family val="1"/>
    </font>
    <font>
      <sz val="12"/>
      <color rgb="FF000000"/>
      <name val="Times New Roman"/>
      <family val="1"/>
    </font>
    <font>
      <b/>
      <vertAlign val="superscript"/>
      <sz val="12"/>
      <color rgb="FF000000"/>
      <name val="Times New Roman"/>
      <family val="1"/>
    </font>
    <font>
      <b/>
      <sz val="9"/>
      <color rgb="FFFF0000"/>
      <name val="Times New Roman"/>
      <family val="1"/>
    </font>
    <font>
      <sz val="9"/>
      <color rgb="FF0070C0"/>
      <name val="Times New Roman"/>
      <family val="1"/>
    </font>
    <font>
      <sz val="10"/>
      <name val="Arial"/>
    </font>
    <font>
      <sz val="11"/>
      <color rgb="FF000000"/>
      <name val="Calibri"/>
      <family val="2"/>
    </font>
    <font>
      <sz val="10"/>
      <color rgb="FF000000"/>
      <name val="Arial"/>
    </font>
    <font>
      <sz val="10"/>
      <color rgb="FF000000"/>
      <name val="Arial"/>
      <charset val="1"/>
    </font>
    <font>
      <sz val="11"/>
      <name val="Calibri"/>
      <family val="2"/>
    </font>
    <font>
      <u/>
      <sz val="9"/>
      <color rgb="FF0563C1"/>
      <name val="Times New Roman"/>
      <family val="1"/>
    </font>
    <font>
      <sz val="11"/>
      <color rgb="FF000000"/>
      <name val="Calibri"/>
      <scheme val="minor"/>
    </font>
    <font>
      <sz val="10"/>
      <color rgb="FF000000"/>
      <name val="Calibri"/>
      <scheme val="minor"/>
    </font>
    <font>
      <sz val="8"/>
      <color rgb="FF000000"/>
      <name val="Calibri"/>
      <scheme val="minor"/>
    </font>
    <font>
      <sz val="9"/>
      <name val="Times New Roman"/>
      <family val="1"/>
    </font>
    <font>
      <vertAlign val="superscript"/>
      <sz val="9"/>
      <name val="Times New Roman"/>
      <family val="1"/>
    </font>
    <font>
      <sz val="9"/>
      <color rgb="FF808080"/>
      <name val="Times New Roman"/>
      <family val="1"/>
    </font>
    <font>
      <i/>
      <sz val="9"/>
      <color rgb="FF808080"/>
      <name val="Times New Roman"/>
      <family val="1"/>
    </font>
    <font>
      <vertAlign val="superscript"/>
      <sz val="9"/>
      <color rgb="FF000000"/>
      <name val="Times New Roman"/>
      <family val="1"/>
    </font>
  </fonts>
  <fills count="4">
    <fill>
      <patternFill patternType="none"/>
    </fill>
    <fill>
      <patternFill patternType="gray125"/>
    </fill>
    <fill>
      <patternFill patternType="solid">
        <fgColor rgb="FFFFFFFF"/>
        <bgColor rgb="FF000000"/>
      </patternFill>
    </fill>
    <fill>
      <patternFill patternType="solid">
        <fgColor rgb="FFA6A6A6"/>
        <bgColor rgb="FF000000"/>
      </patternFill>
    </fill>
  </fills>
  <borders count="21">
    <border>
      <left/>
      <right/>
      <top/>
      <bottom/>
      <diagonal/>
    </border>
    <border>
      <left/>
      <right/>
      <top style="thin">
        <color indexed="64"/>
      </top>
      <bottom/>
      <diagonal/>
    </border>
    <border>
      <left/>
      <right/>
      <top style="thin">
        <color theme="9" tint="0.39997558519241921"/>
      </top>
      <bottom style="thin">
        <color theme="9" tint="0.39997558519241921"/>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right/>
      <top style="thin">
        <color rgb="FF000000"/>
      </top>
      <bottom/>
      <diagonal/>
    </border>
    <border>
      <left style="thin">
        <color rgb="FF000000"/>
      </left>
      <right style="thin">
        <color rgb="FF000000"/>
      </right>
      <top/>
      <bottom/>
      <diagonal/>
    </border>
    <border>
      <left/>
      <right style="thin">
        <color rgb="FF000000"/>
      </right>
      <top/>
      <bottom/>
      <diagonal/>
    </border>
    <border>
      <left/>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top/>
      <bottom/>
      <diagonal/>
    </border>
    <border>
      <left style="thin">
        <color rgb="FF000000"/>
      </left>
      <right/>
      <top style="thin">
        <color rgb="FF000000"/>
      </top>
      <bottom/>
      <diagonal/>
    </border>
    <border>
      <left style="thin">
        <color rgb="FF000000"/>
      </left>
      <right/>
      <top/>
      <bottom style="thin">
        <color rgb="FF000000"/>
      </bottom>
      <diagonal/>
    </border>
    <border>
      <left style="thin">
        <color theme="9" tint="0.39997558519241921"/>
      </left>
      <right/>
      <top/>
      <bottom style="thin">
        <color theme="9" tint="0.39997558519241921"/>
      </bottom>
      <diagonal/>
    </border>
    <border>
      <left/>
      <right/>
      <top/>
      <bottom style="thin">
        <color theme="9" tint="0.39997558519241921"/>
      </bottom>
      <diagonal/>
    </border>
    <border>
      <left style="thin">
        <color indexed="64"/>
      </left>
      <right/>
      <top style="thin">
        <color rgb="FF000000"/>
      </top>
      <bottom/>
      <diagonal/>
    </border>
    <border>
      <left style="thin">
        <color rgb="FF000000"/>
      </left>
      <right/>
      <top style="thin">
        <color indexed="64"/>
      </top>
      <bottom/>
      <diagonal/>
    </border>
    <border>
      <left style="thin">
        <color indexed="64"/>
      </left>
      <right style="thin">
        <color rgb="FF000000"/>
      </right>
      <top style="thin">
        <color indexed="64"/>
      </top>
      <bottom/>
      <diagonal/>
    </border>
  </borders>
  <cellStyleXfs count="3">
    <xf numFmtId="0" fontId="0" fillId="0" borderId="0"/>
    <xf numFmtId="0" fontId="1" fillId="0" borderId="0"/>
    <xf numFmtId="0" fontId="15" fillId="0" borderId="0" applyNumberFormat="0" applyFill="0" applyBorder="0" applyAlignment="0" applyProtection="0"/>
  </cellStyleXfs>
  <cellXfs count="107">
    <xf numFmtId="0" fontId="0" fillId="0" borderId="0" xfId="0"/>
    <xf numFmtId="0" fontId="9" fillId="0" borderId="5" xfId="0" applyFont="1" applyFill="1" applyBorder="1" applyAlignment="1">
      <alignment wrapText="1"/>
    </xf>
    <xf numFmtId="0" fontId="0" fillId="0" borderId="0" xfId="0" applyAlignment="1"/>
    <xf numFmtId="0" fontId="16" fillId="0" borderId="0" xfId="0" applyFont="1" applyFill="1" applyBorder="1" applyAlignment="1"/>
    <xf numFmtId="0" fontId="17" fillId="0" borderId="0" xfId="0" applyFont="1" applyFill="1" applyBorder="1" applyAlignment="1"/>
    <xf numFmtId="0" fontId="18" fillId="2" borderId="0" xfId="0" applyFont="1" applyFill="1" applyBorder="1" applyAlignment="1"/>
    <xf numFmtId="0" fontId="16" fillId="0" borderId="0" xfId="0" applyFont="1" applyFill="1" applyAlignment="1"/>
    <xf numFmtId="0" fontId="15" fillId="2" borderId="0" xfId="2" applyFill="1" applyBorder="1" applyAlignment="1"/>
    <xf numFmtId="0" fontId="22" fillId="0" borderId="0" xfId="0" applyFont="1" applyFill="1" applyBorder="1" applyAlignment="1"/>
    <xf numFmtId="0" fontId="22" fillId="0" borderId="0" xfId="0" applyFont="1" applyFill="1" applyAlignment="1"/>
    <xf numFmtId="0" fontId="9" fillId="0" borderId="6" xfId="0" applyFont="1" applyFill="1" applyBorder="1" applyAlignment="1">
      <alignment wrapText="1"/>
    </xf>
    <xf numFmtId="0" fontId="9" fillId="0" borderId="7" xfId="0" applyFont="1" applyFill="1" applyBorder="1" applyAlignment="1">
      <alignment wrapText="1"/>
    </xf>
    <xf numFmtId="0" fontId="9" fillId="0" borderId="8" xfId="0" applyFont="1" applyFill="1" applyBorder="1" applyAlignment="1">
      <alignment wrapText="1"/>
    </xf>
    <xf numFmtId="0" fontId="9" fillId="0" borderId="9" xfId="0" applyFont="1" applyFill="1" applyBorder="1" applyAlignment="1">
      <alignment wrapText="1"/>
    </xf>
    <xf numFmtId="0" fontId="9" fillId="0" borderId="0" xfId="0" applyFont="1" applyFill="1" applyBorder="1" applyAlignment="1">
      <alignment wrapText="1"/>
    </xf>
    <xf numFmtId="0" fontId="9" fillId="0" borderId="9" xfId="0" applyFont="1" applyFill="1" applyBorder="1" applyAlignment="1"/>
    <xf numFmtId="0" fontId="9" fillId="0" borderId="13" xfId="0" applyFont="1" applyFill="1" applyBorder="1" applyAlignment="1">
      <alignment wrapText="1"/>
    </xf>
    <xf numFmtId="0" fontId="9" fillId="0" borderId="5" xfId="0" applyFont="1" applyFill="1" applyBorder="1" applyAlignment="1"/>
    <xf numFmtId="0" fontId="9" fillId="0" borderId="6" xfId="0" applyFont="1" applyFill="1" applyBorder="1" applyAlignment="1"/>
    <xf numFmtId="0" fontId="9" fillId="0" borderId="8" xfId="0" applyFont="1" applyFill="1" applyBorder="1" applyAlignment="1"/>
    <xf numFmtId="0" fontId="25" fillId="0" borderId="0" xfId="0" applyFont="1" applyFill="1" applyBorder="1" applyAlignment="1"/>
    <xf numFmtId="0" fontId="26" fillId="0" borderId="0" xfId="0" applyFont="1" applyFill="1" applyBorder="1" applyAlignment="1"/>
    <xf numFmtId="0" fontId="28" fillId="0" borderId="0" xfId="0" applyFont="1" applyFill="1" applyBorder="1" applyAlignment="1"/>
    <xf numFmtId="0" fontId="18" fillId="0" borderId="0" xfId="0" applyFont="1" applyFill="1" applyBorder="1" applyAlignment="1"/>
    <xf numFmtId="0" fontId="34" fillId="2" borderId="0" xfId="0" applyFont="1" applyFill="1" applyBorder="1" applyAlignment="1"/>
    <xf numFmtId="0" fontId="28" fillId="2" borderId="0" xfId="0" applyFont="1" applyFill="1" applyBorder="1" applyAlignment="1"/>
    <xf numFmtId="0" fontId="0" fillId="0" borderId="0" xfId="0" applyFill="1" applyAlignment="1">
      <alignment wrapText="1"/>
    </xf>
    <xf numFmtId="0" fontId="9" fillId="0" borderId="0" xfId="0" applyFont="1" applyFill="1" applyBorder="1" applyAlignment="1"/>
    <xf numFmtId="0" fontId="8" fillId="0" borderId="0" xfId="0" applyFont="1" applyFill="1" applyBorder="1" applyAlignment="1"/>
    <xf numFmtId="0" fontId="18" fillId="0" borderId="0" xfId="0" applyFont="1" applyFill="1" applyBorder="1" applyAlignment="1">
      <alignment wrapText="1"/>
    </xf>
    <xf numFmtId="0" fontId="39" fillId="0" borderId="0" xfId="0" applyFont="1" applyFill="1" applyBorder="1" applyAlignment="1"/>
    <xf numFmtId="0" fontId="0" fillId="0" borderId="0" xfId="0" applyFill="1"/>
    <xf numFmtId="0" fontId="15" fillId="0" borderId="0" xfId="2" applyFill="1" applyBorder="1" applyAlignment="1"/>
    <xf numFmtId="0" fontId="21" fillId="0" borderId="0" xfId="0" applyFont="1" applyFill="1" applyBorder="1" applyAlignment="1"/>
    <xf numFmtId="0" fontId="27" fillId="0" borderId="0" xfId="0" applyFont="1" applyFill="1" applyBorder="1" applyAlignment="1"/>
    <xf numFmtId="0" fontId="7" fillId="0" borderId="0" xfId="0" applyFont="1" applyFill="1" applyBorder="1" applyAlignment="1"/>
    <xf numFmtId="0" fontId="10" fillId="0" borderId="0" xfId="0" applyFont="1" applyFill="1" applyBorder="1" applyAlignment="1"/>
    <xf numFmtId="0" fontId="17" fillId="0" borderId="0" xfId="0" applyFont="1" applyFill="1" applyBorder="1" applyAlignment="1">
      <alignment wrapText="1"/>
    </xf>
    <xf numFmtId="0" fontId="0" fillId="0" borderId="0" xfId="0" applyFill="1" applyBorder="1"/>
    <xf numFmtId="0" fontId="9" fillId="0" borderId="10" xfId="0" applyFont="1" applyFill="1" applyBorder="1" applyAlignment="1">
      <alignment horizontal="center" vertical="center" wrapText="1"/>
    </xf>
    <xf numFmtId="0" fontId="0" fillId="0" borderId="10" xfId="0" applyFill="1" applyBorder="1" applyAlignment="1">
      <alignment horizontal="center"/>
    </xf>
    <xf numFmtId="0" fontId="0" fillId="0" borderId="2" xfId="0" applyFill="1" applyBorder="1"/>
    <xf numFmtId="0" fontId="11" fillId="0" borderId="3" xfId="0" applyFont="1" applyFill="1" applyBorder="1" applyAlignment="1">
      <alignment wrapText="1"/>
    </xf>
    <xf numFmtId="0" fontId="0" fillId="0" borderId="3" xfId="0" applyFill="1" applyBorder="1"/>
    <xf numFmtId="0" fontId="11" fillId="0" borderId="3" xfId="0" applyFont="1" applyFill="1" applyBorder="1"/>
    <xf numFmtId="4" fontId="11" fillId="0" borderId="3" xfId="0" applyNumberFormat="1" applyFont="1" applyFill="1" applyBorder="1"/>
    <xf numFmtId="0" fontId="0" fillId="0" borderId="16" xfId="0" applyFill="1" applyBorder="1"/>
    <xf numFmtId="0" fontId="0" fillId="0" borderId="17" xfId="0" applyFill="1" applyBorder="1"/>
    <xf numFmtId="0" fontId="0" fillId="0" borderId="0" xfId="0" applyFill="1" applyAlignment="1"/>
    <xf numFmtId="0" fontId="5" fillId="0" borderId="1" xfId="1" applyNumberFormat="1" applyFont="1" applyFill="1" applyBorder="1" applyAlignment="1">
      <alignment horizontal="center" vertical="center"/>
    </xf>
    <xf numFmtId="0" fontId="5" fillId="0" borderId="18" xfId="0" applyFont="1" applyFill="1" applyBorder="1" applyAlignment="1">
      <alignment horizontal="center" vertical="center" wrapText="1"/>
    </xf>
    <xf numFmtId="0" fontId="0" fillId="0" borderId="13" xfId="0" applyFill="1" applyBorder="1"/>
    <xf numFmtId="0" fontId="7" fillId="0" borderId="18" xfId="0" applyFont="1" applyFill="1" applyBorder="1" applyAlignment="1">
      <alignment horizontal="center" vertical="center" wrapText="1"/>
    </xf>
    <xf numFmtId="0" fontId="5" fillId="0" borderId="20" xfId="1" applyNumberFormat="1"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0" fillId="0" borderId="9" xfId="0" applyFill="1" applyBorder="1"/>
    <xf numFmtId="0" fontId="5" fillId="0" borderId="3" xfId="1" applyNumberFormat="1" applyFont="1" applyFill="1" applyBorder="1" applyAlignment="1">
      <alignment horizontal="center" vertical="center" wrapText="1"/>
    </xf>
    <xf numFmtId="0" fontId="5" fillId="0" borderId="4" xfId="1" applyNumberFormat="1" applyFont="1" applyFill="1" applyBorder="1" applyAlignment="1">
      <alignment horizontal="center" vertical="center"/>
    </xf>
    <xf numFmtId="0" fontId="5" fillId="0" borderId="6" xfId="0" applyFont="1" applyFill="1" applyBorder="1" applyAlignment="1">
      <alignment horizontal="center" vertical="center" wrapText="1"/>
    </xf>
    <xf numFmtId="0" fontId="0" fillId="0" borderId="8" xfId="0" applyFill="1" applyBorder="1"/>
    <xf numFmtId="0" fontId="42" fillId="0" borderId="0" xfId="0" applyFont="1" applyFill="1" applyBorder="1" applyAlignment="1"/>
    <xf numFmtId="0" fontId="3" fillId="0" borderId="0" xfId="0" applyFont="1" applyFill="1" applyBorder="1" applyAlignment="1">
      <alignment wrapText="1"/>
    </xf>
    <xf numFmtId="0" fontId="0" fillId="0" borderId="0" xfId="0" applyFont="1" applyFill="1" applyBorder="1" applyAlignment="1">
      <alignment wrapText="1"/>
    </xf>
    <xf numFmtId="0" fontId="11" fillId="0" borderId="3" xfId="0" applyFont="1" applyFill="1" applyBorder="1" applyAlignment="1"/>
    <xf numFmtId="0" fontId="11" fillId="0" borderId="6" xfId="0" applyFont="1" applyFill="1" applyBorder="1"/>
    <xf numFmtId="0" fontId="11" fillId="0" borderId="6" xfId="0" applyFont="1" applyFill="1" applyBorder="1" applyAlignment="1">
      <alignment wrapText="1"/>
    </xf>
    <xf numFmtId="0" fontId="4" fillId="0" borderId="0" xfId="0" applyFont="1" applyFill="1" applyBorder="1" applyAlignment="1">
      <alignment wrapText="1"/>
    </xf>
    <xf numFmtId="0" fontId="4" fillId="0" borderId="0" xfId="0" applyFont="1" applyFill="1" applyBorder="1"/>
    <xf numFmtId="0" fontId="12" fillId="0" borderId="3" xfId="0" applyFont="1" applyFill="1" applyBorder="1" applyAlignment="1">
      <alignment wrapText="1"/>
    </xf>
    <xf numFmtId="0" fontId="11" fillId="0" borderId="3" xfId="0" applyFont="1" applyFill="1" applyBorder="1" applyAlignment="1">
      <alignment horizontal="left" wrapText="1"/>
    </xf>
    <xf numFmtId="0" fontId="11" fillId="0" borderId="3" xfId="0" applyFont="1" applyFill="1" applyBorder="1" applyAlignment="1">
      <alignment horizontal="center" wrapText="1"/>
    </xf>
    <xf numFmtId="0" fontId="11" fillId="0" borderId="3" xfId="0" applyFont="1" applyFill="1" applyBorder="1" applyAlignment="1">
      <alignment horizontal="left" vertical="top"/>
    </xf>
    <xf numFmtId="0" fontId="13" fillId="0" borderId="3" xfId="0" applyFont="1" applyFill="1" applyBorder="1" applyAlignment="1">
      <alignment wrapText="1"/>
    </xf>
    <xf numFmtId="0" fontId="13" fillId="0" borderId="3" xfId="0" applyFont="1" applyFill="1" applyBorder="1"/>
    <xf numFmtId="0" fontId="11" fillId="0" borderId="3" xfId="0" applyFont="1" applyFill="1" applyBorder="1" applyAlignment="1">
      <alignment vertical="center" wrapText="1"/>
    </xf>
    <xf numFmtId="0" fontId="29" fillId="0" borderId="3" xfId="0" applyFont="1" applyFill="1" applyBorder="1" applyAlignment="1">
      <alignment wrapText="1"/>
    </xf>
    <xf numFmtId="0" fontId="30" fillId="0" borderId="3" xfId="0" applyFont="1" applyFill="1" applyBorder="1" applyAlignment="1">
      <alignment wrapText="1"/>
    </xf>
    <xf numFmtId="0" fontId="30" fillId="0" borderId="3" xfId="0" applyFont="1" applyFill="1" applyBorder="1" applyAlignment="1"/>
    <xf numFmtId="0" fontId="31" fillId="0" borderId="3" xfId="0" applyFont="1" applyFill="1" applyBorder="1" applyAlignment="1">
      <alignment wrapText="1"/>
    </xf>
    <xf numFmtId="0" fontId="31" fillId="0" borderId="3" xfId="0" applyFont="1" applyFill="1" applyBorder="1" applyAlignment="1"/>
    <xf numFmtId="0" fontId="32" fillId="0" borderId="3" xfId="0" applyFont="1" applyFill="1" applyBorder="1" applyAlignment="1"/>
    <xf numFmtId="0" fontId="33" fillId="0" borderId="3" xfId="0" applyFont="1" applyFill="1" applyBorder="1" applyAlignment="1"/>
    <xf numFmtId="0" fontId="29" fillId="0" borderId="3" xfId="0" applyFont="1" applyFill="1" applyBorder="1" applyAlignment="1"/>
    <xf numFmtId="0" fontId="9" fillId="3" borderId="6" xfId="0" applyFont="1" applyFill="1" applyBorder="1" applyAlignment="1"/>
    <xf numFmtId="0" fontId="9" fillId="3" borderId="5" xfId="0" applyFont="1" applyFill="1" applyBorder="1" applyAlignment="1">
      <alignment wrapText="1"/>
    </xf>
    <xf numFmtId="0" fontId="9" fillId="3" borderId="5" xfId="0" applyFont="1" applyFill="1" applyBorder="1" applyAlignment="1"/>
    <xf numFmtId="0" fontId="35" fillId="0" borderId="3" xfId="0" applyFont="1" applyFill="1" applyBorder="1" applyAlignment="1">
      <alignment wrapText="1"/>
    </xf>
    <xf numFmtId="0" fontId="35" fillId="0" borderId="3" xfId="0" applyFont="1" applyFill="1" applyBorder="1"/>
    <xf numFmtId="0" fontId="36" fillId="0" borderId="3" xfId="0" applyFont="1" applyFill="1" applyBorder="1" applyAlignment="1">
      <alignment wrapText="1"/>
    </xf>
    <xf numFmtId="0" fontId="37" fillId="0" borderId="3" xfId="0" applyFont="1" applyFill="1" applyBorder="1" applyAlignment="1">
      <alignment wrapText="1"/>
    </xf>
    <xf numFmtId="0" fontId="35" fillId="0" borderId="3" xfId="0" applyFont="1" applyFill="1" applyBorder="1" applyAlignment="1"/>
    <xf numFmtId="0" fontId="0" fillId="0" borderId="3" xfId="0" applyBorder="1" applyAlignment="1"/>
    <xf numFmtId="0" fontId="5" fillId="0" borderId="19" xfId="0" applyFont="1" applyFill="1" applyBorder="1" applyAlignment="1">
      <alignment horizontal="center" vertical="center"/>
    </xf>
    <xf numFmtId="0" fontId="5" fillId="0" borderId="1" xfId="0" applyFont="1" applyFill="1" applyBorder="1" applyAlignment="1">
      <alignment horizontal="center" vertical="center"/>
    </xf>
    <xf numFmtId="0" fontId="5" fillId="0" borderId="13" xfId="0" applyFont="1" applyFill="1" applyBorder="1" applyAlignment="1">
      <alignment horizontal="center" vertical="center"/>
    </xf>
    <xf numFmtId="0" fontId="5" fillId="0" borderId="9" xfId="0" applyFont="1" applyFill="1" applyBorder="1" applyAlignment="1">
      <alignment horizontal="center" vertical="center"/>
    </xf>
    <xf numFmtId="0" fontId="9" fillId="0" borderId="14" xfId="0" applyFont="1" applyFill="1" applyBorder="1" applyAlignment="1">
      <alignment horizontal="center" wrapText="1"/>
    </xf>
    <xf numFmtId="0" fontId="9" fillId="0" borderId="5" xfId="0" applyFont="1" applyFill="1" applyBorder="1" applyAlignment="1">
      <alignment horizontal="center" wrapText="1"/>
    </xf>
    <xf numFmtId="0" fontId="9" fillId="0" borderId="11" xfId="0" applyFont="1" applyFill="1" applyBorder="1" applyAlignment="1">
      <alignment horizontal="center" wrapText="1"/>
    </xf>
    <xf numFmtId="0" fontId="9" fillId="0" borderId="12" xfId="0" applyFont="1" applyFill="1" applyBorder="1" applyAlignment="1">
      <alignment horizontal="center" wrapText="1"/>
    </xf>
    <xf numFmtId="0" fontId="9" fillId="0" borderId="4" xfId="0" applyFont="1" applyFill="1" applyBorder="1" applyAlignment="1">
      <alignment horizontal="center" wrapText="1"/>
    </xf>
    <xf numFmtId="0" fontId="9" fillId="0" borderId="3" xfId="0" applyFont="1" applyFill="1" applyBorder="1" applyAlignment="1">
      <alignment horizontal="center"/>
    </xf>
    <xf numFmtId="0" fontId="9" fillId="0" borderId="6" xfId="0" applyFont="1" applyFill="1" applyBorder="1" applyAlignment="1">
      <alignment horizontal="center"/>
    </xf>
    <xf numFmtId="0" fontId="9" fillId="0" borderId="15" xfId="0" applyFont="1" applyFill="1" applyBorder="1" applyAlignment="1">
      <alignment horizontal="center"/>
    </xf>
    <xf numFmtId="0" fontId="9" fillId="0" borderId="10" xfId="0" applyFont="1" applyFill="1" applyBorder="1" applyAlignment="1">
      <alignment horizontal="center"/>
    </xf>
    <xf numFmtId="0" fontId="9" fillId="0" borderId="3" xfId="0" applyFont="1" applyFill="1" applyBorder="1" applyAlignment="1">
      <alignment horizontal="center" wrapText="1"/>
    </xf>
  </cellXfs>
  <cellStyles count="3">
    <cellStyle name="Hyperlink" xfId="2" builtinId="8"/>
    <cellStyle name="Normal" xfId="0" builtinId="0"/>
    <cellStyle name="Normal 2 2" xfId="1" xr:uid="{AA1C7EE8-9B5D-964F-9C48-5D2ACAD11124}"/>
  </cellStyles>
  <dxfs count="2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Medium9"/>
  <colors>
    <mruColors>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1.xml"/></Relationships>
</file>

<file path=xl/persons/person.xml><?xml version="1.0" encoding="utf-8"?>
<personList xmlns="http://schemas.microsoft.com/office/spreadsheetml/2018/threadedcomments" xmlns:x="http://schemas.openxmlformats.org/spreadsheetml/2006/main">
  <person displayName="Williams, Evelyne" id="{8A74DA4B-9879-45C6-958A-6D607850B9D1}" userId="WilliamsE@state.gov" providerId="PeoplePicker"/>
  <person displayName="Hartzell, Lily H" id="{1BA53B01-87FC-4E1F-9B21-1C78E80875B3}" userId="S::hartzelllh@state.gov::1b9e6c96-c91a-43ac-bd28-6b913e5f79ba" providerId="AD"/>
</personList>
</file>

<file path=xl/theme/theme1.xml><?xml version="1.0" encoding="utf-8"?>
<a:theme xmlns:a="http://schemas.openxmlformats.org/drawingml/2006/main" name="Office 2013 - 2022 Theme">
  <a:themeElements>
    <a:clrScheme name="Green">
      <a:dk1>
        <a:sysClr val="windowText" lastClr="000000"/>
      </a:dk1>
      <a:lt1>
        <a:sysClr val="window" lastClr="FFFFFF"/>
      </a:lt1>
      <a:dk2>
        <a:srgbClr val="455F51"/>
      </a:dk2>
      <a:lt2>
        <a:srgbClr val="E3DED1"/>
      </a:lt2>
      <a:accent1>
        <a:srgbClr val="549E39"/>
      </a:accent1>
      <a:accent2>
        <a:srgbClr val="8AB833"/>
      </a:accent2>
      <a:accent3>
        <a:srgbClr val="C0CF3A"/>
      </a:accent3>
      <a:accent4>
        <a:srgbClr val="029676"/>
      </a:accent4>
      <a:accent5>
        <a:srgbClr val="4AB5C4"/>
      </a:accent5>
      <a:accent6>
        <a:srgbClr val="0989B1"/>
      </a:accent6>
      <a:hlink>
        <a:srgbClr val="6B9F25"/>
      </a:hlink>
      <a:folHlink>
        <a:srgbClr val="BA6906"/>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80" dT="2024-12-11T16:50:09.83" personId="{1BA53B01-87FC-4E1F-9B21-1C78E80875B3}" id="{1462F0B9-9E5B-4519-AEEB-94606A61CC7D}">
    <text>@Williams, Evelyne should be CB</text>
    <mentions>
      <mention mentionpersonId="{8A74DA4B-9879-45C6-958A-6D607850B9D1}" mentionId="{A45BD359-7535-4D26-B20E-A44FFCAED5E3}" startIndex="0" length="18"/>
    </mentions>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671246-7F7D-42AB-AB4F-E882C856412F}">
  <sheetPr codeName="Sheet2"/>
  <dimension ref="B1:O631"/>
  <sheetViews>
    <sheetView topLeftCell="A206" zoomScale="70" zoomScaleNormal="70" workbookViewId="0">
      <selection activeCell="E220" sqref="E220"/>
    </sheetView>
  </sheetViews>
  <sheetFormatPr defaultColWidth="9.140625" defaultRowHeight="15" customHeight="1"/>
  <cols>
    <col min="1" max="1" width="9.140625" style="26"/>
    <col min="2" max="3" width="30.7109375" style="26" customWidth="1"/>
    <col min="4" max="4" width="23.5703125" style="26" customWidth="1"/>
    <col min="5" max="5" width="10" style="26" bestFit="1" customWidth="1"/>
    <col min="6" max="6" width="14.7109375" style="26" customWidth="1"/>
    <col min="7" max="7" width="10.7109375" style="26" customWidth="1"/>
    <col min="8" max="8" width="11.42578125" style="26" customWidth="1"/>
    <col min="9" max="9" width="14.140625" style="26" customWidth="1"/>
    <col min="10" max="10" width="11.42578125" style="26" customWidth="1"/>
    <col min="11" max="11" width="17.140625" style="26" customWidth="1"/>
    <col min="12" max="12" width="30.42578125" style="31" customWidth="1"/>
    <col min="13" max="13" width="30.7109375" style="31" customWidth="1"/>
    <col min="14" max="15" width="12.42578125" style="26" customWidth="1"/>
    <col min="16" max="16384" width="9.140625" style="26"/>
  </cols>
  <sheetData>
    <row r="1" spans="2:15" ht="15" customHeight="1">
      <c r="B1" s="3" t="s">
        <v>0</v>
      </c>
      <c r="C1" s="3"/>
      <c r="D1" s="4"/>
      <c r="E1" s="4"/>
      <c r="F1" s="4"/>
      <c r="G1" s="4"/>
      <c r="H1" s="4"/>
      <c r="I1" s="4"/>
      <c r="J1" s="4"/>
      <c r="K1" s="4"/>
      <c r="L1" s="4"/>
      <c r="M1" s="4"/>
    </row>
    <row r="2" spans="2:15" ht="15" customHeight="1">
      <c r="B2" s="3" t="s">
        <v>1</v>
      </c>
      <c r="C2" s="3" t="s">
        <v>2</v>
      </c>
      <c r="D2" s="23" t="s">
        <v>2</v>
      </c>
      <c r="E2" s="4"/>
      <c r="F2" s="4"/>
      <c r="G2" s="4"/>
      <c r="H2" s="4"/>
      <c r="I2" s="3">
        <v>2021</v>
      </c>
      <c r="J2" s="3" t="s">
        <v>3</v>
      </c>
      <c r="K2" s="6"/>
      <c r="L2" s="6"/>
      <c r="M2" s="6"/>
    </row>
    <row r="3" spans="2:15" ht="15" customHeight="1">
      <c r="B3" s="4" t="s">
        <v>4</v>
      </c>
      <c r="C3" s="4">
        <v>1</v>
      </c>
      <c r="D3" s="4"/>
      <c r="E3" s="4"/>
      <c r="F3" s="4"/>
      <c r="G3" s="4"/>
      <c r="H3" s="4"/>
      <c r="I3" s="4"/>
      <c r="J3" s="4"/>
      <c r="K3" s="4"/>
      <c r="L3" s="4"/>
      <c r="M3" s="4"/>
    </row>
    <row r="4" spans="2:15" ht="15" customHeight="1">
      <c r="B4" s="4" t="s">
        <v>2</v>
      </c>
      <c r="C4" s="4" t="s">
        <v>2</v>
      </c>
      <c r="D4" s="4"/>
      <c r="E4" s="4"/>
      <c r="F4" s="4"/>
      <c r="G4" s="4"/>
      <c r="H4" s="4"/>
      <c r="I4" s="4"/>
      <c r="J4" s="4"/>
      <c r="K4" s="4"/>
      <c r="L4" s="4"/>
      <c r="M4" s="4"/>
    </row>
    <row r="5" spans="2:15" ht="15" customHeight="1">
      <c r="B5" s="32"/>
      <c r="C5" s="33" t="s">
        <v>2</v>
      </c>
      <c r="D5" s="4"/>
      <c r="E5" s="4"/>
      <c r="F5" s="4"/>
      <c r="G5" s="4"/>
      <c r="H5" s="4"/>
      <c r="I5" s="4"/>
      <c r="J5" s="4"/>
      <c r="K5" s="4"/>
      <c r="L5" s="4"/>
      <c r="M5" s="4"/>
    </row>
    <row r="7" spans="2:15" s="31" customFormat="1" ht="32.25">
      <c r="B7" s="50" t="s">
        <v>5</v>
      </c>
      <c r="C7" s="52" t="s">
        <v>6</v>
      </c>
      <c r="D7" s="53" t="s">
        <v>7</v>
      </c>
      <c r="E7" s="49" t="s">
        <v>8</v>
      </c>
      <c r="F7" s="57" t="s">
        <v>9</v>
      </c>
      <c r="G7" s="58" t="s">
        <v>10</v>
      </c>
      <c r="H7" s="54" t="s">
        <v>11</v>
      </c>
      <c r="I7" s="59" t="s">
        <v>12</v>
      </c>
      <c r="J7" s="55" t="s">
        <v>13</v>
      </c>
      <c r="K7" s="55" t="s">
        <v>14</v>
      </c>
      <c r="L7" s="55" t="s">
        <v>15</v>
      </c>
      <c r="M7" s="55" t="s">
        <v>16</v>
      </c>
      <c r="N7" s="55" t="s">
        <v>17</v>
      </c>
      <c r="O7" s="55" t="s">
        <v>18</v>
      </c>
    </row>
    <row r="8" spans="2:15" s="31" customFormat="1">
      <c r="B8" s="51"/>
      <c r="C8" s="51"/>
      <c r="D8" s="93" t="s">
        <v>19</v>
      </c>
      <c r="E8" s="94"/>
      <c r="F8" s="95" t="s">
        <v>20</v>
      </c>
      <c r="G8" s="96"/>
      <c r="I8" s="60"/>
      <c r="J8" s="56"/>
      <c r="K8" s="56"/>
      <c r="L8" s="56"/>
      <c r="M8" s="56"/>
      <c r="N8" s="56"/>
      <c r="O8" s="56"/>
    </row>
    <row r="9" spans="2:15" s="31" customFormat="1">
      <c r="B9" s="44" t="s">
        <v>21</v>
      </c>
      <c r="C9" s="44" t="s">
        <v>22</v>
      </c>
      <c r="D9" s="44"/>
      <c r="E9" s="44">
        <v>0.15</v>
      </c>
      <c r="F9" s="42"/>
      <c r="G9" s="42" t="s">
        <v>23</v>
      </c>
      <c r="H9" s="44" t="s">
        <v>24</v>
      </c>
      <c r="I9" s="44" t="s">
        <v>25</v>
      </c>
      <c r="J9" s="44" t="s">
        <v>26</v>
      </c>
      <c r="K9" s="44" t="s">
        <v>27</v>
      </c>
      <c r="L9" s="44" t="s">
        <v>28</v>
      </c>
      <c r="M9" s="44" t="str">
        <f>IF(ISNUMBER( SEARCH("water",#REF!)), "Water and Sanitation",IF(ISNUMBER( SEARCH("sanitation",#REF!)), "Water and Sanitation",IF(ISNUMBER( SEARCH("forest",#REF!)), "Forestry",IF(ISNUMBER( SEARCH("ocean",#REF!)), "Other (Fisheries, Marine, and Coastal","other"))))</f>
        <v>other</v>
      </c>
      <c r="N9" s="44" t="s">
        <v>23</v>
      </c>
      <c r="O9" s="44" t="s">
        <v>23</v>
      </c>
    </row>
    <row r="10" spans="2:15" s="31" customFormat="1">
      <c r="B10" s="44" t="s">
        <v>21</v>
      </c>
      <c r="C10" s="44" t="s">
        <v>29</v>
      </c>
      <c r="D10" s="44"/>
      <c r="E10" s="44">
        <v>0.4</v>
      </c>
      <c r="F10" s="42"/>
      <c r="G10" s="42" t="s">
        <v>23</v>
      </c>
      <c r="H10" s="44" t="s">
        <v>24</v>
      </c>
      <c r="I10" s="44" t="s">
        <v>25</v>
      </c>
      <c r="J10" s="44" t="s">
        <v>26</v>
      </c>
      <c r="K10" s="44" t="s">
        <v>27</v>
      </c>
      <c r="L10" s="44" t="s">
        <v>28</v>
      </c>
      <c r="M10" s="44" t="str">
        <f>IF(ISNUMBER( SEARCH("water",#REF!)), "Water and Sanitation",IF(ISNUMBER( SEARCH("sanitation",#REF!)), "Water and Sanitation",IF(ISNUMBER( SEARCH("forest",#REF!)), "Forestry",IF(ISNUMBER( SEARCH("ocean",#REF!)), "Other (Fisheries, Marine, and Coastal","other"))))</f>
        <v>other</v>
      </c>
      <c r="N10" s="44" t="s">
        <v>23</v>
      </c>
      <c r="O10" s="44" t="s">
        <v>23</v>
      </c>
    </row>
    <row r="11" spans="2:15" s="31" customFormat="1">
      <c r="B11" s="44" t="s">
        <v>30</v>
      </c>
      <c r="C11" s="44" t="s">
        <v>31</v>
      </c>
      <c r="D11" s="44"/>
      <c r="E11" s="44">
        <v>0.111</v>
      </c>
      <c r="F11" s="42"/>
      <c r="G11" s="42" t="s">
        <v>23</v>
      </c>
      <c r="H11" s="44" t="s">
        <v>24</v>
      </c>
      <c r="I11" s="44" t="s">
        <v>32</v>
      </c>
      <c r="J11" s="44" t="s">
        <v>26</v>
      </c>
      <c r="K11" s="44" t="s">
        <v>27</v>
      </c>
      <c r="L11" s="44" t="s">
        <v>33</v>
      </c>
      <c r="M11" s="44" t="s">
        <v>34</v>
      </c>
      <c r="N11" s="44" t="s">
        <v>23</v>
      </c>
      <c r="O11" s="44" t="s">
        <v>23</v>
      </c>
    </row>
    <row r="12" spans="2:15" s="31" customFormat="1">
      <c r="B12" s="44" t="s">
        <v>30</v>
      </c>
      <c r="C12" s="44" t="s">
        <v>35</v>
      </c>
      <c r="D12" s="44"/>
      <c r="E12" s="44">
        <v>0.111</v>
      </c>
      <c r="F12" s="42"/>
      <c r="G12" s="42" t="s">
        <v>23</v>
      </c>
      <c r="H12" s="44" t="s">
        <v>24</v>
      </c>
      <c r="I12" s="44" t="s">
        <v>32</v>
      </c>
      <c r="J12" s="44" t="s">
        <v>26</v>
      </c>
      <c r="K12" s="44" t="s">
        <v>27</v>
      </c>
      <c r="L12" s="44" t="s">
        <v>28</v>
      </c>
      <c r="M12" s="44" t="s">
        <v>34</v>
      </c>
      <c r="N12" s="44" t="s">
        <v>23</v>
      </c>
      <c r="O12" s="44" t="s">
        <v>23</v>
      </c>
    </row>
    <row r="13" spans="2:15" s="31" customFormat="1">
      <c r="B13" s="44" t="s">
        <v>21</v>
      </c>
      <c r="C13" s="44" t="s">
        <v>36</v>
      </c>
      <c r="D13" s="44"/>
      <c r="E13" s="44">
        <v>2.5</v>
      </c>
      <c r="F13" s="42"/>
      <c r="G13" s="42" t="s">
        <v>23</v>
      </c>
      <c r="H13" s="44" t="s">
        <v>24</v>
      </c>
      <c r="I13" s="44" t="s">
        <v>25</v>
      </c>
      <c r="J13" s="44" t="s">
        <v>26</v>
      </c>
      <c r="K13" s="44" t="s">
        <v>27</v>
      </c>
      <c r="L13" s="44" t="s">
        <v>28</v>
      </c>
      <c r="M13" s="44" t="s">
        <v>37</v>
      </c>
      <c r="N13" s="44" t="s">
        <v>23</v>
      </c>
      <c r="O13" s="44" t="s">
        <v>23</v>
      </c>
    </row>
    <row r="14" spans="2:15">
      <c r="B14" s="44" t="s">
        <v>21</v>
      </c>
      <c r="C14" s="44" t="s">
        <v>38</v>
      </c>
      <c r="D14" s="42"/>
      <c r="E14" s="44">
        <v>0.65</v>
      </c>
      <c r="F14" s="42"/>
      <c r="G14" s="42" t="s">
        <v>23</v>
      </c>
      <c r="H14" s="44" t="s">
        <v>24</v>
      </c>
      <c r="I14" s="44" t="s">
        <v>25</v>
      </c>
      <c r="J14" s="44" t="s">
        <v>26</v>
      </c>
      <c r="K14" s="44" t="s">
        <v>27</v>
      </c>
      <c r="L14" s="44" t="s">
        <v>28</v>
      </c>
      <c r="M14" s="44" t="s">
        <v>39</v>
      </c>
      <c r="N14" s="44" t="s">
        <v>23</v>
      </c>
      <c r="O14" s="44" t="s">
        <v>23</v>
      </c>
    </row>
    <row r="15" spans="2:15">
      <c r="B15" s="44" t="s">
        <v>30</v>
      </c>
      <c r="C15" s="44" t="s">
        <v>40</v>
      </c>
      <c r="D15" s="42"/>
      <c r="E15" s="44">
        <v>0.05</v>
      </c>
      <c r="F15" s="42"/>
      <c r="G15" s="42" t="s">
        <v>23</v>
      </c>
      <c r="H15" s="44" t="s">
        <v>24</v>
      </c>
      <c r="I15" s="44" t="s">
        <v>32</v>
      </c>
      <c r="J15" s="44" t="s">
        <v>26</v>
      </c>
      <c r="K15" s="44" t="s">
        <v>27</v>
      </c>
      <c r="L15" s="44" t="s">
        <v>33</v>
      </c>
      <c r="M15" s="44" t="s">
        <v>34</v>
      </c>
      <c r="N15" s="44" t="s">
        <v>23</v>
      </c>
      <c r="O15" s="44" t="s">
        <v>23</v>
      </c>
    </row>
    <row r="16" spans="2:15" s="31" customFormat="1">
      <c r="B16" s="44" t="s">
        <v>41</v>
      </c>
      <c r="C16" s="44" t="s">
        <v>42</v>
      </c>
      <c r="D16" s="44"/>
      <c r="E16" s="44">
        <v>0.3</v>
      </c>
      <c r="F16" s="42"/>
      <c r="G16" s="42" t="s">
        <v>23</v>
      </c>
      <c r="H16" s="44" t="s">
        <v>24</v>
      </c>
      <c r="I16" s="44" t="s">
        <v>32</v>
      </c>
      <c r="J16" s="44" t="s">
        <v>26</v>
      </c>
      <c r="K16" s="44" t="s">
        <v>27</v>
      </c>
      <c r="L16" s="44" t="s">
        <v>33</v>
      </c>
      <c r="M16" s="44" t="s">
        <v>43</v>
      </c>
      <c r="N16" s="44" t="s">
        <v>23</v>
      </c>
      <c r="O16" s="44" t="s">
        <v>23</v>
      </c>
    </row>
    <row r="17" spans="2:15">
      <c r="B17" s="44" t="s">
        <v>41</v>
      </c>
      <c r="C17" s="44" t="s">
        <v>44</v>
      </c>
      <c r="D17" s="42"/>
      <c r="E17" s="44">
        <v>0.9</v>
      </c>
      <c r="F17" s="42"/>
      <c r="G17" s="42" t="s">
        <v>23</v>
      </c>
      <c r="H17" s="44" t="s">
        <v>24</v>
      </c>
      <c r="I17" s="44" t="s">
        <v>32</v>
      </c>
      <c r="J17" s="44" t="s">
        <v>26</v>
      </c>
      <c r="K17" s="44" t="s">
        <v>27</v>
      </c>
      <c r="L17" s="44" t="s">
        <v>28</v>
      </c>
      <c r="M17" s="44" t="s">
        <v>45</v>
      </c>
      <c r="N17" s="44" t="s">
        <v>23</v>
      </c>
      <c r="O17" s="44" t="s">
        <v>23</v>
      </c>
    </row>
    <row r="18" spans="2:15" s="31" customFormat="1">
      <c r="B18" s="44" t="s">
        <v>41</v>
      </c>
      <c r="C18" s="44" t="s">
        <v>46</v>
      </c>
      <c r="D18" s="44"/>
      <c r="E18" s="44">
        <v>2.8</v>
      </c>
      <c r="F18" s="42"/>
      <c r="G18" s="42" t="s">
        <v>23</v>
      </c>
      <c r="H18" s="44" t="s">
        <v>24</v>
      </c>
      <c r="I18" s="44" t="s">
        <v>32</v>
      </c>
      <c r="J18" s="44" t="s">
        <v>26</v>
      </c>
      <c r="K18" s="44" t="s">
        <v>27</v>
      </c>
      <c r="L18" s="44" t="s">
        <v>28</v>
      </c>
      <c r="M18" s="44" t="s">
        <v>45</v>
      </c>
      <c r="N18" s="44" t="s">
        <v>23</v>
      </c>
      <c r="O18" s="44" t="s">
        <v>23</v>
      </c>
    </row>
    <row r="19" spans="2:15" s="31" customFormat="1">
      <c r="B19" s="44" t="s">
        <v>21</v>
      </c>
      <c r="C19" s="44" t="s">
        <v>47</v>
      </c>
      <c r="D19" s="44"/>
      <c r="E19" s="44">
        <v>1.5</v>
      </c>
      <c r="F19" s="42"/>
      <c r="G19" s="42" t="s">
        <v>23</v>
      </c>
      <c r="H19" s="44" t="s">
        <v>24</v>
      </c>
      <c r="I19" s="44" t="s">
        <v>25</v>
      </c>
      <c r="J19" s="44" t="s">
        <v>26</v>
      </c>
      <c r="K19" s="44" t="s">
        <v>27</v>
      </c>
      <c r="L19" s="44" t="s">
        <v>28</v>
      </c>
      <c r="M19" s="44" t="str">
        <f>IF(ISNUMBER( SEARCH("water",#REF!)), "Water and Sanitation",IF(ISNUMBER( SEARCH("sanitation",#REF!)), "Water and Sanitation",IF(ISNUMBER( SEARCH("forest",#REF!)), "Forestry",IF(ISNUMBER( SEARCH("ocean",#REF!)), "Other (Fisheries, Marine, and Coastal","other"))))</f>
        <v>other</v>
      </c>
      <c r="N19" s="44" t="s">
        <v>23</v>
      </c>
      <c r="O19" s="44" t="s">
        <v>23</v>
      </c>
    </row>
    <row r="20" spans="2:15" s="31" customFormat="1">
      <c r="B20" s="44" t="s">
        <v>48</v>
      </c>
      <c r="C20" s="44" t="s">
        <v>49</v>
      </c>
      <c r="D20" s="44"/>
      <c r="E20" s="44">
        <v>1.1000000000000001</v>
      </c>
      <c r="F20" s="42"/>
      <c r="G20" s="42" t="s">
        <v>23</v>
      </c>
      <c r="H20" s="44" t="s">
        <v>24</v>
      </c>
      <c r="I20" s="44" t="s">
        <v>32</v>
      </c>
      <c r="J20" s="44" t="s">
        <v>26</v>
      </c>
      <c r="K20" s="44" t="s">
        <v>27</v>
      </c>
      <c r="L20" s="44" t="s">
        <v>33</v>
      </c>
      <c r="M20" s="44" t="s">
        <v>34</v>
      </c>
      <c r="N20" s="44" t="s">
        <v>23</v>
      </c>
      <c r="O20" s="44" t="s">
        <v>23</v>
      </c>
    </row>
    <row r="21" spans="2:15">
      <c r="B21" s="44" t="s">
        <v>50</v>
      </c>
      <c r="C21" s="44" t="s">
        <v>51</v>
      </c>
      <c r="D21" s="42"/>
      <c r="E21" s="44">
        <v>0.83299999999999996</v>
      </c>
      <c r="F21" s="42"/>
      <c r="G21" s="42" t="s">
        <v>23</v>
      </c>
      <c r="H21" s="44" t="s">
        <v>24</v>
      </c>
      <c r="I21" s="44" t="s">
        <v>52</v>
      </c>
      <c r="J21" s="44" t="s">
        <v>26</v>
      </c>
      <c r="K21" s="44" t="s">
        <v>27</v>
      </c>
      <c r="L21" s="44" t="s">
        <v>33</v>
      </c>
      <c r="M21" s="44" t="s">
        <v>34</v>
      </c>
      <c r="N21" s="44" t="s">
        <v>23</v>
      </c>
      <c r="O21" s="44" t="s">
        <v>23</v>
      </c>
    </row>
    <row r="22" spans="2:15">
      <c r="B22" s="44" t="s">
        <v>53</v>
      </c>
      <c r="C22" s="44" t="s">
        <v>54</v>
      </c>
      <c r="D22" s="42"/>
      <c r="E22" s="44">
        <v>0.315</v>
      </c>
      <c r="F22" s="42"/>
      <c r="G22" s="42" t="s">
        <v>23</v>
      </c>
      <c r="H22" s="44" t="s">
        <v>24</v>
      </c>
      <c r="I22" s="44" t="s">
        <v>25</v>
      </c>
      <c r="J22" s="44" t="s">
        <v>26</v>
      </c>
      <c r="K22" s="44" t="s">
        <v>27</v>
      </c>
      <c r="L22" s="44" t="s">
        <v>33</v>
      </c>
      <c r="M22" s="44" t="s">
        <v>55</v>
      </c>
      <c r="N22" s="44" t="s">
        <v>23</v>
      </c>
      <c r="O22" s="44" t="s">
        <v>23</v>
      </c>
    </row>
    <row r="23" spans="2:15">
      <c r="B23" s="44" t="s">
        <v>53</v>
      </c>
      <c r="C23" s="44" t="s">
        <v>56</v>
      </c>
      <c r="D23" s="42"/>
      <c r="E23" s="44">
        <v>0.58499999999999996</v>
      </c>
      <c r="F23" s="42"/>
      <c r="G23" s="42" t="s">
        <v>23</v>
      </c>
      <c r="H23" s="44" t="s">
        <v>24</v>
      </c>
      <c r="I23" s="44" t="s">
        <v>25</v>
      </c>
      <c r="J23" s="44" t="s">
        <v>26</v>
      </c>
      <c r="K23" s="44" t="s">
        <v>27</v>
      </c>
      <c r="L23" s="44" t="s">
        <v>33</v>
      </c>
      <c r="M23" s="44" t="s">
        <v>55</v>
      </c>
      <c r="N23" s="44" t="s">
        <v>23</v>
      </c>
      <c r="O23" s="44" t="s">
        <v>23</v>
      </c>
    </row>
    <row r="24" spans="2:15" s="31" customFormat="1">
      <c r="B24" s="44" t="s">
        <v>53</v>
      </c>
      <c r="C24" s="44" t="s">
        <v>57</v>
      </c>
      <c r="D24" s="44"/>
      <c r="E24" s="44">
        <v>0.1</v>
      </c>
      <c r="F24" s="42"/>
      <c r="G24" s="42" t="s">
        <v>23</v>
      </c>
      <c r="H24" s="44" t="s">
        <v>24</v>
      </c>
      <c r="I24" s="44" t="s">
        <v>25</v>
      </c>
      <c r="J24" s="44" t="s">
        <v>26</v>
      </c>
      <c r="K24" s="44" t="s">
        <v>27</v>
      </c>
      <c r="L24" s="44" t="s">
        <v>28</v>
      </c>
      <c r="M24" s="44" t="s">
        <v>55</v>
      </c>
      <c r="N24" s="44" t="s">
        <v>23</v>
      </c>
      <c r="O24" s="44" t="s">
        <v>23</v>
      </c>
    </row>
    <row r="25" spans="2:15">
      <c r="B25" s="44" t="s">
        <v>58</v>
      </c>
      <c r="C25" s="44" t="s">
        <v>59</v>
      </c>
      <c r="D25" s="42"/>
      <c r="E25" s="44">
        <v>1.63</v>
      </c>
      <c r="F25" s="42"/>
      <c r="G25" s="42" t="s">
        <v>23</v>
      </c>
      <c r="H25" s="44" t="s">
        <v>24</v>
      </c>
      <c r="I25" s="44" t="s">
        <v>25</v>
      </c>
      <c r="J25" s="44" t="s">
        <v>26</v>
      </c>
      <c r="K25" s="44" t="s">
        <v>27</v>
      </c>
      <c r="L25" s="44" t="s">
        <v>33</v>
      </c>
      <c r="M25" s="44" t="s">
        <v>39</v>
      </c>
      <c r="N25" s="44" t="s">
        <v>23</v>
      </c>
      <c r="O25" s="44" t="s">
        <v>23</v>
      </c>
    </row>
    <row r="26" spans="2:15">
      <c r="B26" s="44" t="s">
        <v>21</v>
      </c>
      <c r="C26" s="44" t="s">
        <v>60</v>
      </c>
      <c r="D26" s="42"/>
      <c r="E26" s="44">
        <v>0.36099999999999999</v>
      </c>
      <c r="F26" s="42"/>
      <c r="G26" s="42" t="s">
        <v>23</v>
      </c>
      <c r="H26" s="44" t="s">
        <v>24</v>
      </c>
      <c r="I26" s="44" t="s">
        <v>25</v>
      </c>
      <c r="J26" s="44" t="s">
        <v>26</v>
      </c>
      <c r="K26" s="44" t="s">
        <v>27</v>
      </c>
      <c r="L26" s="44" t="s">
        <v>28</v>
      </c>
      <c r="M26" s="44" t="str">
        <f>IF(ISNUMBER( SEARCH("energy",#REF!)), "Energy","other")</f>
        <v>other</v>
      </c>
      <c r="N26" s="44" t="s">
        <v>23</v>
      </c>
      <c r="O26" s="44" t="s">
        <v>23</v>
      </c>
    </row>
    <row r="27" spans="2:15">
      <c r="B27" s="44" t="s">
        <v>61</v>
      </c>
      <c r="C27" s="44" t="s">
        <v>62</v>
      </c>
      <c r="D27" s="42"/>
      <c r="E27" s="44">
        <v>0.8</v>
      </c>
      <c r="F27" s="42"/>
      <c r="G27" s="42" t="s">
        <v>23</v>
      </c>
      <c r="H27" s="44" t="s">
        <v>24</v>
      </c>
      <c r="I27" s="44" t="s">
        <v>25</v>
      </c>
      <c r="J27" s="44" t="s">
        <v>26</v>
      </c>
      <c r="K27" s="44" t="s">
        <v>27</v>
      </c>
      <c r="L27" s="44" t="s">
        <v>28</v>
      </c>
      <c r="M27" s="44" t="s">
        <v>37</v>
      </c>
      <c r="N27" s="44" t="s">
        <v>23</v>
      </c>
      <c r="O27" s="44" t="s">
        <v>23</v>
      </c>
    </row>
    <row r="28" spans="2:15">
      <c r="B28" s="44" t="s">
        <v>21</v>
      </c>
      <c r="C28" s="44" t="s">
        <v>63</v>
      </c>
      <c r="D28" s="42"/>
      <c r="E28" s="44">
        <v>2.5</v>
      </c>
      <c r="F28" s="42"/>
      <c r="G28" s="42" t="s">
        <v>23</v>
      </c>
      <c r="H28" s="44" t="s">
        <v>24</v>
      </c>
      <c r="I28" s="44" t="s">
        <v>25</v>
      </c>
      <c r="J28" s="44" t="s">
        <v>26</v>
      </c>
      <c r="K28" s="44" t="s">
        <v>27</v>
      </c>
      <c r="L28" s="44" t="s">
        <v>33</v>
      </c>
      <c r="M28" s="44" t="s">
        <v>64</v>
      </c>
      <c r="N28" s="44" t="s">
        <v>23</v>
      </c>
      <c r="O28" s="44" t="s">
        <v>23</v>
      </c>
    </row>
    <row r="29" spans="2:15">
      <c r="B29" s="44" t="s">
        <v>50</v>
      </c>
      <c r="C29" s="44" t="s">
        <v>65</v>
      </c>
      <c r="D29" s="42"/>
      <c r="E29" s="44">
        <v>0.85699999999999998</v>
      </c>
      <c r="F29" s="42"/>
      <c r="G29" s="42" t="s">
        <v>23</v>
      </c>
      <c r="H29" s="44" t="s">
        <v>24</v>
      </c>
      <c r="I29" s="44" t="s">
        <v>52</v>
      </c>
      <c r="J29" s="44" t="s">
        <v>26</v>
      </c>
      <c r="K29" s="44" t="s">
        <v>27</v>
      </c>
      <c r="L29" s="44" t="s">
        <v>33</v>
      </c>
      <c r="M29" s="44" t="s">
        <v>55</v>
      </c>
      <c r="N29" s="44" t="s">
        <v>23</v>
      </c>
      <c r="O29" s="44" t="s">
        <v>23</v>
      </c>
    </row>
    <row r="30" spans="2:15">
      <c r="B30" s="44" t="s">
        <v>41</v>
      </c>
      <c r="C30" s="44" t="s">
        <v>66</v>
      </c>
      <c r="D30" s="42"/>
      <c r="E30" s="44">
        <v>0.77900000000000003</v>
      </c>
      <c r="F30" s="42"/>
      <c r="G30" s="42" t="s">
        <v>23</v>
      </c>
      <c r="H30" s="44" t="s">
        <v>24</v>
      </c>
      <c r="I30" s="44" t="s">
        <v>32</v>
      </c>
      <c r="J30" s="44" t="s">
        <v>26</v>
      </c>
      <c r="K30" s="44" t="s">
        <v>27</v>
      </c>
      <c r="L30" s="44" t="s">
        <v>28</v>
      </c>
      <c r="M30" s="44" t="s">
        <v>64</v>
      </c>
      <c r="N30" s="44" t="s">
        <v>23</v>
      </c>
      <c r="O30" s="44" t="s">
        <v>23</v>
      </c>
    </row>
    <row r="31" spans="2:15" s="31" customFormat="1">
      <c r="B31" s="44" t="s">
        <v>21</v>
      </c>
      <c r="C31" s="44" t="s">
        <v>67</v>
      </c>
      <c r="D31" s="44"/>
      <c r="E31" s="44">
        <v>0.7</v>
      </c>
      <c r="F31" s="42"/>
      <c r="G31" s="42" t="s">
        <v>23</v>
      </c>
      <c r="H31" s="44" t="s">
        <v>24</v>
      </c>
      <c r="I31" s="44" t="s">
        <v>25</v>
      </c>
      <c r="J31" s="44" t="s">
        <v>26</v>
      </c>
      <c r="K31" s="44" t="s">
        <v>27</v>
      </c>
      <c r="L31" s="44" t="s">
        <v>28</v>
      </c>
      <c r="M31" s="44" t="s">
        <v>37</v>
      </c>
      <c r="N31" s="44" t="s">
        <v>23</v>
      </c>
      <c r="O31" s="44" t="s">
        <v>23</v>
      </c>
    </row>
    <row r="32" spans="2:15" s="31" customFormat="1">
      <c r="B32" s="44" t="s">
        <v>21</v>
      </c>
      <c r="C32" s="44" t="s">
        <v>68</v>
      </c>
      <c r="D32" s="44"/>
      <c r="E32" s="44">
        <v>1</v>
      </c>
      <c r="F32" s="42"/>
      <c r="G32" s="42" t="s">
        <v>23</v>
      </c>
      <c r="H32" s="44" t="s">
        <v>24</v>
      </c>
      <c r="I32" s="44" t="s">
        <v>25</v>
      </c>
      <c r="J32" s="44" t="s">
        <v>26</v>
      </c>
      <c r="K32" s="44" t="s">
        <v>27</v>
      </c>
      <c r="L32" s="44" t="s">
        <v>28</v>
      </c>
      <c r="M32" s="44" t="s">
        <v>37</v>
      </c>
      <c r="N32" s="44" t="s">
        <v>23</v>
      </c>
      <c r="O32" s="44" t="s">
        <v>23</v>
      </c>
    </row>
    <row r="33" spans="2:15">
      <c r="B33" s="44" t="s">
        <v>21</v>
      </c>
      <c r="C33" s="44" t="s">
        <v>69</v>
      </c>
      <c r="D33" s="42"/>
      <c r="E33" s="44">
        <v>1.5</v>
      </c>
      <c r="F33" s="42"/>
      <c r="G33" s="42" t="s">
        <v>23</v>
      </c>
      <c r="H33" s="44" t="s">
        <v>24</v>
      </c>
      <c r="I33" s="44" t="s">
        <v>25</v>
      </c>
      <c r="J33" s="44" t="s">
        <v>26</v>
      </c>
      <c r="K33" s="44" t="s">
        <v>27</v>
      </c>
      <c r="L33" s="44" t="s">
        <v>28</v>
      </c>
      <c r="M33" s="44" t="s">
        <v>37</v>
      </c>
      <c r="N33" s="44" t="s">
        <v>23</v>
      </c>
      <c r="O33" s="44" t="s">
        <v>23</v>
      </c>
    </row>
    <row r="34" spans="2:15">
      <c r="B34" s="44" t="s">
        <v>70</v>
      </c>
      <c r="C34" s="44" t="s">
        <v>71</v>
      </c>
      <c r="D34" s="42"/>
      <c r="E34" s="44">
        <v>0.85</v>
      </c>
      <c r="F34" s="42"/>
      <c r="G34" s="42" t="s">
        <v>23</v>
      </c>
      <c r="H34" s="44" t="s">
        <v>24</v>
      </c>
      <c r="I34" s="44" t="s">
        <v>32</v>
      </c>
      <c r="J34" s="44" t="s">
        <v>26</v>
      </c>
      <c r="K34" s="44" t="s">
        <v>27</v>
      </c>
      <c r="L34" s="44" t="s">
        <v>28</v>
      </c>
      <c r="M34" s="44" t="str">
        <f>IF(ISNUMBER( SEARCH("water",#REF!)), "Water and Sanitation",IF(ISNUMBER( SEARCH("sanitation",#REF!)), "Water and Sanitation",IF(ISNUMBER( SEARCH("forest",#REF!)), "Forestry",IF(ISNUMBER( SEARCH("ocean",#REF!)), "Other (Fisheries, Marine, and Coastal","other"))))</f>
        <v>other</v>
      </c>
      <c r="N34" s="44" t="s">
        <v>23</v>
      </c>
      <c r="O34" s="44" t="s">
        <v>23</v>
      </c>
    </row>
    <row r="35" spans="2:15">
      <c r="B35" s="44" t="s">
        <v>21</v>
      </c>
      <c r="C35" s="44" t="s">
        <v>72</v>
      </c>
      <c r="D35" s="42"/>
      <c r="E35" s="44">
        <v>0.7</v>
      </c>
      <c r="F35" s="42"/>
      <c r="G35" s="42" t="s">
        <v>23</v>
      </c>
      <c r="H35" s="44" t="s">
        <v>24</v>
      </c>
      <c r="I35" s="44" t="s">
        <v>25</v>
      </c>
      <c r="J35" s="44" t="s">
        <v>26</v>
      </c>
      <c r="K35" s="44" t="s">
        <v>27</v>
      </c>
      <c r="L35" s="44" t="s">
        <v>28</v>
      </c>
      <c r="M35" s="44" t="s">
        <v>37</v>
      </c>
      <c r="N35" s="44" t="s">
        <v>23</v>
      </c>
      <c r="O35" s="44" t="s">
        <v>23</v>
      </c>
    </row>
    <row r="36" spans="2:15">
      <c r="B36" s="44" t="s">
        <v>21</v>
      </c>
      <c r="C36" s="44" t="s">
        <v>73</v>
      </c>
      <c r="D36" s="42"/>
      <c r="E36" s="44">
        <v>0.16500000000000001</v>
      </c>
      <c r="F36" s="42"/>
      <c r="G36" s="42" t="s">
        <v>23</v>
      </c>
      <c r="H36" s="44" t="s">
        <v>24</v>
      </c>
      <c r="I36" s="44" t="s">
        <v>25</v>
      </c>
      <c r="J36" s="44" t="s">
        <v>26</v>
      </c>
      <c r="K36" s="44" t="s">
        <v>27</v>
      </c>
      <c r="L36" s="44" t="s">
        <v>33</v>
      </c>
      <c r="M36" s="44" t="s">
        <v>45</v>
      </c>
      <c r="N36" s="44" t="s">
        <v>23</v>
      </c>
      <c r="O36" s="44" t="s">
        <v>23</v>
      </c>
    </row>
    <row r="37" spans="2:15">
      <c r="B37" s="44" t="s">
        <v>74</v>
      </c>
      <c r="C37" s="44" t="s">
        <v>75</v>
      </c>
      <c r="D37" s="42"/>
      <c r="E37" s="44">
        <v>0.97</v>
      </c>
      <c r="F37" s="42"/>
      <c r="G37" s="42" t="s">
        <v>23</v>
      </c>
      <c r="H37" s="44" t="s">
        <v>24</v>
      </c>
      <c r="I37" s="44" t="s">
        <v>32</v>
      </c>
      <c r="J37" s="44" t="s">
        <v>26</v>
      </c>
      <c r="K37" s="44" t="s">
        <v>27</v>
      </c>
      <c r="L37" s="44" t="s">
        <v>28</v>
      </c>
      <c r="M37" s="44" t="s">
        <v>76</v>
      </c>
      <c r="N37" s="44" t="s">
        <v>23</v>
      </c>
      <c r="O37" s="44" t="s">
        <v>23</v>
      </c>
    </row>
    <row r="38" spans="2:15">
      <c r="B38" s="44" t="s">
        <v>77</v>
      </c>
      <c r="C38" s="44" t="s">
        <v>78</v>
      </c>
      <c r="D38" s="42"/>
      <c r="E38" s="44">
        <v>1.026</v>
      </c>
      <c r="F38" s="42"/>
      <c r="G38" s="42" t="s">
        <v>23</v>
      </c>
      <c r="H38" s="44" t="s">
        <v>24</v>
      </c>
      <c r="I38" s="44" t="s">
        <v>25</v>
      </c>
      <c r="J38" s="44" t="s">
        <v>26</v>
      </c>
      <c r="K38" s="44" t="s">
        <v>27</v>
      </c>
      <c r="L38" s="44" t="s">
        <v>28</v>
      </c>
      <c r="M38" s="44" t="s">
        <v>43</v>
      </c>
      <c r="N38" s="44" t="s">
        <v>23</v>
      </c>
      <c r="O38" s="44" t="s">
        <v>23</v>
      </c>
    </row>
    <row r="39" spans="2:15">
      <c r="B39" s="44" t="s">
        <v>79</v>
      </c>
      <c r="C39" s="44" t="s">
        <v>80</v>
      </c>
      <c r="D39" s="42"/>
      <c r="E39" s="44">
        <v>174</v>
      </c>
      <c r="F39" s="42"/>
      <c r="G39" s="42" t="s">
        <v>23</v>
      </c>
      <c r="H39" s="44" t="s">
        <v>24</v>
      </c>
      <c r="I39" s="44" t="s">
        <v>32</v>
      </c>
      <c r="J39" s="44" t="s">
        <v>81</v>
      </c>
      <c r="K39" s="44" t="s">
        <v>82</v>
      </c>
      <c r="L39" s="44" t="s">
        <v>28</v>
      </c>
      <c r="M39" s="44" t="s">
        <v>39</v>
      </c>
      <c r="N39" s="44" t="s">
        <v>23</v>
      </c>
      <c r="O39" s="44" t="s">
        <v>23</v>
      </c>
    </row>
    <row r="40" spans="2:15">
      <c r="B40" s="44" t="s">
        <v>83</v>
      </c>
      <c r="C40" s="44" t="s">
        <v>84</v>
      </c>
      <c r="D40" s="42"/>
      <c r="E40" s="44">
        <v>1</v>
      </c>
      <c r="F40" s="42"/>
      <c r="G40" s="42" t="s">
        <v>23</v>
      </c>
      <c r="H40" s="44" t="s">
        <v>24</v>
      </c>
      <c r="I40" s="44" t="s">
        <v>32</v>
      </c>
      <c r="J40" s="44" t="s">
        <v>26</v>
      </c>
      <c r="K40" s="44" t="s">
        <v>27</v>
      </c>
      <c r="L40" s="44" t="s">
        <v>28</v>
      </c>
      <c r="M40" s="44" t="s">
        <v>37</v>
      </c>
      <c r="N40" s="44" t="s">
        <v>23</v>
      </c>
      <c r="O40" s="44" t="s">
        <v>23</v>
      </c>
    </row>
    <row r="41" spans="2:15">
      <c r="B41" s="44" t="s">
        <v>48</v>
      </c>
      <c r="C41" s="44" t="s">
        <v>85</v>
      </c>
      <c r="D41" s="42"/>
      <c r="E41" s="44">
        <v>0.45</v>
      </c>
      <c r="F41" s="42"/>
      <c r="G41" s="42" t="s">
        <v>23</v>
      </c>
      <c r="H41" s="44" t="s">
        <v>24</v>
      </c>
      <c r="I41" s="44" t="s">
        <v>32</v>
      </c>
      <c r="J41" s="44" t="s">
        <v>26</v>
      </c>
      <c r="K41" s="44" t="s">
        <v>27</v>
      </c>
      <c r="L41" s="44" t="s">
        <v>28</v>
      </c>
      <c r="M41" s="44" t="s">
        <v>45</v>
      </c>
      <c r="N41" s="44" t="s">
        <v>23</v>
      </c>
      <c r="O41" s="44" t="s">
        <v>23</v>
      </c>
    </row>
    <row r="42" spans="2:15">
      <c r="B42" s="44" t="s">
        <v>86</v>
      </c>
      <c r="C42" s="44" t="s">
        <v>87</v>
      </c>
      <c r="D42" s="42"/>
      <c r="E42" s="44">
        <v>0.2</v>
      </c>
      <c r="F42" s="42"/>
      <c r="G42" s="42" t="s">
        <v>23</v>
      </c>
      <c r="H42" s="44" t="s">
        <v>24</v>
      </c>
      <c r="I42" s="44" t="s">
        <v>32</v>
      </c>
      <c r="J42" s="44" t="s">
        <v>26</v>
      </c>
      <c r="K42" s="44" t="s">
        <v>27</v>
      </c>
      <c r="L42" s="44" t="s">
        <v>33</v>
      </c>
      <c r="M42" s="44" t="s">
        <v>45</v>
      </c>
      <c r="N42" s="44" t="s">
        <v>23</v>
      </c>
      <c r="O42" s="44" t="s">
        <v>23</v>
      </c>
    </row>
    <row r="43" spans="2:15">
      <c r="B43" s="44" t="s">
        <v>21</v>
      </c>
      <c r="C43" s="44" t="s">
        <v>88</v>
      </c>
      <c r="D43" s="42"/>
      <c r="E43" s="44">
        <v>0.76400000000000001</v>
      </c>
      <c r="F43" s="42"/>
      <c r="G43" s="42" t="s">
        <v>23</v>
      </c>
      <c r="H43" s="44" t="s">
        <v>24</v>
      </c>
      <c r="I43" s="44" t="s">
        <v>25</v>
      </c>
      <c r="J43" s="44" t="s">
        <v>26</v>
      </c>
      <c r="K43" s="44" t="s">
        <v>27</v>
      </c>
      <c r="L43" s="44" t="s">
        <v>28</v>
      </c>
      <c r="M43" s="44" t="str">
        <f>IF(ISNUMBER( SEARCH("energy",#REF!)), "Energy","other")</f>
        <v>other</v>
      </c>
      <c r="N43" s="44" t="s">
        <v>23</v>
      </c>
      <c r="O43" s="44" t="s">
        <v>23</v>
      </c>
    </row>
    <row r="44" spans="2:15">
      <c r="B44" s="44" t="s">
        <v>89</v>
      </c>
      <c r="C44" s="44" t="s">
        <v>90</v>
      </c>
      <c r="D44" s="42"/>
      <c r="E44" s="44">
        <v>0.99</v>
      </c>
      <c r="F44" s="42"/>
      <c r="G44" s="42" t="s">
        <v>23</v>
      </c>
      <c r="H44" s="44" t="s">
        <v>24</v>
      </c>
      <c r="I44" s="44" t="s">
        <v>32</v>
      </c>
      <c r="J44" s="44" t="s">
        <v>26</v>
      </c>
      <c r="K44" s="44" t="s">
        <v>27</v>
      </c>
      <c r="L44" s="44" t="s">
        <v>28</v>
      </c>
      <c r="M44" s="44" t="s">
        <v>37</v>
      </c>
      <c r="N44" s="44" t="s">
        <v>23</v>
      </c>
      <c r="O44" s="44" t="s">
        <v>23</v>
      </c>
    </row>
    <row r="45" spans="2:15">
      <c r="B45" s="44" t="s">
        <v>91</v>
      </c>
      <c r="C45" s="44" t="s">
        <v>92</v>
      </c>
      <c r="D45" s="42"/>
      <c r="E45" s="44">
        <v>1.25</v>
      </c>
      <c r="F45" s="42"/>
      <c r="G45" s="42" t="s">
        <v>23</v>
      </c>
      <c r="H45" s="44" t="s">
        <v>24</v>
      </c>
      <c r="I45" s="44" t="s">
        <v>32</v>
      </c>
      <c r="J45" s="44" t="s">
        <v>26</v>
      </c>
      <c r="K45" s="44" t="s">
        <v>27</v>
      </c>
      <c r="L45" s="44" t="s">
        <v>28</v>
      </c>
      <c r="M45" s="44" t="s">
        <v>37</v>
      </c>
      <c r="N45" s="44" t="s">
        <v>23</v>
      </c>
      <c r="O45" s="44" t="s">
        <v>23</v>
      </c>
    </row>
    <row r="46" spans="2:15">
      <c r="B46" s="44" t="s">
        <v>93</v>
      </c>
      <c r="C46" s="44" t="s">
        <v>94</v>
      </c>
      <c r="D46" s="42"/>
      <c r="E46" s="44">
        <v>0.01</v>
      </c>
      <c r="F46" s="42"/>
      <c r="G46" s="42" t="s">
        <v>23</v>
      </c>
      <c r="H46" s="44" t="s">
        <v>24</v>
      </c>
      <c r="I46" s="44" t="s">
        <v>32</v>
      </c>
      <c r="J46" s="44" t="s">
        <v>26</v>
      </c>
      <c r="K46" s="44" t="s">
        <v>27</v>
      </c>
      <c r="L46" s="44" t="s">
        <v>33</v>
      </c>
      <c r="M46" s="44" t="s">
        <v>55</v>
      </c>
      <c r="N46" s="44" t="s">
        <v>23</v>
      </c>
      <c r="O46" s="44" t="s">
        <v>23</v>
      </c>
    </row>
    <row r="47" spans="2:15">
      <c r="B47" s="44" t="s">
        <v>95</v>
      </c>
      <c r="C47" s="44" t="s">
        <v>96</v>
      </c>
      <c r="D47" s="42"/>
      <c r="E47" s="44">
        <v>0.06</v>
      </c>
      <c r="F47" s="42"/>
      <c r="G47" s="42" t="s">
        <v>23</v>
      </c>
      <c r="H47" s="44" t="s">
        <v>24</v>
      </c>
      <c r="I47" s="44" t="s">
        <v>32</v>
      </c>
      <c r="J47" s="44" t="s">
        <v>26</v>
      </c>
      <c r="K47" s="44" t="s">
        <v>27</v>
      </c>
      <c r="L47" s="44" t="s">
        <v>33</v>
      </c>
      <c r="M47" s="44" t="s">
        <v>34</v>
      </c>
      <c r="N47" s="44" t="s">
        <v>23</v>
      </c>
      <c r="O47" s="44" t="s">
        <v>23</v>
      </c>
    </row>
    <row r="48" spans="2:15">
      <c r="B48" s="44" t="s">
        <v>97</v>
      </c>
      <c r="C48" s="44" t="s">
        <v>98</v>
      </c>
      <c r="D48" s="42"/>
      <c r="E48" s="44">
        <v>0.05</v>
      </c>
      <c r="F48" s="42"/>
      <c r="G48" s="42" t="s">
        <v>23</v>
      </c>
      <c r="H48" s="44" t="s">
        <v>24</v>
      </c>
      <c r="I48" s="44" t="s">
        <v>32</v>
      </c>
      <c r="J48" s="44" t="s">
        <v>26</v>
      </c>
      <c r="K48" s="44" t="s">
        <v>27</v>
      </c>
      <c r="L48" s="44" t="s">
        <v>33</v>
      </c>
      <c r="M48" s="44" t="s">
        <v>34</v>
      </c>
      <c r="N48" s="44" t="s">
        <v>23</v>
      </c>
      <c r="O48" s="44" t="s">
        <v>23</v>
      </c>
    </row>
    <row r="49" spans="2:15">
      <c r="B49" s="44" t="s">
        <v>99</v>
      </c>
      <c r="C49" s="44" t="s">
        <v>100</v>
      </c>
      <c r="D49" s="42"/>
      <c r="E49" s="44">
        <v>0.06</v>
      </c>
      <c r="F49" s="42"/>
      <c r="G49" s="42" t="s">
        <v>23</v>
      </c>
      <c r="H49" s="44" t="s">
        <v>24</v>
      </c>
      <c r="I49" s="44" t="s">
        <v>32</v>
      </c>
      <c r="J49" s="44" t="s">
        <v>26</v>
      </c>
      <c r="K49" s="44" t="s">
        <v>27</v>
      </c>
      <c r="L49" s="44" t="s">
        <v>33</v>
      </c>
      <c r="M49" s="44" t="s">
        <v>34</v>
      </c>
      <c r="N49" s="44" t="s">
        <v>23</v>
      </c>
      <c r="O49" s="44" t="s">
        <v>23</v>
      </c>
    </row>
    <row r="50" spans="2:15">
      <c r="B50" s="44" t="s">
        <v>101</v>
      </c>
      <c r="C50" s="44" t="s">
        <v>102</v>
      </c>
      <c r="D50" s="42"/>
      <c r="E50" s="44">
        <v>1</v>
      </c>
      <c r="F50" s="42"/>
      <c r="G50" s="42" t="s">
        <v>23</v>
      </c>
      <c r="H50" s="44" t="s">
        <v>24</v>
      </c>
      <c r="I50" s="44" t="s">
        <v>32</v>
      </c>
      <c r="J50" s="44" t="s">
        <v>26</v>
      </c>
      <c r="K50" s="44" t="s">
        <v>27</v>
      </c>
      <c r="L50" s="44" t="s">
        <v>28</v>
      </c>
      <c r="M50" s="44" t="s">
        <v>45</v>
      </c>
      <c r="N50" s="44" t="s">
        <v>23</v>
      </c>
      <c r="O50" s="44" t="s">
        <v>23</v>
      </c>
    </row>
    <row r="51" spans="2:15">
      <c r="B51" s="44" t="s">
        <v>41</v>
      </c>
      <c r="C51" s="44" t="s">
        <v>103</v>
      </c>
      <c r="D51" s="42"/>
      <c r="E51" s="44">
        <v>0.06</v>
      </c>
      <c r="F51" s="42"/>
      <c r="G51" s="42" t="s">
        <v>23</v>
      </c>
      <c r="H51" s="44" t="s">
        <v>24</v>
      </c>
      <c r="I51" s="44" t="s">
        <v>32</v>
      </c>
      <c r="J51" s="44" t="s">
        <v>26</v>
      </c>
      <c r="K51" s="44" t="s">
        <v>27</v>
      </c>
      <c r="L51" s="44" t="s">
        <v>33</v>
      </c>
      <c r="M51" s="44" t="s">
        <v>34</v>
      </c>
      <c r="N51" s="44" t="s">
        <v>23</v>
      </c>
      <c r="O51" s="44" t="s">
        <v>23</v>
      </c>
    </row>
    <row r="52" spans="2:15">
      <c r="B52" s="44" t="s">
        <v>104</v>
      </c>
      <c r="C52" s="44" t="s">
        <v>105</v>
      </c>
      <c r="D52" s="42"/>
      <c r="E52" s="44">
        <v>0.06</v>
      </c>
      <c r="F52" s="42"/>
      <c r="G52" s="42" t="s">
        <v>23</v>
      </c>
      <c r="H52" s="44" t="s">
        <v>24</v>
      </c>
      <c r="I52" s="44" t="s">
        <v>32</v>
      </c>
      <c r="J52" s="44" t="s">
        <v>26</v>
      </c>
      <c r="K52" s="44" t="s">
        <v>27</v>
      </c>
      <c r="L52" s="44" t="s">
        <v>33</v>
      </c>
      <c r="M52" s="44" t="s">
        <v>34</v>
      </c>
      <c r="N52" s="44" t="s">
        <v>23</v>
      </c>
      <c r="O52" s="44" t="s">
        <v>23</v>
      </c>
    </row>
    <row r="53" spans="2:15">
      <c r="B53" s="44" t="s">
        <v>83</v>
      </c>
      <c r="C53" s="44" t="s">
        <v>106</v>
      </c>
      <c r="D53" s="42"/>
      <c r="E53" s="44">
        <v>1</v>
      </c>
      <c r="F53" s="42"/>
      <c r="G53" s="42" t="s">
        <v>23</v>
      </c>
      <c r="H53" s="44" t="s">
        <v>24</v>
      </c>
      <c r="I53" s="44" t="s">
        <v>32</v>
      </c>
      <c r="J53" s="44" t="s">
        <v>26</v>
      </c>
      <c r="K53" s="44" t="s">
        <v>27</v>
      </c>
      <c r="L53" s="44" t="s">
        <v>28</v>
      </c>
      <c r="M53" s="44" t="s">
        <v>37</v>
      </c>
      <c r="N53" s="44" t="s">
        <v>23</v>
      </c>
      <c r="O53" s="44" t="s">
        <v>23</v>
      </c>
    </row>
    <row r="54" spans="2:15">
      <c r="B54" s="44" t="s">
        <v>107</v>
      </c>
      <c r="C54" s="44" t="s">
        <v>108</v>
      </c>
      <c r="D54" s="42"/>
      <c r="E54" s="44">
        <v>0.84</v>
      </c>
      <c r="F54" s="42"/>
      <c r="G54" s="42" t="s">
        <v>23</v>
      </c>
      <c r="H54" s="44" t="s">
        <v>24</v>
      </c>
      <c r="I54" s="44" t="s">
        <v>32</v>
      </c>
      <c r="J54" s="44" t="s">
        <v>26</v>
      </c>
      <c r="K54" s="44" t="s">
        <v>27</v>
      </c>
      <c r="L54" s="44" t="s">
        <v>28</v>
      </c>
      <c r="M54" s="44" t="s">
        <v>37</v>
      </c>
      <c r="N54" s="44" t="s">
        <v>23</v>
      </c>
      <c r="O54" s="44" t="s">
        <v>23</v>
      </c>
    </row>
    <row r="55" spans="2:15" s="31" customFormat="1">
      <c r="B55" s="44" t="s">
        <v>83</v>
      </c>
      <c r="C55" s="44" t="s">
        <v>109</v>
      </c>
      <c r="D55" s="44"/>
      <c r="E55" s="44">
        <v>0.98</v>
      </c>
      <c r="F55" s="42"/>
      <c r="G55" s="42" t="s">
        <v>23</v>
      </c>
      <c r="H55" s="44" t="s">
        <v>24</v>
      </c>
      <c r="I55" s="44" t="s">
        <v>32</v>
      </c>
      <c r="J55" s="44" t="s">
        <v>26</v>
      </c>
      <c r="K55" s="44" t="s">
        <v>27</v>
      </c>
      <c r="L55" s="44" t="s">
        <v>28</v>
      </c>
      <c r="M55" s="44" t="s">
        <v>37</v>
      </c>
      <c r="N55" s="44" t="s">
        <v>23</v>
      </c>
      <c r="O55" s="44" t="s">
        <v>23</v>
      </c>
    </row>
    <row r="56" spans="2:15">
      <c r="B56" s="44" t="s">
        <v>50</v>
      </c>
      <c r="C56" s="44" t="s">
        <v>110</v>
      </c>
      <c r="D56" s="42"/>
      <c r="E56" s="44">
        <v>0.2</v>
      </c>
      <c r="F56" s="42"/>
      <c r="G56" s="42" t="s">
        <v>23</v>
      </c>
      <c r="H56" s="44" t="s">
        <v>24</v>
      </c>
      <c r="I56" s="44" t="s">
        <v>52</v>
      </c>
      <c r="J56" s="44" t="s">
        <v>26</v>
      </c>
      <c r="K56" s="44" t="s">
        <v>27</v>
      </c>
      <c r="L56" s="44" t="s">
        <v>33</v>
      </c>
      <c r="M56" s="44" t="s">
        <v>45</v>
      </c>
      <c r="N56" s="44" t="s">
        <v>23</v>
      </c>
      <c r="O56" s="44" t="s">
        <v>23</v>
      </c>
    </row>
    <row r="57" spans="2:15">
      <c r="B57" s="44" t="s">
        <v>30</v>
      </c>
      <c r="C57" s="44" t="s">
        <v>111</v>
      </c>
      <c r="D57" s="42"/>
      <c r="E57" s="44">
        <v>0.06</v>
      </c>
      <c r="F57" s="42"/>
      <c r="G57" s="42" t="s">
        <v>23</v>
      </c>
      <c r="H57" s="44" t="s">
        <v>24</v>
      </c>
      <c r="I57" s="44" t="s">
        <v>32</v>
      </c>
      <c r="J57" s="44" t="s">
        <v>26</v>
      </c>
      <c r="K57" s="44" t="s">
        <v>27</v>
      </c>
      <c r="L57" s="44" t="s">
        <v>33</v>
      </c>
      <c r="M57" s="44" t="s">
        <v>34</v>
      </c>
      <c r="N57" s="44" t="s">
        <v>23</v>
      </c>
      <c r="O57" s="44" t="s">
        <v>23</v>
      </c>
    </row>
    <row r="58" spans="2:15">
      <c r="B58" s="44" t="s">
        <v>79</v>
      </c>
      <c r="C58" s="44" t="s">
        <v>112</v>
      </c>
      <c r="D58" s="42"/>
      <c r="E58" s="44">
        <v>0.06</v>
      </c>
      <c r="F58" s="42"/>
      <c r="G58" s="42" t="s">
        <v>23</v>
      </c>
      <c r="H58" s="44" t="s">
        <v>24</v>
      </c>
      <c r="I58" s="44" t="s">
        <v>32</v>
      </c>
      <c r="J58" s="44" t="s">
        <v>26</v>
      </c>
      <c r="K58" s="44" t="s">
        <v>27</v>
      </c>
      <c r="L58" s="44" t="s">
        <v>33</v>
      </c>
      <c r="M58" s="44" t="s">
        <v>34</v>
      </c>
      <c r="N58" s="44" t="s">
        <v>23</v>
      </c>
      <c r="O58" s="44" t="s">
        <v>23</v>
      </c>
    </row>
    <row r="59" spans="2:15">
      <c r="B59" s="44" t="s">
        <v>113</v>
      </c>
      <c r="C59" s="44" t="s">
        <v>114</v>
      </c>
      <c r="D59" s="42"/>
      <c r="E59" s="44">
        <v>0.7</v>
      </c>
      <c r="F59" s="42"/>
      <c r="G59" s="42" t="s">
        <v>23</v>
      </c>
      <c r="H59" s="44" t="s">
        <v>24</v>
      </c>
      <c r="I59" s="44" t="s">
        <v>32</v>
      </c>
      <c r="J59" s="44" t="s">
        <v>26</v>
      </c>
      <c r="K59" s="44" t="s">
        <v>27</v>
      </c>
      <c r="L59" s="44" t="s">
        <v>28</v>
      </c>
      <c r="M59" s="44" t="s">
        <v>45</v>
      </c>
      <c r="N59" s="44" t="s">
        <v>23</v>
      </c>
      <c r="O59" s="44" t="s">
        <v>23</v>
      </c>
    </row>
    <row r="60" spans="2:15">
      <c r="B60" s="44" t="s">
        <v>115</v>
      </c>
      <c r="C60" s="44" t="s">
        <v>116</v>
      </c>
      <c r="D60" s="42"/>
      <c r="E60" s="44">
        <v>0.55000000000000004</v>
      </c>
      <c r="F60" s="42"/>
      <c r="G60" s="42" t="s">
        <v>23</v>
      </c>
      <c r="H60" s="44" t="s">
        <v>24</v>
      </c>
      <c r="I60" s="44" t="s">
        <v>32</v>
      </c>
      <c r="J60" s="44" t="s">
        <v>26</v>
      </c>
      <c r="K60" s="44" t="s">
        <v>27</v>
      </c>
      <c r="L60" s="44" t="s">
        <v>28</v>
      </c>
      <c r="M60" s="44" t="s">
        <v>37</v>
      </c>
      <c r="N60" s="44" t="s">
        <v>23</v>
      </c>
      <c r="O60" s="44" t="s">
        <v>23</v>
      </c>
    </row>
    <row r="61" spans="2:15">
      <c r="B61" s="44" t="s">
        <v>93</v>
      </c>
      <c r="C61" s="44" t="s">
        <v>117</v>
      </c>
      <c r="D61" s="42"/>
      <c r="E61" s="44">
        <v>0.79</v>
      </c>
      <c r="F61" s="42"/>
      <c r="G61" s="42" t="s">
        <v>23</v>
      </c>
      <c r="H61" s="44" t="s">
        <v>24</v>
      </c>
      <c r="I61" s="44" t="s">
        <v>32</v>
      </c>
      <c r="J61" s="44" t="s">
        <v>26</v>
      </c>
      <c r="K61" s="44" t="s">
        <v>27</v>
      </c>
      <c r="L61" s="44" t="s">
        <v>28</v>
      </c>
      <c r="M61" s="44" t="s">
        <v>37</v>
      </c>
      <c r="N61" s="44" t="s">
        <v>23</v>
      </c>
      <c r="O61" s="44" t="s">
        <v>23</v>
      </c>
    </row>
    <row r="62" spans="2:15">
      <c r="B62" s="44" t="s">
        <v>118</v>
      </c>
      <c r="C62" s="44" t="s">
        <v>119</v>
      </c>
      <c r="D62" s="42"/>
      <c r="E62" s="44">
        <v>0.6</v>
      </c>
      <c r="F62" s="42"/>
      <c r="G62" s="42" t="s">
        <v>23</v>
      </c>
      <c r="H62" s="44" t="s">
        <v>24</v>
      </c>
      <c r="I62" s="44" t="s">
        <v>32</v>
      </c>
      <c r="J62" s="44" t="s">
        <v>26</v>
      </c>
      <c r="K62" s="44" t="s">
        <v>27</v>
      </c>
      <c r="L62" s="44" t="s">
        <v>28</v>
      </c>
      <c r="M62" s="44" t="s">
        <v>39</v>
      </c>
      <c r="N62" s="44" t="s">
        <v>23</v>
      </c>
      <c r="O62" s="44" t="s">
        <v>23</v>
      </c>
    </row>
    <row r="63" spans="2:15">
      <c r="B63" s="44" t="s">
        <v>21</v>
      </c>
      <c r="C63" s="44" t="s">
        <v>120</v>
      </c>
      <c r="D63" s="42"/>
      <c r="E63" s="44">
        <v>0.13400000000000001</v>
      </c>
      <c r="F63" s="42"/>
      <c r="G63" s="42" t="s">
        <v>23</v>
      </c>
      <c r="H63" s="44" t="s">
        <v>24</v>
      </c>
      <c r="I63" s="44" t="s">
        <v>25</v>
      </c>
      <c r="J63" s="44" t="s">
        <v>26</v>
      </c>
      <c r="K63" s="44" t="s">
        <v>27</v>
      </c>
      <c r="L63" s="44" t="s">
        <v>33</v>
      </c>
      <c r="M63" s="44" t="s">
        <v>45</v>
      </c>
      <c r="N63" s="44" t="s">
        <v>23</v>
      </c>
      <c r="O63" s="44" t="s">
        <v>23</v>
      </c>
    </row>
    <row r="64" spans="2:15">
      <c r="B64" s="44" t="s">
        <v>79</v>
      </c>
      <c r="C64" s="44" t="s">
        <v>121</v>
      </c>
      <c r="D64" s="42"/>
      <c r="E64" s="44">
        <v>0.06</v>
      </c>
      <c r="F64" s="42"/>
      <c r="G64" s="42" t="s">
        <v>23</v>
      </c>
      <c r="H64" s="44" t="s">
        <v>24</v>
      </c>
      <c r="I64" s="44" t="s">
        <v>32</v>
      </c>
      <c r="J64" s="44" t="s">
        <v>26</v>
      </c>
      <c r="K64" s="44" t="s">
        <v>27</v>
      </c>
      <c r="L64" s="44" t="s">
        <v>33</v>
      </c>
      <c r="M64" s="44" t="s">
        <v>34</v>
      </c>
      <c r="N64" s="44" t="s">
        <v>23</v>
      </c>
      <c r="O64" s="44" t="s">
        <v>23</v>
      </c>
    </row>
    <row r="65" spans="2:15">
      <c r="B65" s="44" t="s">
        <v>122</v>
      </c>
      <c r="C65" s="44" t="s">
        <v>123</v>
      </c>
      <c r="D65" s="42"/>
      <c r="E65" s="44">
        <v>0.2</v>
      </c>
      <c r="F65" s="42"/>
      <c r="G65" s="42" t="s">
        <v>23</v>
      </c>
      <c r="H65" s="44" t="s">
        <v>24</v>
      </c>
      <c r="I65" s="44" t="s">
        <v>32</v>
      </c>
      <c r="J65" s="44" t="s">
        <v>26</v>
      </c>
      <c r="K65" s="44" t="s">
        <v>27</v>
      </c>
      <c r="L65" s="44" t="s">
        <v>28</v>
      </c>
      <c r="M65" s="44" t="s">
        <v>64</v>
      </c>
      <c r="N65" s="44" t="s">
        <v>23</v>
      </c>
      <c r="O65" s="44" t="s">
        <v>23</v>
      </c>
    </row>
    <row r="66" spans="2:15">
      <c r="B66" s="44" t="s">
        <v>30</v>
      </c>
      <c r="C66" s="44" t="s">
        <v>124</v>
      </c>
      <c r="D66" s="42"/>
      <c r="E66" s="44">
        <v>0.05</v>
      </c>
      <c r="F66" s="42"/>
      <c r="G66" s="42" t="s">
        <v>23</v>
      </c>
      <c r="H66" s="44" t="s">
        <v>24</v>
      </c>
      <c r="I66" s="44" t="s">
        <v>32</v>
      </c>
      <c r="J66" s="44" t="s">
        <v>26</v>
      </c>
      <c r="K66" s="44" t="s">
        <v>27</v>
      </c>
      <c r="L66" s="44" t="s">
        <v>33</v>
      </c>
      <c r="M66" s="44" t="s">
        <v>45</v>
      </c>
      <c r="N66" s="44" t="s">
        <v>23</v>
      </c>
      <c r="O66" s="44" t="s">
        <v>23</v>
      </c>
    </row>
    <row r="67" spans="2:15">
      <c r="B67" s="44" t="s">
        <v>125</v>
      </c>
      <c r="C67" s="44" t="s">
        <v>126</v>
      </c>
      <c r="D67" s="42"/>
      <c r="E67" s="44">
        <v>1</v>
      </c>
      <c r="F67" s="42"/>
      <c r="G67" s="42" t="s">
        <v>23</v>
      </c>
      <c r="H67" s="44" t="s">
        <v>24</v>
      </c>
      <c r="I67" s="44" t="s">
        <v>32</v>
      </c>
      <c r="J67" s="44" t="s">
        <v>26</v>
      </c>
      <c r="K67" s="44" t="s">
        <v>27</v>
      </c>
      <c r="L67" s="44" t="s">
        <v>28</v>
      </c>
      <c r="M67" s="44" t="s">
        <v>37</v>
      </c>
      <c r="N67" s="44" t="s">
        <v>23</v>
      </c>
      <c r="O67" s="44" t="s">
        <v>23</v>
      </c>
    </row>
    <row r="68" spans="2:15">
      <c r="B68" s="44" t="s">
        <v>21</v>
      </c>
      <c r="C68" s="44" t="s">
        <v>127</v>
      </c>
      <c r="D68" s="42"/>
      <c r="E68" s="44">
        <v>0.4</v>
      </c>
      <c r="F68" s="42"/>
      <c r="G68" s="42" t="s">
        <v>23</v>
      </c>
      <c r="H68" s="44" t="s">
        <v>24</v>
      </c>
      <c r="I68" s="44" t="s">
        <v>25</v>
      </c>
      <c r="J68" s="44" t="s">
        <v>26</v>
      </c>
      <c r="K68" s="44" t="s">
        <v>27</v>
      </c>
      <c r="L68" s="44" t="s">
        <v>33</v>
      </c>
      <c r="M68" s="44" t="str">
        <f>IF(ISNUMBER( SEARCH("energy",#REF!)), "Energy","other")</f>
        <v>other</v>
      </c>
      <c r="N68" s="44" t="s">
        <v>23</v>
      </c>
      <c r="O68" s="44" t="s">
        <v>23</v>
      </c>
    </row>
    <row r="69" spans="2:15">
      <c r="B69" s="44" t="s">
        <v>21</v>
      </c>
      <c r="C69" s="44" t="s">
        <v>128</v>
      </c>
      <c r="D69" s="42"/>
      <c r="E69" s="44">
        <v>0.32100000000000001</v>
      </c>
      <c r="F69" s="42"/>
      <c r="G69" s="42" t="s">
        <v>23</v>
      </c>
      <c r="H69" s="44" t="s">
        <v>24</v>
      </c>
      <c r="I69" s="44" t="s">
        <v>25</v>
      </c>
      <c r="J69" s="44" t="s">
        <v>26</v>
      </c>
      <c r="K69" s="44" t="s">
        <v>27</v>
      </c>
      <c r="L69" s="44" t="s">
        <v>28</v>
      </c>
      <c r="M69" s="44" t="str">
        <f>IF(ISNUMBER( SEARCH("energy",#REF!)), "Energy","other")</f>
        <v>other</v>
      </c>
      <c r="N69" s="44" t="s">
        <v>23</v>
      </c>
      <c r="O69" s="44" t="s">
        <v>23</v>
      </c>
    </row>
    <row r="70" spans="2:15">
      <c r="B70" s="44" t="s">
        <v>91</v>
      </c>
      <c r="C70" s="44" t="s">
        <v>129</v>
      </c>
      <c r="D70" s="42"/>
      <c r="E70" s="44">
        <v>0.74</v>
      </c>
      <c r="F70" s="42"/>
      <c r="G70" s="42" t="s">
        <v>23</v>
      </c>
      <c r="H70" s="44" t="s">
        <v>24</v>
      </c>
      <c r="I70" s="44" t="s">
        <v>32</v>
      </c>
      <c r="J70" s="44" t="s">
        <v>26</v>
      </c>
      <c r="K70" s="44" t="s">
        <v>27</v>
      </c>
      <c r="L70" s="44" t="s">
        <v>28</v>
      </c>
      <c r="M70" s="44" t="s">
        <v>39</v>
      </c>
      <c r="N70" s="44" t="s">
        <v>23</v>
      </c>
      <c r="O70" s="44" t="s">
        <v>23</v>
      </c>
    </row>
    <row r="71" spans="2:15">
      <c r="B71" s="44" t="s">
        <v>97</v>
      </c>
      <c r="C71" s="44" t="s">
        <v>130</v>
      </c>
      <c r="D71" s="42"/>
      <c r="E71" s="44">
        <v>0.53</v>
      </c>
      <c r="F71" s="42"/>
      <c r="G71" s="42" t="s">
        <v>23</v>
      </c>
      <c r="H71" s="44" t="s">
        <v>24</v>
      </c>
      <c r="I71" s="44" t="s">
        <v>32</v>
      </c>
      <c r="J71" s="44" t="s">
        <v>26</v>
      </c>
      <c r="K71" s="44" t="s">
        <v>27</v>
      </c>
      <c r="L71" s="44" t="s">
        <v>28</v>
      </c>
      <c r="M71" s="44" t="s">
        <v>37</v>
      </c>
      <c r="N71" s="44" t="s">
        <v>23</v>
      </c>
      <c r="O71" s="44" t="s">
        <v>23</v>
      </c>
    </row>
    <row r="72" spans="2:15" s="31" customFormat="1">
      <c r="B72" s="44" t="s">
        <v>131</v>
      </c>
      <c r="C72" s="44" t="s">
        <v>132</v>
      </c>
      <c r="D72" s="44"/>
      <c r="E72" s="44">
        <v>4.4169999999999998</v>
      </c>
      <c r="F72" s="42"/>
      <c r="G72" s="42" t="s">
        <v>23</v>
      </c>
      <c r="H72" s="44" t="s">
        <v>24</v>
      </c>
      <c r="I72" s="44" t="s">
        <v>32</v>
      </c>
      <c r="J72" s="44" t="s">
        <v>26</v>
      </c>
      <c r="K72" s="44" t="s">
        <v>27</v>
      </c>
      <c r="L72" s="44" t="s">
        <v>28</v>
      </c>
      <c r="M72" s="44" t="str">
        <f>IF(ISNUMBER( SEARCH("energy",#REF!)), "Energy","other")</f>
        <v>other</v>
      </c>
      <c r="N72" s="44" t="s">
        <v>23</v>
      </c>
      <c r="O72" s="44" t="s">
        <v>23</v>
      </c>
    </row>
    <row r="73" spans="2:15">
      <c r="B73" s="44" t="s">
        <v>133</v>
      </c>
      <c r="C73" s="44" t="s">
        <v>134</v>
      </c>
      <c r="D73" s="42"/>
      <c r="E73" s="44">
        <v>0.25</v>
      </c>
      <c r="F73" s="42"/>
      <c r="G73" s="42" t="s">
        <v>23</v>
      </c>
      <c r="H73" s="44" t="s">
        <v>24</v>
      </c>
      <c r="I73" s="44" t="s">
        <v>32</v>
      </c>
      <c r="J73" s="44" t="s">
        <v>26</v>
      </c>
      <c r="K73" s="44" t="s">
        <v>27</v>
      </c>
      <c r="L73" s="44" t="s">
        <v>33</v>
      </c>
      <c r="M73" s="44" t="s">
        <v>55</v>
      </c>
      <c r="N73" s="44" t="s">
        <v>23</v>
      </c>
      <c r="O73" s="44" t="s">
        <v>23</v>
      </c>
    </row>
    <row r="74" spans="2:15">
      <c r="B74" s="44" t="s">
        <v>107</v>
      </c>
      <c r="C74" s="44" t="s">
        <v>135</v>
      </c>
      <c r="D74" s="42"/>
      <c r="E74" s="44">
        <v>0.06</v>
      </c>
      <c r="F74" s="42"/>
      <c r="G74" s="42" t="s">
        <v>23</v>
      </c>
      <c r="H74" s="44" t="s">
        <v>24</v>
      </c>
      <c r="I74" s="44" t="s">
        <v>32</v>
      </c>
      <c r="J74" s="44" t="s">
        <v>26</v>
      </c>
      <c r="K74" s="44" t="s">
        <v>27</v>
      </c>
      <c r="L74" s="44" t="s">
        <v>33</v>
      </c>
      <c r="M74" s="44" t="s">
        <v>39</v>
      </c>
      <c r="N74" s="44" t="s">
        <v>23</v>
      </c>
      <c r="O74" s="44" t="s">
        <v>23</v>
      </c>
    </row>
    <row r="75" spans="2:15" s="31" customFormat="1">
      <c r="B75" s="44" t="s">
        <v>50</v>
      </c>
      <c r="C75" s="44" t="s">
        <v>136</v>
      </c>
      <c r="D75" s="44"/>
      <c r="E75" s="44">
        <v>1.39</v>
      </c>
      <c r="F75" s="42"/>
      <c r="G75" s="42" t="s">
        <v>23</v>
      </c>
      <c r="H75" s="44" t="s">
        <v>24</v>
      </c>
      <c r="I75" s="44" t="s">
        <v>52</v>
      </c>
      <c r="J75" s="44" t="s">
        <v>26</v>
      </c>
      <c r="K75" s="44" t="s">
        <v>27</v>
      </c>
      <c r="L75" s="44" t="s">
        <v>28</v>
      </c>
      <c r="M75" s="44" t="s">
        <v>37</v>
      </c>
      <c r="N75" s="44" t="s">
        <v>23</v>
      </c>
      <c r="O75" s="44" t="s">
        <v>23</v>
      </c>
    </row>
    <row r="76" spans="2:15" s="31" customFormat="1">
      <c r="B76" s="44" t="s">
        <v>21</v>
      </c>
      <c r="C76" s="44" t="s">
        <v>137</v>
      </c>
      <c r="D76" s="44"/>
      <c r="E76" s="44">
        <v>1.5</v>
      </c>
      <c r="F76" s="42"/>
      <c r="G76" s="42" t="s">
        <v>23</v>
      </c>
      <c r="H76" s="44" t="s">
        <v>24</v>
      </c>
      <c r="I76" s="44" t="s">
        <v>25</v>
      </c>
      <c r="J76" s="44" t="s">
        <v>26</v>
      </c>
      <c r="K76" s="44" t="s">
        <v>27</v>
      </c>
      <c r="L76" s="44" t="s">
        <v>28</v>
      </c>
      <c r="M76" s="44" t="s">
        <v>45</v>
      </c>
      <c r="N76" s="44" t="s">
        <v>23</v>
      </c>
      <c r="O76" s="44" t="s">
        <v>23</v>
      </c>
    </row>
    <row r="77" spans="2:15">
      <c r="B77" s="44" t="s">
        <v>41</v>
      </c>
      <c r="C77" s="44" t="s">
        <v>138</v>
      </c>
      <c r="D77" s="42"/>
      <c r="E77" s="44">
        <v>0.35</v>
      </c>
      <c r="F77" s="42"/>
      <c r="G77" s="42" t="s">
        <v>23</v>
      </c>
      <c r="H77" s="44" t="s">
        <v>24</v>
      </c>
      <c r="I77" s="44" t="s">
        <v>32</v>
      </c>
      <c r="J77" s="44" t="s">
        <v>26</v>
      </c>
      <c r="K77" s="44" t="s">
        <v>27</v>
      </c>
      <c r="L77" s="44" t="s">
        <v>33</v>
      </c>
      <c r="M77" s="44" t="s">
        <v>55</v>
      </c>
      <c r="N77" s="44" t="s">
        <v>23</v>
      </c>
      <c r="O77" s="44" t="s">
        <v>23</v>
      </c>
    </row>
    <row r="78" spans="2:15">
      <c r="B78" s="44" t="s">
        <v>41</v>
      </c>
      <c r="C78" s="44" t="s">
        <v>139</v>
      </c>
      <c r="D78" s="42"/>
      <c r="E78" s="44">
        <v>1.5</v>
      </c>
      <c r="F78" s="42"/>
      <c r="G78" s="42" t="s">
        <v>23</v>
      </c>
      <c r="H78" s="44" t="s">
        <v>24</v>
      </c>
      <c r="I78" s="44" t="s">
        <v>32</v>
      </c>
      <c r="J78" s="44" t="s">
        <v>26</v>
      </c>
      <c r="K78" s="44" t="s">
        <v>27</v>
      </c>
      <c r="L78" s="44" t="s">
        <v>28</v>
      </c>
      <c r="M78" s="44" t="s">
        <v>45</v>
      </c>
      <c r="N78" s="44" t="s">
        <v>23</v>
      </c>
      <c r="O78" s="44" t="s">
        <v>23</v>
      </c>
    </row>
    <row r="79" spans="2:15">
      <c r="B79" s="44" t="s">
        <v>48</v>
      </c>
      <c r="C79" s="44" t="s">
        <v>140</v>
      </c>
      <c r="D79" s="42"/>
      <c r="E79" s="44">
        <v>0.5</v>
      </c>
      <c r="F79" s="42"/>
      <c r="G79" s="42" t="s">
        <v>23</v>
      </c>
      <c r="H79" s="44" t="s">
        <v>24</v>
      </c>
      <c r="I79" s="44" t="s">
        <v>32</v>
      </c>
      <c r="J79" s="44" t="s">
        <v>26</v>
      </c>
      <c r="K79" s="44" t="s">
        <v>27</v>
      </c>
      <c r="L79" s="44" t="s">
        <v>33</v>
      </c>
      <c r="M79" s="44" t="s">
        <v>43</v>
      </c>
      <c r="N79" s="44" t="s">
        <v>23</v>
      </c>
      <c r="O79" s="44" t="s">
        <v>23</v>
      </c>
    </row>
    <row r="80" spans="2:15">
      <c r="B80" s="44" t="s">
        <v>21</v>
      </c>
      <c r="C80" s="44" t="s">
        <v>141</v>
      </c>
      <c r="D80" s="42"/>
      <c r="E80" s="44">
        <v>0.32</v>
      </c>
      <c r="F80" s="42"/>
      <c r="G80" s="42" t="s">
        <v>23</v>
      </c>
      <c r="H80" s="44" t="s">
        <v>24</v>
      </c>
      <c r="I80" s="44" t="s">
        <v>25</v>
      </c>
      <c r="J80" s="44" t="s">
        <v>26</v>
      </c>
      <c r="K80" s="44" t="s">
        <v>27</v>
      </c>
      <c r="L80" s="44" t="s">
        <v>28</v>
      </c>
      <c r="M80" s="44" t="s">
        <v>45</v>
      </c>
      <c r="N80" s="44" t="s">
        <v>23</v>
      </c>
      <c r="O80" s="44" t="s">
        <v>23</v>
      </c>
    </row>
    <row r="81" spans="2:15">
      <c r="B81" s="44" t="s">
        <v>50</v>
      </c>
      <c r="C81" s="44" t="s">
        <v>142</v>
      </c>
      <c r="D81" s="42"/>
      <c r="E81" s="44">
        <v>2.8</v>
      </c>
      <c r="F81" s="42"/>
      <c r="G81" s="42" t="s">
        <v>23</v>
      </c>
      <c r="H81" s="44" t="s">
        <v>24</v>
      </c>
      <c r="I81" s="44" t="s">
        <v>52</v>
      </c>
      <c r="J81" s="44" t="s">
        <v>26</v>
      </c>
      <c r="K81" s="44" t="s">
        <v>27</v>
      </c>
      <c r="L81" s="44" t="s">
        <v>28</v>
      </c>
      <c r="M81" s="44" t="str">
        <f>IF(ISNUMBER( SEARCH("water",#REF!)), "Water and Sanitation",IF(ISNUMBER( SEARCH("sanitation",#REF!)), "Water and Sanitation",IF(ISNUMBER( SEARCH("forest",#REF!)), "Forestry",IF(ISNUMBER( SEARCH("ocean",#REF!)), "Other (Fisheries, Marine, and Coastal","other"))))</f>
        <v>other</v>
      </c>
      <c r="N81" s="44" t="s">
        <v>23</v>
      </c>
      <c r="O81" s="44" t="s">
        <v>23</v>
      </c>
    </row>
    <row r="82" spans="2:15">
      <c r="B82" s="44" t="s">
        <v>143</v>
      </c>
      <c r="C82" s="44" t="s">
        <v>144</v>
      </c>
      <c r="D82" s="42"/>
      <c r="E82" s="44">
        <v>1</v>
      </c>
      <c r="F82" s="42"/>
      <c r="G82" s="42" t="s">
        <v>23</v>
      </c>
      <c r="H82" s="44" t="s">
        <v>24</v>
      </c>
      <c r="I82" s="44" t="s">
        <v>52</v>
      </c>
      <c r="J82" s="44" t="s">
        <v>26</v>
      </c>
      <c r="K82" s="44" t="s">
        <v>27</v>
      </c>
      <c r="L82" s="44" t="s">
        <v>28</v>
      </c>
      <c r="M82" s="44" t="str">
        <f>IF(ISNUMBER( SEARCH("water",#REF!)), "Water and Sanitation",IF(ISNUMBER( SEARCH("sanitation",#REF!)), "Water and Sanitation",IF(ISNUMBER( SEARCH("forest",#REF!)), "Forestry",IF(ISNUMBER( SEARCH("ocean",#REF!)), "Other (Fisheries, Marine, and Coastal","other"))))</f>
        <v>other</v>
      </c>
      <c r="N82" s="44" t="s">
        <v>23</v>
      </c>
      <c r="O82" s="44" t="s">
        <v>23</v>
      </c>
    </row>
    <row r="83" spans="2:15">
      <c r="B83" s="44" t="s">
        <v>21</v>
      </c>
      <c r="C83" s="44" t="s">
        <v>145</v>
      </c>
      <c r="D83" s="42"/>
      <c r="E83" s="44">
        <v>5.3</v>
      </c>
      <c r="F83" s="42"/>
      <c r="G83" s="42" t="s">
        <v>23</v>
      </c>
      <c r="H83" s="44" t="s">
        <v>24</v>
      </c>
      <c r="I83" s="44" t="s">
        <v>25</v>
      </c>
      <c r="J83" s="44" t="s">
        <v>26</v>
      </c>
      <c r="K83" s="44" t="s">
        <v>27</v>
      </c>
      <c r="L83" s="44" t="s">
        <v>28</v>
      </c>
      <c r="M83" s="44" t="str">
        <f>IF(ISNUMBER( SEARCH("agriculture",#REF!)), "Agriculture",IF(ISNUMBER( SEARCH("Agriculture",#REF!)), "Agriculture",IF(ISNUMBER( SEARCH("forest",#REF!)), "Forestry",IF(ISNUMBER( SEARCH("ocean",#REF!)), "Other (Fisheries, Marine, and Coastal","other"))))</f>
        <v>other</v>
      </c>
      <c r="N83" s="44" t="s">
        <v>23</v>
      </c>
      <c r="O83" s="44" t="s">
        <v>23</v>
      </c>
    </row>
    <row r="84" spans="2:15">
      <c r="B84" s="44" t="s">
        <v>146</v>
      </c>
      <c r="C84" s="44" t="s">
        <v>147</v>
      </c>
      <c r="D84" s="42"/>
      <c r="E84" s="44">
        <v>0.2</v>
      </c>
      <c r="F84" s="42"/>
      <c r="G84" s="42" t="s">
        <v>23</v>
      </c>
      <c r="H84" s="44" t="s">
        <v>24</v>
      </c>
      <c r="I84" s="44" t="s">
        <v>25</v>
      </c>
      <c r="J84" s="44" t="s">
        <v>26</v>
      </c>
      <c r="K84" s="44" t="s">
        <v>27</v>
      </c>
      <c r="L84" s="44" t="s">
        <v>28</v>
      </c>
      <c r="M84" s="44" t="str">
        <f>IF(ISNUMBER( SEARCH("water",#REF!)), "Water and Sanitation",IF(ISNUMBER( SEARCH("sanitation",#REF!)), "Water and Sanitation",IF(ISNUMBER( SEARCH("forest",#REF!)), "Forestry",IF(ISNUMBER( SEARCH("ocean",#REF!)), "Other (Fisheries, Marine, and Coastal","other"))))</f>
        <v>other</v>
      </c>
      <c r="N84" s="44" t="s">
        <v>23</v>
      </c>
      <c r="O84" s="44" t="s">
        <v>23</v>
      </c>
    </row>
    <row r="85" spans="2:15">
      <c r="B85" s="44" t="s">
        <v>148</v>
      </c>
      <c r="C85" s="44" t="s">
        <v>149</v>
      </c>
      <c r="D85" s="42"/>
      <c r="E85" s="44">
        <v>0.05</v>
      </c>
      <c r="F85" s="42"/>
      <c r="G85" s="42" t="s">
        <v>23</v>
      </c>
      <c r="H85" s="44" t="s">
        <v>24</v>
      </c>
      <c r="I85" s="44" t="s">
        <v>32</v>
      </c>
      <c r="J85" s="44" t="s">
        <v>26</v>
      </c>
      <c r="K85" s="44" t="s">
        <v>27</v>
      </c>
      <c r="L85" s="44" t="s">
        <v>28</v>
      </c>
      <c r="M85" s="44" t="s">
        <v>34</v>
      </c>
      <c r="N85" s="44" t="s">
        <v>23</v>
      </c>
      <c r="O85" s="44" t="s">
        <v>23</v>
      </c>
    </row>
    <row r="86" spans="2:15">
      <c r="B86" s="44" t="s">
        <v>150</v>
      </c>
      <c r="C86" s="44" t="s">
        <v>151</v>
      </c>
      <c r="D86" s="42"/>
      <c r="E86" s="44">
        <v>1.5620000000000001</v>
      </c>
      <c r="F86" s="42"/>
      <c r="G86" s="42" t="s">
        <v>23</v>
      </c>
      <c r="H86" s="44" t="s">
        <v>24</v>
      </c>
      <c r="I86" s="44" t="s">
        <v>25</v>
      </c>
      <c r="J86" s="44" t="s">
        <v>26</v>
      </c>
      <c r="K86" s="44" t="s">
        <v>27</v>
      </c>
      <c r="L86" s="44" t="s">
        <v>28</v>
      </c>
      <c r="M86" s="44" t="s">
        <v>55</v>
      </c>
      <c r="N86" s="44" t="s">
        <v>23</v>
      </c>
      <c r="O86" s="44" t="s">
        <v>23</v>
      </c>
    </row>
    <row r="87" spans="2:15">
      <c r="B87" s="44" t="s">
        <v>150</v>
      </c>
      <c r="C87" s="44" t="s">
        <v>152</v>
      </c>
      <c r="D87" s="42"/>
      <c r="E87" s="44">
        <v>1.8759999999999999</v>
      </c>
      <c r="F87" s="42"/>
      <c r="G87" s="42" t="s">
        <v>23</v>
      </c>
      <c r="H87" s="44" t="s">
        <v>24</v>
      </c>
      <c r="I87" s="44" t="s">
        <v>25</v>
      </c>
      <c r="J87" s="44" t="s">
        <v>26</v>
      </c>
      <c r="K87" s="44" t="s">
        <v>27</v>
      </c>
      <c r="L87" s="44" t="s">
        <v>28</v>
      </c>
      <c r="M87" s="44" t="s">
        <v>55</v>
      </c>
      <c r="N87" s="44" t="s">
        <v>23</v>
      </c>
      <c r="O87" s="44" t="s">
        <v>23</v>
      </c>
    </row>
    <row r="88" spans="2:15">
      <c r="B88" s="44" t="s">
        <v>50</v>
      </c>
      <c r="C88" s="44" t="s">
        <v>153</v>
      </c>
      <c r="D88" s="42"/>
      <c r="E88" s="44">
        <v>0.05</v>
      </c>
      <c r="F88" s="42"/>
      <c r="G88" s="42" t="s">
        <v>23</v>
      </c>
      <c r="H88" s="44" t="s">
        <v>24</v>
      </c>
      <c r="I88" s="44" t="s">
        <v>52</v>
      </c>
      <c r="J88" s="44" t="s">
        <v>26</v>
      </c>
      <c r="K88" s="44" t="s">
        <v>27</v>
      </c>
      <c r="L88" s="44" t="s">
        <v>33</v>
      </c>
      <c r="M88" s="44" t="s">
        <v>55</v>
      </c>
      <c r="N88" s="44" t="s">
        <v>23</v>
      </c>
      <c r="O88" s="44" t="s">
        <v>23</v>
      </c>
    </row>
    <row r="89" spans="2:15">
      <c r="B89" s="44" t="s">
        <v>50</v>
      </c>
      <c r="C89" s="44" t="s">
        <v>154</v>
      </c>
      <c r="D89" s="42"/>
      <c r="E89" s="44">
        <v>0.1</v>
      </c>
      <c r="F89" s="42"/>
      <c r="G89" s="42" t="s">
        <v>23</v>
      </c>
      <c r="H89" s="44" t="s">
        <v>24</v>
      </c>
      <c r="I89" s="44" t="s">
        <v>52</v>
      </c>
      <c r="J89" s="44" t="s">
        <v>26</v>
      </c>
      <c r="K89" s="44" t="s">
        <v>27</v>
      </c>
      <c r="L89" s="44" t="s">
        <v>28</v>
      </c>
      <c r="M89" s="44" t="s">
        <v>55</v>
      </c>
      <c r="N89" s="44" t="s">
        <v>23</v>
      </c>
      <c r="O89" s="44" t="s">
        <v>23</v>
      </c>
    </row>
    <row r="90" spans="2:15">
      <c r="B90" s="44" t="s">
        <v>97</v>
      </c>
      <c r="C90" s="44" t="s">
        <v>155</v>
      </c>
      <c r="D90" s="42"/>
      <c r="E90" s="44">
        <v>0.9</v>
      </c>
      <c r="F90" s="42"/>
      <c r="G90" s="42" t="s">
        <v>23</v>
      </c>
      <c r="H90" s="44" t="s">
        <v>24</v>
      </c>
      <c r="I90" s="44" t="s">
        <v>32</v>
      </c>
      <c r="J90" s="44" t="s">
        <v>26</v>
      </c>
      <c r="K90" s="44" t="s">
        <v>27</v>
      </c>
      <c r="L90" s="44" t="s">
        <v>28</v>
      </c>
      <c r="M90" s="44" t="s">
        <v>55</v>
      </c>
      <c r="N90" s="44" t="s">
        <v>23</v>
      </c>
      <c r="O90" s="44" t="s">
        <v>23</v>
      </c>
    </row>
    <row r="91" spans="2:15">
      <c r="B91" s="44" t="s">
        <v>50</v>
      </c>
      <c r="C91" s="44" t="s">
        <v>156</v>
      </c>
      <c r="D91" s="42"/>
      <c r="E91" s="44">
        <v>0.83</v>
      </c>
      <c r="F91" s="42"/>
      <c r="G91" s="42" t="s">
        <v>23</v>
      </c>
      <c r="H91" s="44" t="s">
        <v>24</v>
      </c>
      <c r="I91" s="44" t="s">
        <v>52</v>
      </c>
      <c r="J91" s="44" t="s">
        <v>26</v>
      </c>
      <c r="K91" s="44" t="s">
        <v>27</v>
      </c>
      <c r="L91" s="44" t="s">
        <v>28</v>
      </c>
      <c r="M91" s="44" t="s">
        <v>55</v>
      </c>
      <c r="N91" s="44" t="s">
        <v>23</v>
      </c>
      <c r="O91" s="44" t="s">
        <v>23</v>
      </c>
    </row>
    <row r="92" spans="2:15">
      <c r="B92" s="44" t="s">
        <v>157</v>
      </c>
      <c r="C92" s="44" t="s">
        <v>158</v>
      </c>
      <c r="D92" s="42"/>
      <c r="E92" s="44">
        <v>0.627</v>
      </c>
      <c r="F92" s="42"/>
      <c r="G92" s="42" t="s">
        <v>23</v>
      </c>
      <c r="H92" s="44" t="s">
        <v>24</v>
      </c>
      <c r="I92" s="44" t="s">
        <v>32</v>
      </c>
      <c r="J92" s="44" t="s">
        <v>26</v>
      </c>
      <c r="K92" s="44" t="s">
        <v>27</v>
      </c>
      <c r="L92" s="44" t="s">
        <v>33</v>
      </c>
      <c r="M92" s="44" t="s">
        <v>43</v>
      </c>
      <c r="N92" s="44" t="s">
        <v>23</v>
      </c>
      <c r="O92" s="44" t="s">
        <v>23</v>
      </c>
    </row>
    <row r="93" spans="2:15">
      <c r="B93" s="44" t="s">
        <v>157</v>
      </c>
      <c r="C93" s="44" t="s">
        <v>159</v>
      </c>
      <c r="D93" s="42"/>
      <c r="E93" s="44">
        <v>1.85</v>
      </c>
      <c r="F93" s="42"/>
      <c r="G93" s="42" t="s">
        <v>23</v>
      </c>
      <c r="H93" s="44" t="s">
        <v>24</v>
      </c>
      <c r="I93" s="44" t="s">
        <v>32</v>
      </c>
      <c r="J93" s="44" t="s">
        <v>26</v>
      </c>
      <c r="K93" s="44" t="s">
        <v>27</v>
      </c>
      <c r="L93" s="44" t="s">
        <v>28</v>
      </c>
      <c r="M93" s="44" t="str">
        <f>IF(ISNUMBER( SEARCH("water",#REF!)), "Water and Sanitation",IF(ISNUMBER( SEARCH("sanitation",#REF!)), "Water and Sanitation",IF(ISNUMBER( SEARCH("forest",#REF!)), "Forestry",IF(ISNUMBER( SEARCH("ocean",#REF!)), "Other (Fisheries, Marine, and Coastal","other"))))</f>
        <v>other</v>
      </c>
      <c r="N93" s="44" t="s">
        <v>23</v>
      </c>
      <c r="O93" s="44" t="s">
        <v>23</v>
      </c>
    </row>
    <row r="94" spans="2:15">
      <c r="B94" s="44" t="s">
        <v>160</v>
      </c>
      <c r="C94" s="44" t="s">
        <v>161</v>
      </c>
      <c r="D94" s="42"/>
      <c r="E94" s="44">
        <v>0.16400000000000001</v>
      </c>
      <c r="F94" s="42"/>
      <c r="G94" s="42" t="s">
        <v>23</v>
      </c>
      <c r="H94" s="44" t="s">
        <v>24</v>
      </c>
      <c r="I94" s="44" t="s">
        <v>32</v>
      </c>
      <c r="J94" s="44" t="s">
        <v>26</v>
      </c>
      <c r="K94" s="44" t="s">
        <v>27</v>
      </c>
      <c r="L94" s="44" t="s">
        <v>28</v>
      </c>
      <c r="M94" s="44" t="s">
        <v>64</v>
      </c>
      <c r="N94" s="44" t="s">
        <v>23</v>
      </c>
      <c r="O94" s="44" t="s">
        <v>23</v>
      </c>
    </row>
    <row r="95" spans="2:15">
      <c r="B95" s="44" t="s">
        <v>21</v>
      </c>
      <c r="C95" s="44" t="s">
        <v>162</v>
      </c>
      <c r="D95" s="42"/>
      <c r="E95" s="44">
        <v>1.5</v>
      </c>
      <c r="F95" s="42"/>
      <c r="G95" s="42" t="s">
        <v>23</v>
      </c>
      <c r="H95" s="44" t="s">
        <v>24</v>
      </c>
      <c r="I95" s="44" t="s">
        <v>25</v>
      </c>
      <c r="J95" s="44" t="s">
        <v>26</v>
      </c>
      <c r="K95" s="44" t="s">
        <v>27</v>
      </c>
      <c r="L95" s="44" t="s">
        <v>28</v>
      </c>
      <c r="M95" s="44" t="s">
        <v>55</v>
      </c>
      <c r="N95" s="44" t="s">
        <v>23</v>
      </c>
      <c r="O95" s="44" t="s">
        <v>23</v>
      </c>
    </row>
    <row r="96" spans="2:15">
      <c r="B96" s="44" t="s">
        <v>163</v>
      </c>
      <c r="C96" s="44" t="s">
        <v>164</v>
      </c>
      <c r="D96" s="42"/>
      <c r="E96" s="44">
        <v>0.35399999999999998</v>
      </c>
      <c r="F96" s="42"/>
      <c r="G96" s="42" t="s">
        <v>23</v>
      </c>
      <c r="H96" s="44" t="s">
        <v>24</v>
      </c>
      <c r="I96" s="44" t="s">
        <v>32</v>
      </c>
      <c r="J96" s="44" t="s">
        <v>26</v>
      </c>
      <c r="K96" s="44" t="s">
        <v>27</v>
      </c>
      <c r="L96" s="44" t="s">
        <v>33</v>
      </c>
      <c r="M96" s="44" t="s">
        <v>43</v>
      </c>
      <c r="N96" s="44" t="s">
        <v>23</v>
      </c>
      <c r="O96" s="44" t="s">
        <v>23</v>
      </c>
    </row>
    <row r="97" spans="2:15">
      <c r="B97" s="44" t="s">
        <v>163</v>
      </c>
      <c r="C97" s="44" t="s">
        <v>165</v>
      </c>
      <c r="D97" s="42"/>
      <c r="E97" s="44">
        <v>1.3149999999999999</v>
      </c>
      <c r="F97" s="42"/>
      <c r="G97" s="42" t="s">
        <v>23</v>
      </c>
      <c r="H97" s="44" t="s">
        <v>24</v>
      </c>
      <c r="I97" s="44" t="s">
        <v>32</v>
      </c>
      <c r="J97" s="44" t="s">
        <v>26</v>
      </c>
      <c r="K97" s="44" t="s">
        <v>27</v>
      </c>
      <c r="L97" s="44" t="s">
        <v>33</v>
      </c>
      <c r="M97" s="44" t="s">
        <v>43</v>
      </c>
      <c r="N97" s="44" t="s">
        <v>23</v>
      </c>
      <c r="O97" s="44" t="s">
        <v>23</v>
      </c>
    </row>
    <row r="98" spans="2:15">
      <c r="B98" s="44" t="s">
        <v>163</v>
      </c>
      <c r="C98" s="44" t="s">
        <v>166</v>
      </c>
      <c r="D98" s="42"/>
      <c r="E98" s="44">
        <v>1.5</v>
      </c>
      <c r="F98" s="42"/>
      <c r="G98" s="42" t="s">
        <v>23</v>
      </c>
      <c r="H98" s="44" t="s">
        <v>24</v>
      </c>
      <c r="I98" s="44" t="s">
        <v>32</v>
      </c>
      <c r="J98" s="44" t="s">
        <v>26</v>
      </c>
      <c r="K98" s="44" t="s">
        <v>27</v>
      </c>
      <c r="L98" s="44" t="s">
        <v>28</v>
      </c>
      <c r="M98" s="44" t="str">
        <f>IF(ISNUMBER( SEARCH("agriculture",#REF!)), "Agriculture",IF(ISNUMBER( SEARCH("Agriculture",#REF!)), ,"other"))</f>
        <v>other</v>
      </c>
      <c r="N98" s="44" t="s">
        <v>23</v>
      </c>
      <c r="O98" s="44" t="s">
        <v>23</v>
      </c>
    </row>
    <row r="99" spans="2:15">
      <c r="B99" s="44" t="s">
        <v>50</v>
      </c>
      <c r="C99" s="44" t="s">
        <v>167</v>
      </c>
      <c r="D99" s="42"/>
      <c r="E99" s="44">
        <v>0.26700000000000002</v>
      </c>
      <c r="F99" s="42"/>
      <c r="G99" s="42" t="s">
        <v>23</v>
      </c>
      <c r="H99" s="44" t="s">
        <v>24</v>
      </c>
      <c r="I99" s="44" t="s">
        <v>52</v>
      </c>
      <c r="J99" s="44" t="s">
        <v>26</v>
      </c>
      <c r="K99" s="44" t="s">
        <v>27</v>
      </c>
      <c r="L99" s="44" t="s">
        <v>28</v>
      </c>
      <c r="M99" s="44" t="s">
        <v>37</v>
      </c>
      <c r="N99" s="44" t="s">
        <v>23</v>
      </c>
      <c r="O99" s="44" t="s">
        <v>23</v>
      </c>
    </row>
    <row r="100" spans="2:15">
      <c r="B100" s="44" t="s">
        <v>21</v>
      </c>
      <c r="C100" s="44" t="s">
        <v>168</v>
      </c>
      <c r="D100" s="42"/>
      <c r="E100" s="44">
        <v>0.15</v>
      </c>
      <c r="F100" s="42"/>
      <c r="G100" s="42" t="s">
        <v>23</v>
      </c>
      <c r="H100" s="44" t="s">
        <v>24</v>
      </c>
      <c r="I100" s="44" t="s">
        <v>25</v>
      </c>
      <c r="J100" s="44" t="s">
        <v>26</v>
      </c>
      <c r="K100" s="44" t="s">
        <v>27</v>
      </c>
      <c r="L100" s="44" t="s">
        <v>33</v>
      </c>
      <c r="M100" s="44" t="s">
        <v>45</v>
      </c>
      <c r="N100" s="44" t="s">
        <v>23</v>
      </c>
      <c r="O100" s="44" t="s">
        <v>23</v>
      </c>
    </row>
    <row r="101" spans="2:15">
      <c r="B101" s="44" t="s">
        <v>21</v>
      </c>
      <c r="C101" s="44" t="s">
        <v>169</v>
      </c>
      <c r="D101" s="42"/>
      <c r="E101" s="44">
        <v>0.72199999999999998</v>
      </c>
      <c r="F101" s="42"/>
      <c r="G101" s="42" t="s">
        <v>23</v>
      </c>
      <c r="H101" s="44" t="s">
        <v>24</v>
      </c>
      <c r="I101" s="44" t="s">
        <v>25</v>
      </c>
      <c r="J101" s="44" t="s">
        <v>26</v>
      </c>
      <c r="K101" s="44" t="s">
        <v>27</v>
      </c>
      <c r="L101" s="44" t="s">
        <v>28</v>
      </c>
      <c r="M101" s="44" t="s">
        <v>45</v>
      </c>
      <c r="N101" s="44" t="s">
        <v>23</v>
      </c>
      <c r="O101" s="44" t="s">
        <v>23</v>
      </c>
    </row>
    <row r="102" spans="2:15">
      <c r="B102" s="44" t="s">
        <v>93</v>
      </c>
      <c r="C102" s="44" t="s">
        <v>170</v>
      </c>
      <c r="D102" s="42"/>
      <c r="E102" s="44">
        <v>0.2</v>
      </c>
      <c r="F102" s="42"/>
      <c r="G102" s="42" t="s">
        <v>23</v>
      </c>
      <c r="H102" s="44" t="s">
        <v>24</v>
      </c>
      <c r="I102" s="44" t="s">
        <v>32</v>
      </c>
      <c r="J102" s="44" t="s">
        <v>26</v>
      </c>
      <c r="K102" s="44" t="s">
        <v>27</v>
      </c>
      <c r="L102" s="44" t="s">
        <v>28</v>
      </c>
      <c r="M102" s="44" t="s">
        <v>43</v>
      </c>
      <c r="N102" s="44" t="s">
        <v>23</v>
      </c>
      <c r="O102" s="44" t="s">
        <v>23</v>
      </c>
    </row>
    <row r="103" spans="2:15">
      <c r="B103" s="44" t="s">
        <v>21</v>
      </c>
      <c r="C103" s="44" t="s">
        <v>171</v>
      </c>
      <c r="D103" s="42"/>
      <c r="E103" s="44">
        <v>0.5</v>
      </c>
      <c r="F103" s="42"/>
      <c r="G103" s="42" t="s">
        <v>23</v>
      </c>
      <c r="H103" s="44" t="s">
        <v>24</v>
      </c>
      <c r="I103" s="44" t="s">
        <v>25</v>
      </c>
      <c r="J103" s="44" t="s">
        <v>26</v>
      </c>
      <c r="K103" s="44" t="s">
        <v>27</v>
      </c>
      <c r="L103" s="44" t="s">
        <v>28</v>
      </c>
      <c r="M103" s="44" t="s">
        <v>64</v>
      </c>
      <c r="N103" s="44" t="s">
        <v>23</v>
      </c>
      <c r="O103" s="44" t="s">
        <v>23</v>
      </c>
    </row>
    <row r="104" spans="2:15">
      <c r="B104" s="44" t="s">
        <v>21</v>
      </c>
      <c r="C104" s="44" t="s">
        <v>172</v>
      </c>
      <c r="D104" s="42"/>
      <c r="E104" s="44">
        <v>0.25</v>
      </c>
      <c r="F104" s="42"/>
      <c r="G104" s="42" t="s">
        <v>23</v>
      </c>
      <c r="H104" s="44" t="s">
        <v>24</v>
      </c>
      <c r="I104" s="44" t="s">
        <v>25</v>
      </c>
      <c r="J104" s="44" t="s">
        <v>26</v>
      </c>
      <c r="K104" s="44" t="s">
        <v>27</v>
      </c>
      <c r="L104" s="44" t="s">
        <v>28</v>
      </c>
      <c r="M104" s="44" t="s">
        <v>64</v>
      </c>
      <c r="N104" s="44" t="s">
        <v>23</v>
      </c>
      <c r="O104" s="44" t="s">
        <v>23</v>
      </c>
    </row>
    <row r="105" spans="2:15">
      <c r="B105" s="44" t="s">
        <v>21</v>
      </c>
      <c r="C105" s="44" t="s">
        <v>173</v>
      </c>
      <c r="D105" s="42"/>
      <c r="E105" s="44">
        <v>2</v>
      </c>
      <c r="F105" s="42"/>
      <c r="G105" s="42" t="s">
        <v>23</v>
      </c>
      <c r="H105" s="44" t="s">
        <v>24</v>
      </c>
      <c r="I105" s="44" t="s">
        <v>25</v>
      </c>
      <c r="J105" s="44" t="s">
        <v>26</v>
      </c>
      <c r="K105" s="44" t="s">
        <v>27</v>
      </c>
      <c r="L105" s="44" t="s">
        <v>33</v>
      </c>
      <c r="M105" s="44" t="s">
        <v>174</v>
      </c>
      <c r="N105" s="44" t="s">
        <v>23</v>
      </c>
      <c r="O105" s="44" t="s">
        <v>23</v>
      </c>
    </row>
    <row r="106" spans="2:15">
      <c r="B106" s="44" t="s">
        <v>101</v>
      </c>
      <c r="C106" s="44" t="s">
        <v>175</v>
      </c>
      <c r="D106" s="42"/>
      <c r="E106" s="44">
        <v>3.5150000000000001</v>
      </c>
      <c r="F106" s="42"/>
      <c r="G106" s="42" t="s">
        <v>23</v>
      </c>
      <c r="H106" s="44" t="s">
        <v>24</v>
      </c>
      <c r="I106" s="44" t="s">
        <v>32</v>
      </c>
      <c r="J106" s="44" t="s">
        <v>26</v>
      </c>
      <c r="K106" s="44" t="s">
        <v>27</v>
      </c>
      <c r="L106" s="44" t="s">
        <v>28</v>
      </c>
      <c r="M106" s="44" t="s">
        <v>55</v>
      </c>
      <c r="N106" s="44" t="s">
        <v>23</v>
      </c>
      <c r="O106" s="44" t="s">
        <v>23</v>
      </c>
    </row>
    <row r="107" spans="2:15">
      <c r="B107" s="44" t="s">
        <v>97</v>
      </c>
      <c r="C107" s="44" t="s">
        <v>176</v>
      </c>
      <c r="D107" s="42"/>
      <c r="E107" s="44">
        <v>4.8000000000000001E-2</v>
      </c>
      <c r="F107" s="42"/>
      <c r="G107" s="42" t="s">
        <v>23</v>
      </c>
      <c r="H107" s="44" t="s">
        <v>24</v>
      </c>
      <c r="I107" s="44" t="s">
        <v>32</v>
      </c>
      <c r="J107" s="44" t="s">
        <v>26</v>
      </c>
      <c r="K107" s="44" t="s">
        <v>27</v>
      </c>
      <c r="L107" s="44" t="s">
        <v>33</v>
      </c>
      <c r="M107" s="44" t="s">
        <v>55</v>
      </c>
      <c r="N107" s="44" t="s">
        <v>23</v>
      </c>
      <c r="O107" s="44" t="s">
        <v>23</v>
      </c>
    </row>
    <row r="108" spans="2:15">
      <c r="B108" s="44" t="s">
        <v>97</v>
      </c>
      <c r="C108" s="44" t="s">
        <v>177</v>
      </c>
      <c r="D108" s="42"/>
      <c r="E108" s="44">
        <v>9.5000000000000001E-2</v>
      </c>
      <c r="F108" s="42"/>
      <c r="G108" s="42" t="s">
        <v>23</v>
      </c>
      <c r="H108" s="44" t="s">
        <v>24</v>
      </c>
      <c r="I108" s="44" t="s">
        <v>32</v>
      </c>
      <c r="J108" s="44" t="s">
        <v>26</v>
      </c>
      <c r="K108" s="44" t="s">
        <v>27</v>
      </c>
      <c r="L108" s="44" t="s">
        <v>28</v>
      </c>
      <c r="M108" s="44" t="s">
        <v>45</v>
      </c>
      <c r="N108" s="44" t="s">
        <v>23</v>
      </c>
      <c r="O108" s="44" t="s">
        <v>23</v>
      </c>
    </row>
    <row r="109" spans="2:15">
      <c r="B109" s="44" t="s">
        <v>122</v>
      </c>
      <c r="C109" s="44" t="s">
        <v>178</v>
      </c>
      <c r="D109" s="42"/>
      <c r="E109" s="44">
        <v>1</v>
      </c>
      <c r="F109" s="42"/>
      <c r="G109" s="42" t="s">
        <v>23</v>
      </c>
      <c r="H109" s="44" t="s">
        <v>24</v>
      </c>
      <c r="I109" s="44" t="s">
        <v>32</v>
      </c>
      <c r="J109" s="44" t="s">
        <v>26</v>
      </c>
      <c r="K109" s="44" t="s">
        <v>27</v>
      </c>
      <c r="L109" s="44" t="s">
        <v>28</v>
      </c>
      <c r="M109" s="44" t="s">
        <v>174</v>
      </c>
      <c r="N109" s="44" t="s">
        <v>23</v>
      </c>
      <c r="O109" s="44" t="s">
        <v>23</v>
      </c>
    </row>
    <row r="110" spans="2:15">
      <c r="B110" s="44" t="s">
        <v>48</v>
      </c>
      <c r="C110" s="44" t="s">
        <v>179</v>
      </c>
      <c r="D110" s="42"/>
      <c r="E110" s="44">
        <v>0.45</v>
      </c>
      <c r="F110" s="42"/>
      <c r="G110" s="42" t="s">
        <v>23</v>
      </c>
      <c r="H110" s="44" t="s">
        <v>24</v>
      </c>
      <c r="I110" s="44" t="s">
        <v>32</v>
      </c>
      <c r="J110" s="44" t="s">
        <v>26</v>
      </c>
      <c r="K110" s="44" t="s">
        <v>27</v>
      </c>
      <c r="L110" s="44" t="s">
        <v>33</v>
      </c>
      <c r="M110" s="44" t="s">
        <v>34</v>
      </c>
      <c r="N110" s="44" t="s">
        <v>23</v>
      </c>
      <c r="O110" s="44" t="s">
        <v>23</v>
      </c>
    </row>
    <row r="111" spans="2:15">
      <c r="B111" s="44" t="s">
        <v>48</v>
      </c>
      <c r="C111" s="44" t="s">
        <v>180</v>
      </c>
      <c r="D111" s="42"/>
      <c r="E111" s="44">
        <v>0.25</v>
      </c>
      <c r="F111" s="42"/>
      <c r="G111" s="42" t="s">
        <v>23</v>
      </c>
      <c r="H111" s="44" t="s">
        <v>24</v>
      </c>
      <c r="I111" s="44" t="s">
        <v>32</v>
      </c>
      <c r="J111" s="44" t="s">
        <v>26</v>
      </c>
      <c r="K111" s="44" t="s">
        <v>27</v>
      </c>
      <c r="L111" s="44" t="s">
        <v>28</v>
      </c>
      <c r="M111" s="44" t="s">
        <v>45</v>
      </c>
      <c r="N111" s="44" t="s">
        <v>23</v>
      </c>
      <c r="O111" s="44" t="s">
        <v>23</v>
      </c>
    </row>
    <row r="112" spans="2:15">
      <c r="B112" s="44" t="s">
        <v>148</v>
      </c>
      <c r="C112" s="44" t="s">
        <v>181</v>
      </c>
      <c r="D112" s="42"/>
      <c r="E112" s="44">
        <v>1.5</v>
      </c>
      <c r="F112" s="42"/>
      <c r="G112" s="42" t="s">
        <v>23</v>
      </c>
      <c r="H112" s="44" t="s">
        <v>24</v>
      </c>
      <c r="I112" s="44" t="s">
        <v>32</v>
      </c>
      <c r="J112" s="44" t="s">
        <v>81</v>
      </c>
      <c r="K112" s="44" t="s">
        <v>182</v>
      </c>
      <c r="L112" s="44" t="s">
        <v>28</v>
      </c>
      <c r="M112" s="44" t="s">
        <v>45</v>
      </c>
      <c r="N112" s="44" t="s">
        <v>23</v>
      </c>
      <c r="O112" s="44" t="s">
        <v>23</v>
      </c>
    </row>
    <row r="113" spans="2:15">
      <c r="B113" s="44" t="s">
        <v>21</v>
      </c>
      <c r="C113" s="44" t="s">
        <v>183</v>
      </c>
      <c r="D113" s="42"/>
      <c r="E113" s="44">
        <v>0.8</v>
      </c>
      <c r="F113" s="42"/>
      <c r="G113" s="42" t="s">
        <v>23</v>
      </c>
      <c r="H113" s="44" t="s">
        <v>24</v>
      </c>
      <c r="I113" s="44" t="s">
        <v>25</v>
      </c>
      <c r="J113" s="44" t="s">
        <v>26</v>
      </c>
      <c r="K113" s="44" t="s">
        <v>27</v>
      </c>
      <c r="L113" s="44" t="s">
        <v>28</v>
      </c>
      <c r="M113" s="44" t="s">
        <v>55</v>
      </c>
      <c r="N113" s="44" t="s">
        <v>23</v>
      </c>
      <c r="O113" s="44" t="s">
        <v>23</v>
      </c>
    </row>
    <row r="114" spans="2:15">
      <c r="B114" s="44" t="s">
        <v>21</v>
      </c>
      <c r="C114" s="44" t="s">
        <v>184</v>
      </c>
      <c r="D114" s="42"/>
      <c r="E114" s="44">
        <v>1.5</v>
      </c>
      <c r="F114" s="42"/>
      <c r="G114" s="42" t="s">
        <v>23</v>
      </c>
      <c r="H114" s="44" t="s">
        <v>24</v>
      </c>
      <c r="I114" s="44" t="s">
        <v>25</v>
      </c>
      <c r="J114" s="44" t="s">
        <v>26</v>
      </c>
      <c r="K114" s="44" t="s">
        <v>27</v>
      </c>
      <c r="L114" s="44" t="s">
        <v>28</v>
      </c>
      <c r="M114" s="44" t="s">
        <v>43</v>
      </c>
      <c r="N114" s="44" t="s">
        <v>23</v>
      </c>
      <c r="O114" s="44" t="s">
        <v>23</v>
      </c>
    </row>
    <row r="115" spans="2:15">
      <c r="B115" s="44" t="s">
        <v>148</v>
      </c>
      <c r="C115" s="44" t="s">
        <v>185</v>
      </c>
      <c r="D115" s="42"/>
      <c r="E115" s="44">
        <v>6.3E-2</v>
      </c>
      <c r="F115" s="42"/>
      <c r="G115" s="42" t="s">
        <v>23</v>
      </c>
      <c r="H115" s="44" t="s">
        <v>24</v>
      </c>
      <c r="I115" s="44" t="s">
        <v>32</v>
      </c>
      <c r="J115" s="44" t="s">
        <v>26</v>
      </c>
      <c r="K115" s="44" t="s">
        <v>27</v>
      </c>
      <c r="L115" s="44" t="s">
        <v>33</v>
      </c>
      <c r="M115" s="44" t="s">
        <v>45</v>
      </c>
      <c r="N115" s="44" t="s">
        <v>23</v>
      </c>
      <c r="O115" s="44" t="s">
        <v>23</v>
      </c>
    </row>
    <row r="116" spans="2:15">
      <c r="B116" s="44" t="s">
        <v>148</v>
      </c>
      <c r="C116" s="44" t="s">
        <v>186</v>
      </c>
      <c r="D116" s="42"/>
      <c r="E116" s="44">
        <v>0.127</v>
      </c>
      <c r="F116" s="42"/>
      <c r="G116" s="42" t="s">
        <v>23</v>
      </c>
      <c r="H116" s="44" t="s">
        <v>24</v>
      </c>
      <c r="I116" s="44" t="s">
        <v>32</v>
      </c>
      <c r="J116" s="44" t="s">
        <v>26</v>
      </c>
      <c r="K116" s="44" t="s">
        <v>27</v>
      </c>
      <c r="L116" s="44" t="s">
        <v>28</v>
      </c>
      <c r="M116" s="44" t="s">
        <v>45</v>
      </c>
      <c r="N116" s="44" t="s">
        <v>23</v>
      </c>
      <c r="O116" s="44" t="s">
        <v>23</v>
      </c>
    </row>
    <row r="117" spans="2:15">
      <c r="B117" s="44" t="s">
        <v>148</v>
      </c>
      <c r="C117" s="44" t="s">
        <v>187</v>
      </c>
      <c r="D117" s="42"/>
      <c r="E117" s="44">
        <v>0.18</v>
      </c>
      <c r="F117" s="42"/>
      <c r="G117" s="42" t="s">
        <v>23</v>
      </c>
      <c r="H117" s="44" t="s">
        <v>24</v>
      </c>
      <c r="I117" s="44" t="s">
        <v>32</v>
      </c>
      <c r="J117" s="44" t="s">
        <v>26</v>
      </c>
      <c r="K117" s="44" t="s">
        <v>27</v>
      </c>
      <c r="L117" s="44" t="s">
        <v>28</v>
      </c>
      <c r="M117" s="44" t="s">
        <v>45</v>
      </c>
      <c r="N117" s="44" t="s">
        <v>23</v>
      </c>
      <c r="O117" s="44" t="s">
        <v>23</v>
      </c>
    </row>
    <row r="118" spans="2:15">
      <c r="B118" s="44" t="s">
        <v>143</v>
      </c>
      <c r="C118" s="44" t="s">
        <v>188</v>
      </c>
      <c r="D118" s="42"/>
      <c r="E118" s="44">
        <v>1</v>
      </c>
      <c r="F118" s="42"/>
      <c r="G118" s="42" t="s">
        <v>23</v>
      </c>
      <c r="H118" s="44" t="s">
        <v>24</v>
      </c>
      <c r="I118" s="44" t="s">
        <v>52</v>
      </c>
      <c r="J118" s="44" t="s">
        <v>26</v>
      </c>
      <c r="K118" s="44" t="s">
        <v>27</v>
      </c>
      <c r="L118" s="44" t="s">
        <v>28</v>
      </c>
      <c r="M118" s="44" t="s">
        <v>45</v>
      </c>
      <c r="N118" s="44" t="s">
        <v>23</v>
      </c>
      <c r="O118" s="44" t="s">
        <v>23</v>
      </c>
    </row>
    <row r="119" spans="2:15">
      <c r="B119" s="44" t="s">
        <v>93</v>
      </c>
      <c r="C119" s="44" t="s">
        <v>189</v>
      </c>
      <c r="D119" s="42"/>
      <c r="E119" s="44">
        <v>5.1879999999999997</v>
      </c>
      <c r="F119" s="42"/>
      <c r="G119" s="42" t="s">
        <v>23</v>
      </c>
      <c r="H119" s="44" t="s">
        <v>24</v>
      </c>
      <c r="I119" s="44" t="s">
        <v>32</v>
      </c>
      <c r="J119" s="44" t="s">
        <v>26</v>
      </c>
      <c r="K119" s="44" t="s">
        <v>27</v>
      </c>
      <c r="L119" s="44" t="s">
        <v>28</v>
      </c>
      <c r="M119" s="44" t="s">
        <v>39</v>
      </c>
      <c r="N119" s="44" t="s">
        <v>23</v>
      </c>
      <c r="O119" s="44" t="s">
        <v>23</v>
      </c>
    </row>
    <row r="120" spans="2:15">
      <c r="B120" s="44" t="s">
        <v>143</v>
      </c>
      <c r="C120" s="44" t="s">
        <v>190</v>
      </c>
      <c r="D120" s="42"/>
      <c r="E120" s="44">
        <v>2.8</v>
      </c>
      <c r="F120" s="42"/>
      <c r="G120" s="42" t="s">
        <v>23</v>
      </c>
      <c r="H120" s="44" t="s">
        <v>24</v>
      </c>
      <c r="I120" s="44" t="s">
        <v>52</v>
      </c>
      <c r="J120" s="44" t="s">
        <v>26</v>
      </c>
      <c r="K120" s="44" t="s">
        <v>27</v>
      </c>
      <c r="L120" s="44" t="s">
        <v>33</v>
      </c>
      <c r="M120" s="44" t="s">
        <v>43</v>
      </c>
      <c r="N120" s="44" t="s">
        <v>23</v>
      </c>
      <c r="O120" s="44" t="s">
        <v>23</v>
      </c>
    </row>
    <row r="121" spans="2:15">
      <c r="B121" s="44" t="s">
        <v>86</v>
      </c>
      <c r="C121" s="44" t="s">
        <v>191</v>
      </c>
      <c r="D121" s="42"/>
      <c r="E121" s="44">
        <v>0.17499999999999999</v>
      </c>
      <c r="F121" s="42"/>
      <c r="G121" s="42" t="s">
        <v>23</v>
      </c>
      <c r="H121" s="44" t="s">
        <v>24</v>
      </c>
      <c r="I121" s="44" t="s">
        <v>32</v>
      </c>
      <c r="J121" s="44" t="s">
        <v>26</v>
      </c>
      <c r="K121" s="44" t="s">
        <v>27</v>
      </c>
      <c r="L121" s="44" t="s">
        <v>33</v>
      </c>
      <c r="M121" s="44" t="s">
        <v>34</v>
      </c>
      <c r="N121" s="44" t="s">
        <v>23</v>
      </c>
      <c r="O121" s="44" t="s">
        <v>23</v>
      </c>
    </row>
    <row r="122" spans="2:15">
      <c r="B122" s="44" t="s">
        <v>50</v>
      </c>
      <c r="C122" s="44" t="s">
        <v>192</v>
      </c>
      <c r="D122" s="42"/>
      <c r="E122" s="44">
        <v>1</v>
      </c>
      <c r="F122" s="42"/>
      <c r="G122" s="42" t="s">
        <v>23</v>
      </c>
      <c r="H122" s="44" t="s">
        <v>24</v>
      </c>
      <c r="I122" s="44" t="s">
        <v>52</v>
      </c>
      <c r="J122" s="44" t="s">
        <v>26</v>
      </c>
      <c r="K122" s="44" t="s">
        <v>27</v>
      </c>
      <c r="L122" s="44" t="s">
        <v>28</v>
      </c>
      <c r="M122" s="44" t="s">
        <v>55</v>
      </c>
      <c r="N122" s="44" t="s">
        <v>23</v>
      </c>
      <c r="O122" s="44" t="s">
        <v>23</v>
      </c>
    </row>
    <row r="123" spans="2:15">
      <c r="B123" s="44" t="s">
        <v>93</v>
      </c>
      <c r="C123" s="44" t="s">
        <v>193</v>
      </c>
      <c r="D123" s="42"/>
      <c r="E123" s="44">
        <v>0.24</v>
      </c>
      <c r="F123" s="42"/>
      <c r="G123" s="42" t="s">
        <v>23</v>
      </c>
      <c r="H123" s="44" t="s">
        <v>24</v>
      </c>
      <c r="I123" s="44" t="s">
        <v>32</v>
      </c>
      <c r="J123" s="44" t="s">
        <v>26</v>
      </c>
      <c r="K123" s="44" t="s">
        <v>27</v>
      </c>
      <c r="L123" s="44" t="s">
        <v>33</v>
      </c>
      <c r="M123" s="44" t="s">
        <v>39</v>
      </c>
      <c r="N123" s="44" t="s">
        <v>23</v>
      </c>
      <c r="O123" s="44" t="s">
        <v>23</v>
      </c>
    </row>
    <row r="124" spans="2:15">
      <c r="B124" s="44" t="s">
        <v>194</v>
      </c>
      <c r="C124" s="44" t="s">
        <v>195</v>
      </c>
      <c r="D124" s="42"/>
      <c r="E124" s="44">
        <v>0.66</v>
      </c>
      <c r="F124" s="42"/>
      <c r="G124" s="42" t="s">
        <v>23</v>
      </c>
      <c r="H124" s="44" t="s">
        <v>24</v>
      </c>
      <c r="I124" s="44" t="s">
        <v>52</v>
      </c>
      <c r="J124" s="44" t="s">
        <v>26</v>
      </c>
      <c r="K124" s="44" t="s">
        <v>27</v>
      </c>
      <c r="L124" s="44" t="s">
        <v>33</v>
      </c>
      <c r="M124" s="44" t="s">
        <v>55</v>
      </c>
      <c r="N124" s="44" t="s">
        <v>23</v>
      </c>
      <c r="O124" s="44" t="s">
        <v>23</v>
      </c>
    </row>
    <row r="125" spans="2:15">
      <c r="B125" s="44" t="s">
        <v>50</v>
      </c>
      <c r="C125" s="44" t="s">
        <v>196</v>
      </c>
      <c r="D125" s="42"/>
      <c r="E125" s="44">
        <v>0.2</v>
      </c>
      <c r="F125" s="42"/>
      <c r="G125" s="42" t="s">
        <v>23</v>
      </c>
      <c r="H125" s="44" t="s">
        <v>24</v>
      </c>
      <c r="I125" s="44" t="s">
        <v>52</v>
      </c>
      <c r="J125" s="44" t="s">
        <v>26</v>
      </c>
      <c r="K125" s="44" t="s">
        <v>27</v>
      </c>
      <c r="L125" s="44" t="s">
        <v>33</v>
      </c>
      <c r="M125" s="44" t="s">
        <v>39</v>
      </c>
      <c r="N125" s="44" t="s">
        <v>23</v>
      </c>
      <c r="O125" s="44" t="s">
        <v>23</v>
      </c>
    </row>
    <row r="126" spans="2:15">
      <c r="B126" s="44" t="s">
        <v>197</v>
      </c>
      <c r="C126" s="44" t="s">
        <v>198</v>
      </c>
      <c r="D126" s="42"/>
      <c r="E126" s="44">
        <v>0.36</v>
      </c>
      <c r="F126" s="42"/>
      <c r="G126" s="42" t="s">
        <v>23</v>
      </c>
      <c r="H126" s="44" t="s">
        <v>24</v>
      </c>
      <c r="I126" s="44" t="s">
        <v>25</v>
      </c>
      <c r="J126" s="44" t="s">
        <v>26</v>
      </c>
      <c r="K126" s="44" t="s">
        <v>27</v>
      </c>
      <c r="L126" s="44" t="s">
        <v>28</v>
      </c>
      <c r="M126" s="44" t="s">
        <v>37</v>
      </c>
      <c r="N126" s="44" t="s">
        <v>23</v>
      </c>
      <c r="O126" s="44" t="s">
        <v>23</v>
      </c>
    </row>
    <row r="127" spans="2:15">
      <c r="B127" s="44" t="s">
        <v>131</v>
      </c>
      <c r="C127" s="44" t="s">
        <v>199</v>
      </c>
      <c r="D127" s="42"/>
      <c r="E127" s="44">
        <v>0.125</v>
      </c>
      <c r="F127" s="42"/>
      <c r="G127" s="42" t="s">
        <v>23</v>
      </c>
      <c r="H127" s="44" t="s">
        <v>24</v>
      </c>
      <c r="I127" s="44" t="s">
        <v>32</v>
      </c>
      <c r="J127" s="44" t="s">
        <v>26</v>
      </c>
      <c r="K127" s="44" t="s">
        <v>27</v>
      </c>
      <c r="L127" s="44" t="s">
        <v>33</v>
      </c>
      <c r="M127" s="44" t="s">
        <v>34</v>
      </c>
      <c r="N127" s="44" t="s">
        <v>23</v>
      </c>
      <c r="O127" s="44" t="s">
        <v>23</v>
      </c>
    </row>
    <row r="128" spans="2:15">
      <c r="B128" s="44" t="s">
        <v>131</v>
      </c>
      <c r="C128" s="44" t="s">
        <v>200</v>
      </c>
      <c r="D128" s="42"/>
      <c r="E128" s="44">
        <v>1.5</v>
      </c>
      <c r="F128" s="42"/>
      <c r="G128" s="42" t="s">
        <v>23</v>
      </c>
      <c r="H128" s="44" t="s">
        <v>24</v>
      </c>
      <c r="I128" s="44" t="s">
        <v>32</v>
      </c>
      <c r="J128" s="44" t="s">
        <v>26</v>
      </c>
      <c r="K128" s="44" t="s">
        <v>27</v>
      </c>
      <c r="L128" s="44" t="s">
        <v>28</v>
      </c>
      <c r="M128" s="44" t="str">
        <f>IF(ISNUMBER( SEARCH("water",#REF!)), "Water and Sanitation",IF(ISNUMBER( SEARCH("sanitation",#REF!)), "Water and Sanitation",IF(ISNUMBER( SEARCH("forest",#REF!)), "Forestry",IF(ISNUMBER( SEARCH("ocean",#REF!)), "Other (Fisheries, Marine, and Coastal","other"))))</f>
        <v>other</v>
      </c>
      <c r="N128" s="44" t="s">
        <v>23</v>
      </c>
      <c r="O128" s="44" t="s">
        <v>23</v>
      </c>
    </row>
    <row r="129" spans="2:15">
      <c r="B129" s="44" t="s">
        <v>21</v>
      </c>
      <c r="C129" s="44" t="s">
        <v>201</v>
      </c>
      <c r="D129" s="42"/>
      <c r="E129" s="44">
        <v>1.2</v>
      </c>
      <c r="F129" s="42"/>
      <c r="G129" s="42" t="s">
        <v>23</v>
      </c>
      <c r="H129" s="44" t="s">
        <v>24</v>
      </c>
      <c r="I129" s="44" t="s">
        <v>25</v>
      </c>
      <c r="J129" s="44" t="s">
        <v>26</v>
      </c>
      <c r="K129" s="44" t="s">
        <v>27</v>
      </c>
      <c r="L129" s="44" t="s">
        <v>28</v>
      </c>
      <c r="M129" s="44" t="s">
        <v>37</v>
      </c>
      <c r="N129" s="44" t="s">
        <v>23</v>
      </c>
      <c r="O129" s="44" t="s">
        <v>23</v>
      </c>
    </row>
    <row r="130" spans="2:15">
      <c r="B130" s="44" t="s">
        <v>21</v>
      </c>
      <c r="C130" s="44" t="s">
        <v>202</v>
      </c>
      <c r="D130" s="42"/>
      <c r="E130" s="44">
        <v>0.15</v>
      </c>
      <c r="F130" s="42"/>
      <c r="G130" s="42" t="s">
        <v>23</v>
      </c>
      <c r="H130" s="44" t="s">
        <v>24</v>
      </c>
      <c r="I130" s="44" t="s">
        <v>25</v>
      </c>
      <c r="J130" s="44" t="s">
        <v>26</v>
      </c>
      <c r="K130" s="44" t="s">
        <v>27</v>
      </c>
      <c r="L130" s="44" t="s">
        <v>33</v>
      </c>
      <c r="M130" s="44" t="s">
        <v>45</v>
      </c>
      <c r="N130" s="44" t="s">
        <v>23</v>
      </c>
      <c r="O130" s="44" t="s">
        <v>23</v>
      </c>
    </row>
    <row r="131" spans="2:15">
      <c r="B131" s="44" t="s">
        <v>143</v>
      </c>
      <c r="C131" s="44" t="s">
        <v>203</v>
      </c>
      <c r="D131" s="42"/>
      <c r="E131" s="44">
        <v>0.3</v>
      </c>
      <c r="F131" s="42"/>
      <c r="G131" s="42" t="s">
        <v>23</v>
      </c>
      <c r="H131" s="44" t="s">
        <v>24</v>
      </c>
      <c r="I131" s="44" t="s">
        <v>52</v>
      </c>
      <c r="J131" s="44" t="s">
        <v>26</v>
      </c>
      <c r="K131" s="44" t="s">
        <v>27</v>
      </c>
      <c r="L131" s="44" t="s">
        <v>28</v>
      </c>
      <c r="M131" s="44" t="s">
        <v>43</v>
      </c>
      <c r="N131" s="44" t="s">
        <v>23</v>
      </c>
      <c r="O131" s="44" t="s">
        <v>23</v>
      </c>
    </row>
    <row r="132" spans="2:15">
      <c r="B132" s="44" t="s">
        <v>107</v>
      </c>
      <c r="C132" s="44" t="s">
        <v>204</v>
      </c>
      <c r="D132" s="42"/>
      <c r="E132" s="44">
        <v>0.4</v>
      </c>
      <c r="F132" s="42"/>
      <c r="G132" s="42" t="s">
        <v>23</v>
      </c>
      <c r="H132" s="44" t="s">
        <v>24</v>
      </c>
      <c r="I132" s="44" t="s">
        <v>32</v>
      </c>
      <c r="J132" s="44" t="s">
        <v>26</v>
      </c>
      <c r="K132" s="44" t="s">
        <v>27</v>
      </c>
      <c r="L132" s="44" t="s">
        <v>28</v>
      </c>
      <c r="M132" s="44" t="s">
        <v>55</v>
      </c>
      <c r="N132" s="44" t="s">
        <v>23</v>
      </c>
      <c r="O132" s="44" t="s">
        <v>23</v>
      </c>
    </row>
    <row r="133" spans="2:15">
      <c r="B133" s="44" t="s">
        <v>21</v>
      </c>
      <c r="C133" s="44" t="s">
        <v>205</v>
      </c>
      <c r="D133" s="42"/>
      <c r="E133" s="44">
        <v>5</v>
      </c>
      <c r="F133" s="42"/>
      <c r="G133" s="42" t="s">
        <v>23</v>
      </c>
      <c r="H133" s="44" t="s">
        <v>24</v>
      </c>
      <c r="I133" s="44" t="s">
        <v>25</v>
      </c>
      <c r="J133" s="44" t="s">
        <v>26</v>
      </c>
      <c r="K133" s="44" t="s">
        <v>27</v>
      </c>
      <c r="L133" s="44" t="s">
        <v>33</v>
      </c>
      <c r="M133" s="44" t="s">
        <v>55</v>
      </c>
      <c r="N133" s="44" t="s">
        <v>23</v>
      </c>
      <c r="O133" s="44" t="s">
        <v>23</v>
      </c>
    </row>
    <row r="134" spans="2:15">
      <c r="B134" s="44" t="s">
        <v>21</v>
      </c>
      <c r="C134" s="44" t="s">
        <v>206</v>
      </c>
      <c r="D134" s="42"/>
      <c r="E134" s="44">
        <v>1.5</v>
      </c>
      <c r="F134" s="42"/>
      <c r="G134" s="42" t="s">
        <v>23</v>
      </c>
      <c r="H134" s="44" t="s">
        <v>24</v>
      </c>
      <c r="I134" s="44" t="s">
        <v>25</v>
      </c>
      <c r="J134" s="44" t="s">
        <v>26</v>
      </c>
      <c r="K134" s="44" t="s">
        <v>27</v>
      </c>
      <c r="L134" s="44" t="s">
        <v>33</v>
      </c>
      <c r="M134" s="44" t="s">
        <v>55</v>
      </c>
      <c r="N134" s="44" t="s">
        <v>23</v>
      </c>
      <c r="O134" s="44" t="s">
        <v>23</v>
      </c>
    </row>
    <row r="135" spans="2:15">
      <c r="B135" s="44" t="s">
        <v>50</v>
      </c>
      <c r="C135" s="44" t="s">
        <v>207</v>
      </c>
      <c r="D135" s="42"/>
      <c r="E135" s="44">
        <v>0.5</v>
      </c>
      <c r="F135" s="42"/>
      <c r="G135" s="42" t="s">
        <v>23</v>
      </c>
      <c r="H135" s="44" t="s">
        <v>24</v>
      </c>
      <c r="I135" s="44" t="s">
        <v>52</v>
      </c>
      <c r="J135" s="44" t="s">
        <v>26</v>
      </c>
      <c r="K135" s="44" t="s">
        <v>27</v>
      </c>
      <c r="L135" s="44" t="s">
        <v>28</v>
      </c>
      <c r="M135" s="44" t="str">
        <f>IF(ISNUMBER( SEARCH("agriculture",#REF!)), "Agriculture",IF(ISNUMBER( SEARCH("Agriculture",#REF!)), ,"other"))</f>
        <v>other</v>
      </c>
      <c r="N135" s="44" t="s">
        <v>23</v>
      </c>
      <c r="O135" s="44" t="s">
        <v>23</v>
      </c>
    </row>
    <row r="136" spans="2:15">
      <c r="B136" s="44" t="s">
        <v>208</v>
      </c>
      <c r="C136" s="44" t="s">
        <v>209</v>
      </c>
      <c r="D136" s="42"/>
      <c r="E136" s="44">
        <v>1.05</v>
      </c>
      <c r="F136" s="42"/>
      <c r="G136" s="42" t="s">
        <v>23</v>
      </c>
      <c r="H136" s="44" t="s">
        <v>24</v>
      </c>
      <c r="I136" s="44" t="s">
        <v>32</v>
      </c>
      <c r="J136" s="44" t="s">
        <v>26</v>
      </c>
      <c r="K136" s="44" t="s">
        <v>27</v>
      </c>
      <c r="L136" s="44" t="s">
        <v>33</v>
      </c>
      <c r="M136" s="44" t="s">
        <v>34</v>
      </c>
      <c r="N136" s="44" t="s">
        <v>23</v>
      </c>
      <c r="O136" s="44" t="s">
        <v>23</v>
      </c>
    </row>
    <row r="137" spans="2:15">
      <c r="B137" s="44" t="s">
        <v>208</v>
      </c>
      <c r="C137" s="44" t="s">
        <v>210</v>
      </c>
      <c r="D137" s="42"/>
      <c r="E137" s="44">
        <v>0.5</v>
      </c>
      <c r="F137" s="42"/>
      <c r="G137" s="42" t="s">
        <v>23</v>
      </c>
      <c r="H137" s="44" t="s">
        <v>24</v>
      </c>
      <c r="I137" s="44" t="s">
        <v>32</v>
      </c>
      <c r="J137" s="44" t="s">
        <v>26</v>
      </c>
      <c r="K137" s="44" t="s">
        <v>27</v>
      </c>
      <c r="L137" s="44" t="s">
        <v>33</v>
      </c>
      <c r="M137" s="44" t="s">
        <v>34</v>
      </c>
      <c r="N137" s="44" t="s">
        <v>23</v>
      </c>
      <c r="O137" s="44" t="s">
        <v>23</v>
      </c>
    </row>
    <row r="138" spans="2:15">
      <c r="B138" s="44" t="s">
        <v>208</v>
      </c>
      <c r="C138" s="44" t="s">
        <v>211</v>
      </c>
      <c r="D138" s="42"/>
      <c r="E138" s="44">
        <v>0.15</v>
      </c>
      <c r="F138" s="42"/>
      <c r="G138" s="42" t="s">
        <v>23</v>
      </c>
      <c r="H138" s="44" t="s">
        <v>24</v>
      </c>
      <c r="I138" s="44" t="s">
        <v>32</v>
      </c>
      <c r="J138" s="44" t="s">
        <v>26</v>
      </c>
      <c r="K138" s="44" t="s">
        <v>27</v>
      </c>
      <c r="L138" s="44" t="s">
        <v>33</v>
      </c>
      <c r="M138" s="44" t="s">
        <v>34</v>
      </c>
      <c r="N138" s="44" t="s">
        <v>23</v>
      </c>
      <c r="O138" s="44" t="s">
        <v>23</v>
      </c>
    </row>
    <row r="139" spans="2:15">
      <c r="B139" s="44" t="s">
        <v>30</v>
      </c>
      <c r="C139" s="44" t="s">
        <v>212</v>
      </c>
      <c r="D139" s="42"/>
      <c r="E139" s="44">
        <v>0.05</v>
      </c>
      <c r="F139" s="42"/>
      <c r="G139" s="42" t="s">
        <v>23</v>
      </c>
      <c r="H139" s="44" t="s">
        <v>24</v>
      </c>
      <c r="I139" s="44" t="s">
        <v>32</v>
      </c>
      <c r="J139" s="44" t="s">
        <v>26</v>
      </c>
      <c r="K139" s="44" t="s">
        <v>27</v>
      </c>
      <c r="L139" s="44" t="s">
        <v>33</v>
      </c>
      <c r="M139" s="44" t="s">
        <v>34</v>
      </c>
      <c r="N139" s="44" t="s">
        <v>23</v>
      </c>
      <c r="O139" s="44" t="s">
        <v>23</v>
      </c>
    </row>
    <row r="140" spans="2:15">
      <c r="B140" s="44" t="s">
        <v>21</v>
      </c>
      <c r="C140" s="44" t="s">
        <v>213</v>
      </c>
      <c r="D140" s="42"/>
      <c r="E140" s="44">
        <v>1.5</v>
      </c>
      <c r="F140" s="42"/>
      <c r="G140" s="42" t="s">
        <v>23</v>
      </c>
      <c r="H140" s="44" t="s">
        <v>24</v>
      </c>
      <c r="I140" s="44" t="s">
        <v>25</v>
      </c>
      <c r="J140" s="44" t="s">
        <v>26</v>
      </c>
      <c r="K140" s="44" t="s">
        <v>27</v>
      </c>
      <c r="L140" s="44" t="s">
        <v>28</v>
      </c>
      <c r="M140" s="44" t="str">
        <f>IF(ISNUMBER( SEARCH("agriculture",#REF!)), "Agriculture",IF(ISNUMBER( SEARCH("Agriculture",#REF!)), ,"other"))</f>
        <v>other</v>
      </c>
      <c r="N140" s="44" t="s">
        <v>23</v>
      </c>
      <c r="O140" s="44" t="s">
        <v>23</v>
      </c>
    </row>
    <row r="141" spans="2:15">
      <c r="B141" s="44" t="s">
        <v>21</v>
      </c>
      <c r="C141" s="44" t="s">
        <v>214</v>
      </c>
      <c r="D141" s="42"/>
      <c r="E141" s="44">
        <v>0.08</v>
      </c>
      <c r="F141" s="42"/>
      <c r="G141" s="42" t="s">
        <v>23</v>
      </c>
      <c r="H141" s="44" t="s">
        <v>24</v>
      </c>
      <c r="I141" s="44" t="s">
        <v>25</v>
      </c>
      <c r="J141" s="44" t="s">
        <v>26</v>
      </c>
      <c r="K141" s="44" t="s">
        <v>27</v>
      </c>
      <c r="L141" s="44" t="s">
        <v>33</v>
      </c>
      <c r="M141" s="44" t="s">
        <v>34</v>
      </c>
      <c r="N141" s="44" t="s">
        <v>23</v>
      </c>
      <c r="O141" s="44" t="s">
        <v>23</v>
      </c>
    </row>
    <row r="142" spans="2:15">
      <c r="B142" s="44" t="s">
        <v>143</v>
      </c>
      <c r="C142" s="44" t="s">
        <v>215</v>
      </c>
      <c r="D142" s="42"/>
      <c r="E142" s="44">
        <v>0.5</v>
      </c>
      <c r="F142" s="42"/>
      <c r="G142" s="42" t="s">
        <v>23</v>
      </c>
      <c r="H142" s="44" t="s">
        <v>24</v>
      </c>
      <c r="I142" s="44" t="s">
        <v>52</v>
      </c>
      <c r="J142" s="44" t="s">
        <v>26</v>
      </c>
      <c r="K142" s="44" t="s">
        <v>27</v>
      </c>
      <c r="L142" s="44" t="s">
        <v>33</v>
      </c>
      <c r="M142" s="44" t="s">
        <v>55</v>
      </c>
      <c r="N142" s="44" t="s">
        <v>23</v>
      </c>
      <c r="O142" s="44" t="s">
        <v>23</v>
      </c>
    </row>
    <row r="143" spans="2:15">
      <c r="B143" s="44" t="s">
        <v>93</v>
      </c>
      <c r="C143" s="44" t="s">
        <v>216</v>
      </c>
      <c r="D143" s="42"/>
      <c r="E143" s="44">
        <v>0.9</v>
      </c>
      <c r="F143" s="42"/>
      <c r="G143" s="42" t="s">
        <v>23</v>
      </c>
      <c r="H143" s="44" t="s">
        <v>24</v>
      </c>
      <c r="I143" s="44" t="s">
        <v>32</v>
      </c>
      <c r="J143" s="44" t="s">
        <v>26</v>
      </c>
      <c r="K143" s="44" t="s">
        <v>27</v>
      </c>
      <c r="L143" s="44" t="s">
        <v>28</v>
      </c>
      <c r="M143" s="44" t="s">
        <v>55</v>
      </c>
      <c r="N143" s="44" t="s">
        <v>23</v>
      </c>
      <c r="O143" s="44" t="s">
        <v>23</v>
      </c>
    </row>
    <row r="144" spans="2:15">
      <c r="B144" s="44" t="s">
        <v>21</v>
      </c>
      <c r="C144" s="44" t="s">
        <v>217</v>
      </c>
      <c r="D144" s="42"/>
      <c r="E144" s="44">
        <v>6.7000000000000004E-2</v>
      </c>
      <c r="F144" s="42"/>
      <c r="G144" s="42" t="s">
        <v>23</v>
      </c>
      <c r="H144" s="44" t="s">
        <v>24</v>
      </c>
      <c r="I144" s="44" t="s">
        <v>25</v>
      </c>
      <c r="J144" s="44" t="s">
        <v>26</v>
      </c>
      <c r="K144" s="44" t="s">
        <v>27</v>
      </c>
      <c r="L144" s="44" t="s">
        <v>33</v>
      </c>
      <c r="M144" s="44" t="s">
        <v>55</v>
      </c>
      <c r="N144" s="44" t="s">
        <v>23</v>
      </c>
      <c r="O144" s="44" t="s">
        <v>23</v>
      </c>
    </row>
    <row r="145" spans="2:15">
      <c r="B145" s="44" t="s">
        <v>21</v>
      </c>
      <c r="C145" s="44" t="s">
        <v>218</v>
      </c>
      <c r="D145" s="42"/>
      <c r="E145" s="44">
        <v>6.7000000000000004E-2</v>
      </c>
      <c r="F145" s="42"/>
      <c r="G145" s="42" t="s">
        <v>23</v>
      </c>
      <c r="H145" s="44" t="s">
        <v>24</v>
      </c>
      <c r="I145" s="44" t="s">
        <v>25</v>
      </c>
      <c r="J145" s="44" t="s">
        <v>26</v>
      </c>
      <c r="K145" s="44" t="s">
        <v>27</v>
      </c>
      <c r="L145" s="44" t="s">
        <v>28</v>
      </c>
      <c r="M145" s="44" t="s">
        <v>55</v>
      </c>
      <c r="N145" s="44" t="s">
        <v>23</v>
      </c>
      <c r="O145" s="44" t="s">
        <v>23</v>
      </c>
    </row>
    <row r="146" spans="2:15">
      <c r="B146" s="44" t="s">
        <v>219</v>
      </c>
      <c r="C146" s="44" t="s">
        <v>220</v>
      </c>
      <c r="D146" s="42"/>
      <c r="E146" s="44">
        <v>9</v>
      </c>
      <c r="F146" s="42"/>
      <c r="G146" s="42" t="s">
        <v>23</v>
      </c>
      <c r="H146" s="44" t="s">
        <v>24</v>
      </c>
      <c r="I146" s="44" t="s">
        <v>32</v>
      </c>
      <c r="J146" s="44" t="s">
        <v>81</v>
      </c>
      <c r="K146" s="44" t="s">
        <v>182</v>
      </c>
      <c r="L146" s="44" t="s">
        <v>28</v>
      </c>
      <c r="M146" s="44" t="s">
        <v>37</v>
      </c>
      <c r="N146" s="44" t="s">
        <v>23</v>
      </c>
      <c r="O146" s="44" t="s">
        <v>23</v>
      </c>
    </row>
    <row r="147" spans="2:15">
      <c r="B147" s="44" t="s">
        <v>221</v>
      </c>
      <c r="C147" s="44" t="s">
        <v>222</v>
      </c>
      <c r="D147" s="42"/>
      <c r="E147" s="44">
        <v>7.0000000000000007E-2</v>
      </c>
      <c r="F147" s="42"/>
      <c r="G147" s="42" t="s">
        <v>23</v>
      </c>
      <c r="H147" s="44" t="s">
        <v>24</v>
      </c>
      <c r="I147" s="44" t="s">
        <v>32</v>
      </c>
      <c r="J147" s="44" t="s">
        <v>26</v>
      </c>
      <c r="K147" s="44" t="s">
        <v>27</v>
      </c>
      <c r="L147" s="44" t="s">
        <v>33</v>
      </c>
      <c r="M147" s="44" t="s">
        <v>39</v>
      </c>
      <c r="N147" s="44" t="s">
        <v>23</v>
      </c>
      <c r="O147" s="44" t="s">
        <v>23</v>
      </c>
    </row>
    <row r="148" spans="2:15">
      <c r="B148" s="44" t="s">
        <v>143</v>
      </c>
      <c r="C148" s="44" t="s">
        <v>223</v>
      </c>
      <c r="D148" s="42"/>
      <c r="E148" s="44">
        <v>0.48199999999999998</v>
      </c>
      <c r="F148" s="42"/>
      <c r="G148" s="42" t="s">
        <v>23</v>
      </c>
      <c r="H148" s="44" t="s">
        <v>24</v>
      </c>
      <c r="I148" s="44" t="s">
        <v>52</v>
      </c>
      <c r="J148" s="44" t="s">
        <v>26</v>
      </c>
      <c r="K148" s="44" t="s">
        <v>27</v>
      </c>
      <c r="L148" s="44" t="s">
        <v>33</v>
      </c>
      <c r="M148" s="44" t="s">
        <v>55</v>
      </c>
      <c r="N148" s="44" t="s">
        <v>23</v>
      </c>
      <c r="O148" s="44" t="s">
        <v>23</v>
      </c>
    </row>
    <row r="149" spans="2:15">
      <c r="B149" s="44" t="s">
        <v>143</v>
      </c>
      <c r="C149" s="44" t="s">
        <v>224</v>
      </c>
      <c r="D149" s="42"/>
      <c r="E149" s="44">
        <v>0.3</v>
      </c>
      <c r="F149" s="42"/>
      <c r="G149" s="42" t="s">
        <v>23</v>
      </c>
      <c r="H149" s="44" t="s">
        <v>24</v>
      </c>
      <c r="I149" s="44" t="s">
        <v>52</v>
      </c>
      <c r="J149" s="44" t="s">
        <v>26</v>
      </c>
      <c r="K149" s="44" t="s">
        <v>27</v>
      </c>
      <c r="L149" s="44" t="s">
        <v>28</v>
      </c>
      <c r="M149" s="44" t="s">
        <v>174</v>
      </c>
      <c r="N149" s="44" t="s">
        <v>23</v>
      </c>
      <c r="O149" s="44" t="s">
        <v>23</v>
      </c>
    </row>
    <row r="150" spans="2:15">
      <c r="B150" s="44" t="s">
        <v>225</v>
      </c>
      <c r="C150" s="44" t="s">
        <v>226</v>
      </c>
      <c r="D150" s="42"/>
      <c r="E150" s="44">
        <v>1.35</v>
      </c>
      <c r="F150" s="42"/>
      <c r="G150" s="42" t="s">
        <v>23</v>
      </c>
      <c r="H150" s="44" t="s">
        <v>24</v>
      </c>
      <c r="I150" s="44" t="s">
        <v>32</v>
      </c>
      <c r="J150" s="44" t="s">
        <v>26</v>
      </c>
      <c r="K150" s="44" t="s">
        <v>27</v>
      </c>
      <c r="L150" s="44" t="s">
        <v>33</v>
      </c>
      <c r="M150" s="44" t="s">
        <v>227</v>
      </c>
      <c r="N150" s="44" t="s">
        <v>23</v>
      </c>
      <c r="O150" s="44" t="s">
        <v>23</v>
      </c>
    </row>
    <row r="151" spans="2:15">
      <c r="B151" s="44" t="s">
        <v>125</v>
      </c>
      <c r="C151" s="44" t="s">
        <v>228</v>
      </c>
      <c r="D151" s="42"/>
      <c r="E151" s="44">
        <v>0.15</v>
      </c>
      <c r="F151" s="42"/>
      <c r="G151" s="42" t="s">
        <v>23</v>
      </c>
      <c r="H151" s="44" t="s">
        <v>24</v>
      </c>
      <c r="I151" s="44" t="s">
        <v>32</v>
      </c>
      <c r="J151" s="44" t="s">
        <v>26</v>
      </c>
      <c r="K151" s="44" t="s">
        <v>27</v>
      </c>
      <c r="L151" s="44" t="s">
        <v>33</v>
      </c>
      <c r="M151" s="44" t="s">
        <v>34</v>
      </c>
      <c r="N151" s="44" t="s">
        <v>23</v>
      </c>
      <c r="O151" s="44" t="s">
        <v>23</v>
      </c>
    </row>
    <row r="152" spans="2:15">
      <c r="B152" s="44" t="s">
        <v>221</v>
      </c>
      <c r="C152" s="44" t="s">
        <v>229</v>
      </c>
      <c r="D152" s="42"/>
      <c r="E152" s="44">
        <v>0.13</v>
      </c>
      <c r="F152" s="42"/>
      <c r="G152" s="42" t="s">
        <v>23</v>
      </c>
      <c r="H152" s="44" t="s">
        <v>24</v>
      </c>
      <c r="I152" s="44" t="s">
        <v>32</v>
      </c>
      <c r="J152" s="44" t="s">
        <v>26</v>
      </c>
      <c r="K152" s="44" t="s">
        <v>27</v>
      </c>
      <c r="L152" s="44" t="s">
        <v>33</v>
      </c>
      <c r="M152" s="44" t="s">
        <v>34</v>
      </c>
      <c r="N152" s="44" t="s">
        <v>23</v>
      </c>
      <c r="O152" s="44" t="s">
        <v>23</v>
      </c>
    </row>
    <row r="153" spans="2:15">
      <c r="B153" s="44" t="s">
        <v>74</v>
      </c>
      <c r="C153" s="44" t="s">
        <v>230</v>
      </c>
      <c r="D153" s="42"/>
      <c r="E153" s="44">
        <v>0.16</v>
      </c>
      <c r="F153" s="42"/>
      <c r="G153" s="42" t="s">
        <v>23</v>
      </c>
      <c r="H153" s="44" t="s">
        <v>24</v>
      </c>
      <c r="I153" s="44" t="s">
        <v>32</v>
      </c>
      <c r="J153" s="44" t="s">
        <v>26</v>
      </c>
      <c r="K153" s="44" t="s">
        <v>27</v>
      </c>
      <c r="L153" s="44" t="s">
        <v>33</v>
      </c>
      <c r="M153" s="44" t="s">
        <v>39</v>
      </c>
      <c r="N153" s="44" t="s">
        <v>23</v>
      </c>
      <c r="O153" s="44" t="s">
        <v>23</v>
      </c>
    </row>
    <row r="154" spans="2:15">
      <c r="B154" s="44" t="s">
        <v>125</v>
      </c>
      <c r="C154" s="44" t="s">
        <v>231</v>
      </c>
      <c r="D154" s="42"/>
      <c r="E154" s="44">
        <v>0.02</v>
      </c>
      <c r="F154" s="42"/>
      <c r="G154" s="42" t="s">
        <v>23</v>
      </c>
      <c r="H154" s="44" t="s">
        <v>24</v>
      </c>
      <c r="I154" s="44" t="s">
        <v>32</v>
      </c>
      <c r="J154" s="44" t="s">
        <v>26</v>
      </c>
      <c r="K154" s="44" t="s">
        <v>27</v>
      </c>
      <c r="L154" s="44" t="s">
        <v>33</v>
      </c>
      <c r="M154" s="44" t="s">
        <v>34</v>
      </c>
      <c r="N154" s="44" t="s">
        <v>23</v>
      </c>
      <c r="O154" s="44" t="s">
        <v>23</v>
      </c>
    </row>
    <row r="155" spans="2:15">
      <c r="B155" s="44" t="s">
        <v>21</v>
      </c>
      <c r="C155" s="44" t="s">
        <v>232</v>
      </c>
      <c r="D155" s="42"/>
      <c r="E155" s="44">
        <v>0.17</v>
      </c>
      <c r="F155" s="42"/>
      <c r="G155" s="42" t="s">
        <v>23</v>
      </c>
      <c r="H155" s="44" t="s">
        <v>24</v>
      </c>
      <c r="I155" s="44" t="s">
        <v>25</v>
      </c>
      <c r="J155" s="44" t="s">
        <v>26</v>
      </c>
      <c r="K155" s="44" t="s">
        <v>27</v>
      </c>
      <c r="L155" s="44" t="s">
        <v>33</v>
      </c>
      <c r="M155" s="44" t="s">
        <v>174</v>
      </c>
      <c r="N155" s="44" t="s">
        <v>23</v>
      </c>
      <c r="O155" s="44" t="s">
        <v>23</v>
      </c>
    </row>
    <row r="156" spans="2:15">
      <c r="B156" s="44" t="s">
        <v>221</v>
      </c>
      <c r="C156" s="44" t="s">
        <v>233</v>
      </c>
      <c r="D156" s="42"/>
      <c r="E156" s="44">
        <v>0.28000000000000003</v>
      </c>
      <c r="F156" s="42"/>
      <c r="G156" s="42" t="s">
        <v>23</v>
      </c>
      <c r="H156" s="44" t="s">
        <v>24</v>
      </c>
      <c r="I156" s="44" t="s">
        <v>32</v>
      </c>
      <c r="J156" s="44" t="s">
        <v>26</v>
      </c>
      <c r="K156" s="44" t="s">
        <v>27</v>
      </c>
      <c r="L156" s="44" t="s">
        <v>33</v>
      </c>
      <c r="M156" s="44" t="s">
        <v>34</v>
      </c>
      <c r="N156" s="44" t="s">
        <v>23</v>
      </c>
      <c r="O156" s="44" t="s">
        <v>23</v>
      </c>
    </row>
    <row r="157" spans="2:15">
      <c r="B157" s="44" t="s">
        <v>234</v>
      </c>
      <c r="C157" s="44" t="s">
        <v>235</v>
      </c>
      <c r="D157" s="42"/>
      <c r="E157" s="44">
        <v>0.34</v>
      </c>
      <c r="F157" s="42"/>
      <c r="G157" s="42" t="s">
        <v>23</v>
      </c>
      <c r="H157" s="44" t="s">
        <v>24</v>
      </c>
      <c r="I157" s="44" t="s">
        <v>32</v>
      </c>
      <c r="J157" s="44" t="s">
        <v>26</v>
      </c>
      <c r="K157" s="44" t="s">
        <v>27</v>
      </c>
      <c r="L157" s="44" t="s">
        <v>33</v>
      </c>
      <c r="M157" s="44" t="s">
        <v>34</v>
      </c>
      <c r="N157" s="44" t="s">
        <v>23</v>
      </c>
      <c r="O157" s="44" t="s">
        <v>23</v>
      </c>
    </row>
    <row r="158" spans="2:15">
      <c r="B158" s="44" t="s">
        <v>236</v>
      </c>
      <c r="C158" s="44" t="s">
        <v>237</v>
      </c>
      <c r="D158" s="42"/>
      <c r="E158" s="44">
        <v>0.09</v>
      </c>
      <c r="F158" s="42"/>
      <c r="G158" s="42" t="s">
        <v>23</v>
      </c>
      <c r="H158" s="44" t="s">
        <v>24</v>
      </c>
      <c r="I158" s="44" t="s">
        <v>32</v>
      </c>
      <c r="J158" s="44" t="s">
        <v>26</v>
      </c>
      <c r="K158" s="44" t="s">
        <v>27</v>
      </c>
      <c r="L158" s="44" t="s">
        <v>33</v>
      </c>
      <c r="M158" s="44" t="s">
        <v>34</v>
      </c>
      <c r="N158" s="44" t="s">
        <v>23</v>
      </c>
      <c r="O158" s="44" t="s">
        <v>23</v>
      </c>
    </row>
    <row r="159" spans="2:15">
      <c r="B159" s="44" t="s">
        <v>125</v>
      </c>
      <c r="C159" s="44" t="s">
        <v>238</v>
      </c>
      <c r="D159" s="42"/>
      <c r="E159" s="44">
        <v>0.06</v>
      </c>
      <c r="F159" s="42"/>
      <c r="G159" s="42" t="s">
        <v>23</v>
      </c>
      <c r="H159" s="44" t="s">
        <v>24</v>
      </c>
      <c r="I159" s="44" t="s">
        <v>32</v>
      </c>
      <c r="J159" s="44" t="s">
        <v>26</v>
      </c>
      <c r="K159" s="44" t="s">
        <v>27</v>
      </c>
      <c r="L159" s="44" t="s">
        <v>33</v>
      </c>
      <c r="M159" s="44" t="s">
        <v>34</v>
      </c>
      <c r="N159" s="44" t="s">
        <v>23</v>
      </c>
      <c r="O159" s="44" t="s">
        <v>23</v>
      </c>
    </row>
    <row r="160" spans="2:15">
      <c r="B160" s="44" t="s">
        <v>86</v>
      </c>
      <c r="C160" s="44" t="s">
        <v>239</v>
      </c>
      <c r="D160" s="42"/>
      <c r="E160" s="44">
        <v>0.125</v>
      </c>
      <c r="F160" s="42"/>
      <c r="G160" s="42" t="s">
        <v>23</v>
      </c>
      <c r="H160" s="44" t="s">
        <v>24</v>
      </c>
      <c r="I160" s="44" t="s">
        <v>32</v>
      </c>
      <c r="J160" s="44" t="s">
        <v>26</v>
      </c>
      <c r="K160" s="44" t="s">
        <v>27</v>
      </c>
      <c r="L160" s="44" t="s">
        <v>33</v>
      </c>
      <c r="M160" s="44" t="s">
        <v>34</v>
      </c>
      <c r="N160" s="44" t="s">
        <v>23</v>
      </c>
      <c r="O160" s="44" t="s">
        <v>23</v>
      </c>
    </row>
    <row r="161" spans="2:15">
      <c r="B161" s="44" t="s">
        <v>240</v>
      </c>
      <c r="C161" s="44" t="s">
        <v>241</v>
      </c>
      <c r="D161" s="42"/>
      <c r="E161" s="44">
        <v>0.13</v>
      </c>
      <c r="F161" s="42"/>
      <c r="G161" s="42" t="s">
        <v>23</v>
      </c>
      <c r="H161" s="44" t="s">
        <v>24</v>
      </c>
      <c r="I161" s="44" t="s">
        <v>32</v>
      </c>
      <c r="J161" s="44" t="s">
        <v>26</v>
      </c>
      <c r="K161" s="44" t="s">
        <v>27</v>
      </c>
      <c r="L161" s="44" t="s">
        <v>33</v>
      </c>
      <c r="M161" s="44" t="s">
        <v>55</v>
      </c>
      <c r="N161" s="44" t="s">
        <v>23</v>
      </c>
      <c r="O161" s="44" t="s">
        <v>23</v>
      </c>
    </row>
    <row r="162" spans="2:15">
      <c r="B162" s="44" t="s">
        <v>240</v>
      </c>
      <c r="C162" s="44" t="s">
        <v>242</v>
      </c>
      <c r="D162" s="42"/>
      <c r="E162" s="44">
        <v>0.01</v>
      </c>
      <c r="F162" s="42"/>
      <c r="G162" s="42" t="s">
        <v>23</v>
      </c>
      <c r="H162" s="44" t="s">
        <v>24</v>
      </c>
      <c r="I162" s="44" t="s">
        <v>32</v>
      </c>
      <c r="J162" s="44" t="s">
        <v>26</v>
      </c>
      <c r="K162" s="44" t="s">
        <v>27</v>
      </c>
      <c r="L162" s="44" t="s">
        <v>33</v>
      </c>
      <c r="M162" s="44" t="s">
        <v>55</v>
      </c>
      <c r="N162" s="44" t="s">
        <v>23</v>
      </c>
      <c r="O162" s="44" t="s">
        <v>23</v>
      </c>
    </row>
    <row r="163" spans="2:15">
      <c r="B163" s="44" t="s">
        <v>240</v>
      </c>
      <c r="C163" s="44" t="s">
        <v>243</v>
      </c>
      <c r="D163" s="42"/>
      <c r="E163" s="44">
        <v>0.15</v>
      </c>
      <c r="F163" s="42"/>
      <c r="G163" s="42" t="s">
        <v>23</v>
      </c>
      <c r="H163" s="44" t="s">
        <v>24</v>
      </c>
      <c r="I163" s="44" t="s">
        <v>32</v>
      </c>
      <c r="J163" s="44" t="s">
        <v>26</v>
      </c>
      <c r="K163" s="44" t="s">
        <v>27</v>
      </c>
      <c r="L163" s="44" t="s">
        <v>33</v>
      </c>
      <c r="M163" s="44" t="s">
        <v>34</v>
      </c>
      <c r="N163" s="44" t="s">
        <v>23</v>
      </c>
      <c r="O163" s="44" t="s">
        <v>23</v>
      </c>
    </row>
    <row r="164" spans="2:15">
      <c r="B164" s="44" t="s">
        <v>240</v>
      </c>
      <c r="C164" s="44" t="s">
        <v>244</v>
      </c>
      <c r="D164" s="42"/>
      <c r="E164" s="44">
        <v>0.13</v>
      </c>
      <c r="F164" s="42"/>
      <c r="G164" s="42" t="s">
        <v>23</v>
      </c>
      <c r="H164" s="44" t="s">
        <v>24</v>
      </c>
      <c r="I164" s="44" t="s">
        <v>32</v>
      </c>
      <c r="J164" s="44" t="s">
        <v>26</v>
      </c>
      <c r="K164" s="44" t="s">
        <v>27</v>
      </c>
      <c r="L164" s="44" t="s">
        <v>33</v>
      </c>
      <c r="M164" s="44" t="s">
        <v>34</v>
      </c>
      <c r="N164" s="44" t="s">
        <v>23</v>
      </c>
      <c r="O164" s="44" t="s">
        <v>23</v>
      </c>
    </row>
    <row r="165" spans="2:15">
      <c r="B165" s="44" t="s">
        <v>48</v>
      </c>
      <c r="C165" s="44" t="s">
        <v>245</v>
      </c>
      <c r="D165" s="42"/>
      <c r="E165" s="44">
        <v>2.919</v>
      </c>
      <c r="F165" s="42"/>
      <c r="G165" s="42" t="s">
        <v>23</v>
      </c>
      <c r="H165" s="44" t="s">
        <v>24</v>
      </c>
      <c r="I165" s="44" t="s">
        <v>32</v>
      </c>
      <c r="J165" s="44" t="s">
        <v>26</v>
      </c>
      <c r="K165" s="44" t="s">
        <v>27</v>
      </c>
      <c r="L165" s="44" t="s">
        <v>28</v>
      </c>
      <c r="M165" s="44" t="s">
        <v>37</v>
      </c>
      <c r="N165" s="44" t="s">
        <v>23</v>
      </c>
      <c r="O165" s="44" t="s">
        <v>23</v>
      </c>
    </row>
    <row r="166" spans="2:15">
      <c r="B166" s="44" t="s">
        <v>48</v>
      </c>
      <c r="C166" s="44" t="s">
        <v>246</v>
      </c>
      <c r="D166" s="42"/>
      <c r="E166" s="44">
        <v>2.1000000000000001E-2</v>
      </c>
      <c r="F166" s="42"/>
      <c r="G166" s="42" t="s">
        <v>23</v>
      </c>
      <c r="H166" s="44" t="s">
        <v>24</v>
      </c>
      <c r="I166" s="44" t="s">
        <v>32</v>
      </c>
      <c r="J166" s="44" t="s">
        <v>26</v>
      </c>
      <c r="K166" s="44" t="s">
        <v>27</v>
      </c>
      <c r="L166" s="44" t="s">
        <v>33</v>
      </c>
      <c r="M166" s="44" t="s">
        <v>55</v>
      </c>
      <c r="N166" s="44" t="s">
        <v>23</v>
      </c>
      <c r="O166" s="44" t="s">
        <v>23</v>
      </c>
    </row>
    <row r="167" spans="2:15">
      <c r="B167" s="44" t="s">
        <v>48</v>
      </c>
      <c r="C167" s="44" t="s">
        <v>247</v>
      </c>
      <c r="D167" s="42"/>
      <c r="E167" s="44">
        <v>3.3000000000000002E-2</v>
      </c>
      <c r="F167" s="42"/>
      <c r="G167" s="42" t="s">
        <v>23</v>
      </c>
      <c r="H167" s="44" t="s">
        <v>24</v>
      </c>
      <c r="I167" s="44" t="s">
        <v>32</v>
      </c>
      <c r="J167" s="44" t="s">
        <v>26</v>
      </c>
      <c r="K167" s="44" t="s">
        <v>27</v>
      </c>
      <c r="L167" s="44" t="s">
        <v>28</v>
      </c>
      <c r="M167" s="44" t="s">
        <v>55</v>
      </c>
      <c r="N167" s="44" t="s">
        <v>23</v>
      </c>
      <c r="O167" s="44" t="s">
        <v>23</v>
      </c>
    </row>
    <row r="168" spans="2:15">
      <c r="B168" s="44" t="s">
        <v>48</v>
      </c>
      <c r="C168" s="44" t="s">
        <v>248</v>
      </c>
      <c r="D168" s="42"/>
      <c r="E168" s="44">
        <v>2.4E-2</v>
      </c>
      <c r="F168" s="42"/>
      <c r="G168" s="42" t="s">
        <v>23</v>
      </c>
      <c r="H168" s="44" t="s">
        <v>24</v>
      </c>
      <c r="I168" s="44" t="s">
        <v>32</v>
      </c>
      <c r="J168" s="44" t="s">
        <v>26</v>
      </c>
      <c r="K168" s="44" t="s">
        <v>27</v>
      </c>
      <c r="L168" s="44" t="s">
        <v>28</v>
      </c>
      <c r="M168" s="44" t="s">
        <v>45</v>
      </c>
      <c r="N168" s="44" t="s">
        <v>23</v>
      </c>
      <c r="O168" s="44" t="s">
        <v>23</v>
      </c>
    </row>
    <row r="169" spans="2:15">
      <c r="B169" s="44" t="s">
        <v>249</v>
      </c>
      <c r="C169" s="44" t="s">
        <v>250</v>
      </c>
      <c r="D169" s="42"/>
      <c r="E169" s="44">
        <v>1</v>
      </c>
      <c r="F169" s="42"/>
      <c r="G169" s="42" t="s">
        <v>23</v>
      </c>
      <c r="H169" s="44" t="s">
        <v>24</v>
      </c>
      <c r="I169" s="44" t="s">
        <v>32</v>
      </c>
      <c r="J169" s="44" t="s">
        <v>26</v>
      </c>
      <c r="K169" s="44" t="s">
        <v>27</v>
      </c>
      <c r="L169" s="44" t="s">
        <v>28</v>
      </c>
      <c r="M169" s="44" t="s">
        <v>37</v>
      </c>
      <c r="N169" s="44" t="s">
        <v>23</v>
      </c>
      <c r="O169" s="44" t="s">
        <v>23</v>
      </c>
    </row>
    <row r="170" spans="2:15">
      <c r="B170" s="44" t="s">
        <v>249</v>
      </c>
      <c r="C170" s="44" t="s">
        <v>251</v>
      </c>
      <c r="D170" s="42"/>
      <c r="E170" s="44">
        <v>0.5</v>
      </c>
      <c r="F170" s="42"/>
      <c r="G170" s="42" t="s">
        <v>23</v>
      </c>
      <c r="H170" s="44" t="s">
        <v>24</v>
      </c>
      <c r="I170" s="44" t="s">
        <v>32</v>
      </c>
      <c r="J170" s="44" t="s">
        <v>26</v>
      </c>
      <c r="K170" s="44" t="s">
        <v>27</v>
      </c>
      <c r="L170" s="44" t="s">
        <v>28</v>
      </c>
      <c r="M170" s="44" t="s">
        <v>37</v>
      </c>
      <c r="N170" s="44" t="s">
        <v>23</v>
      </c>
      <c r="O170" s="44" t="s">
        <v>23</v>
      </c>
    </row>
    <row r="171" spans="2:15">
      <c r="B171" s="44" t="s">
        <v>125</v>
      </c>
      <c r="C171" s="44" t="s">
        <v>252</v>
      </c>
      <c r="D171" s="42"/>
      <c r="E171" s="44">
        <v>1</v>
      </c>
      <c r="F171" s="42"/>
      <c r="G171" s="42" t="s">
        <v>23</v>
      </c>
      <c r="H171" s="44" t="s">
        <v>24</v>
      </c>
      <c r="I171" s="44" t="s">
        <v>32</v>
      </c>
      <c r="J171" s="44" t="s">
        <v>26</v>
      </c>
      <c r="K171" s="44" t="s">
        <v>27</v>
      </c>
      <c r="L171" s="44" t="s">
        <v>28</v>
      </c>
      <c r="M171" s="44" t="s">
        <v>39</v>
      </c>
      <c r="N171" s="44" t="s">
        <v>23</v>
      </c>
      <c r="O171" s="44" t="s">
        <v>23</v>
      </c>
    </row>
    <row r="172" spans="2:15">
      <c r="B172" s="44" t="s">
        <v>148</v>
      </c>
      <c r="C172" s="44" t="s">
        <v>253</v>
      </c>
      <c r="D172" s="42"/>
      <c r="E172" s="44">
        <v>1.2</v>
      </c>
      <c r="F172" s="42"/>
      <c r="G172" s="42" t="s">
        <v>23</v>
      </c>
      <c r="H172" s="44" t="s">
        <v>24</v>
      </c>
      <c r="I172" s="44" t="s">
        <v>32</v>
      </c>
      <c r="J172" s="44" t="s">
        <v>26</v>
      </c>
      <c r="K172" s="44" t="s">
        <v>27</v>
      </c>
      <c r="L172" s="44" t="s">
        <v>33</v>
      </c>
      <c r="M172" s="44" t="s">
        <v>45</v>
      </c>
      <c r="N172" s="44" t="s">
        <v>23</v>
      </c>
      <c r="O172" s="44" t="s">
        <v>23</v>
      </c>
    </row>
    <row r="173" spans="2:15">
      <c r="B173" s="44" t="s">
        <v>148</v>
      </c>
      <c r="C173" s="44" t="s">
        <v>254</v>
      </c>
      <c r="D173" s="42"/>
      <c r="E173" s="44">
        <v>2.2000000000000002</v>
      </c>
      <c r="F173" s="42"/>
      <c r="G173" s="42" t="s">
        <v>23</v>
      </c>
      <c r="H173" s="44" t="s">
        <v>24</v>
      </c>
      <c r="I173" s="44" t="s">
        <v>32</v>
      </c>
      <c r="J173" s="44" t="s">
        <v>26</v>
      </c>
      <c r="K173" s="44" t="s">
        <v>27</v>
      </c>
      <c r="L173" s="44" t="s">
        <v>28</v>
      </c>
      <c r="M173" s="44" t="s">
        <v>55</v>
      </c>
      <c r="N173" s="44" t="s">
        <v>23</v>
      </c>
      <c r="O173" s="44" t="s">
        <v>23</v>
      </c>
    </row>
    <row r="174" spans="2:15">
      <c r="B174" s="44" t="s">
        <v>30</v>
      </c>
      <c r="C174" s="44" t="s">
        <v>255</v>
      </c>
      <c r="D174" s="42"/>
      <c r="E174" s="44">
        <v>0.4</v>
      </c>
      <c r="F174" s="42"/>
      <c r="G174" s="42" t="s">
        <v>23</v>
      </c>
      <c r="H174" s="44" t="s">
        <v>24</v>
      </c>
      <c r="I174" s="44" t="s">
        <v>32</v>
      </c>
      <c r="J174" s="44" t="s">
        <v>26</v>
      </c>
      <c r="K174" s="44" t="s">
        <v>27</v>
      </c>
      <c r="L174" s="44" t="s">
        <v>33</v>
      </c>
      <c r="M174" s="44" t="s">
        <v>43</v>
      </c>
      <c r="N174" s="44" t="s">
        <v>23</v>
      </c>
      <c r="O174" s="44" t="s">
        <v>23</v>
      </c>
    </row>
    <row r="175" spans="2:15">
      <c r="B175" s="44" t="s">
        <v>30</v>
      </c>
      <c r="C175" s="44" t="s">
        <v>256</v>
      </c>
      <c r="D175" s="42"/>
      <c r="E175" s="44">
        <v>0.5</v>
      </c>
      <c r="F175" s="42"/>
      <c r="G175" s="42" t="s">
        <v>23</v>
      </c>
      <c r="H175" s="44" t="s">
        <v>24</v>
      </c>
      <c r="I175" s="44" t="s">
        <v>32</v>
      </c>
      <c r="J175" s="44" t="s">
        <v>26</v>
      </c>
      <c r="K175" s="44" t="s">
        <v>27</v>
      </c>
      <c r="L175" s="44" t="s">
        <v>28</v>
      </c>
      <c r="M175" s="44" t="s">
        <v>55</v>
      </c>
      <c r="N175" s="44" t="s">
        <v>23</v>
      </c>
      <c r="O175" s="44" t="s">
        <v>23</v>
      </c>
    </row>
    <row r="176" spans="2:15">
      <c r="B176" s="44" t="s">
        <v>50</v>
      </c>
      <c r="C176" s="44" t="s">
        <v>257</v>
      </c>
      <c r="D176" s="42"/>
      <c r="E176" s="44">
        <v>0.17499999999999999</v>
      </c>
      <c r="F176" s="42"/>
      <c r="G176" s="42" t="s">
        <v>23</v>
      </c>
      <c r="H176" s="44" t="s">
        <v>24</v>
      </c>
      <c r="I176" s="44" t="s">
        <v>52</v>
      </c>
      <c r="J176" s="44" t="s">
        <v>26</v>
      </c>
      <c r="K176" s="44" t="s">
        <v>27</v>
      </c>
      <c r="L176" s="44" t="s">
        <v>33</v>
      </c>
      <c r="M176" s="44" t="s">
        <v>45</v>
      </c>
      <c r="N176" s="44" t="s">
        <v>23</v>
      </c>
      <c r="O176" s="44" t="s">
        <v>23</v>
      </c>
    </row>
    <row r="177" spans="2:15">
      <c r="B177" s="44" t="s">
        <v>234</v>
      </c>
      <c r="C177" s="44" t="s">
        <v>258</v>
      </c>
      <c r="D177" s="42"/>
      <c r="E177" s="44">
        <v>0.878</v>
      </c>
      <c r="F177" s="42"/>
      <c r="G177" s="42" t="s">
        <v>23</v>
      </c>
      <c r="H177" s="44" t="s">
        <v>24</v>
      </c>
      <c r="I177" s="44" t="s">
        <v>32</v>
      </c>
      <c r="J177" s="44" t="s">
        <v>26</v>
      </c>
      <c r="K177" s="44" t="s">
        <v>27</v>
      </c>
      <c r="L177" s="44" t="s">
        <v>33</v>
      </c>
      <c r="M177" s="44" t="s">
        <v>43</v>
      </c>
      <c r="N177" s="44" t="s">
        <v>23</v>
      </c>
      <c r="O177" s="44" t="s">
        <v>23</v>
      </c>
    </row>
    <row r="178" spans="2:15">
      <c r="B178" s="44" t="s">
        <v>259</v>
      </c>
      <c r="C178" s="44" t="s">
        <v>260</v>
      </c>
      <c r="D178" s="42"/>
      <c r="E178" s="44">
        <v>1.5</v>
      </c>
      <c r="F178" s="42"/>
      <c r="G178" s="42" t="s">
        <v>23</v>
      </c>
      <c r="H178" s="44" t="s">
        <v>24</v>
      </c>
      <c r="I178" s="44" t="s">
        <v>32</v>
      </c>
      <c r="J178" s="44" t="s">
        <v>26</v>
      </c>
      <c r="K178" s="44" t="s">
        <v>27</v>
      </c>
      <c r="L178" s="44" t="s">
        <v>33</v>
      </c>
      <c r="M178" s="44" t="s">
        <v>34</v>
      </c>
      <c r="N178" s="44" t="s">
        <v>23</v>
      </c>
      <c r="O178" s="44" t="s">
        <v>23</v>
      </c>
    </row>
    <row r="179" spans="2:15">
      <c r="B179" s="44" t="s">
        <v>261</v>
      </c>
      <c r="C179" s="44" t="s">
        <v>262</v>
      </c>
      <c r="D179" s="42"/>
      <c r="E179" s="44">
        <v>0.1</v>
      </c>
      <c r="F179" s="42"/>
      <c r="G179" s="42" t="s">
        <v>23</v>
      </c>
      <c r="H179" s="44" t="s">
        <v>24</v>
      </c>
      <c r="I179" s="44" t="s">
        <v>32</v>
      </c>
      <c r="J179" s="44" t="s">
        <v>26</v>
      </c>
      <c r="K179" s="44" t="s">
        <v>27</v>
      </c>
      <c r="L179" s="44" t="s">
        <v>33</v>
      </c>
      <c r="M179" s="44" t="s">
        <v>34</v>
      </c>
      <c r="N179" s="44" t="s">
        <v>23</v>
      </c>
      <c r="O179" s="44" t="s">
        <v>23</v>
      </c>
    </row>
    <row r="180" spans="2:15">
      <c r="B180" s="44" t="s">
        <v>261</v>
      </c>
      <c r="C180" s="44" t="s">
        <v>263</v>
      </c>
      <c r="D180" s="42"/>
      <c r="E180" s="44">
        <v>1.65</v>
      </c>
      <c r="F180" s="42"/>
      <c r="G180" s="42" t="s">
        <v>23</v>
      </c>
      <c r="H180" s="44" t="s">
        <v>24</v>
      </c>
      <c r="I180" s="44" t="s">
        <v>32</v>
      </c>
      <c r="J180" s="44" t="s">
        <v>26</v>
      </c>
      <c r="K180" s="44" t="s">
        <v>27</v>
      </c>
      <c r="L180" s="44" t="s">
        <v>28</v>
      </c>
      <c r="M180" s="44" t="str">
        <f>IF(ISNUMBER( SEARCH("agriculture",#REF!)), "Agriculture",IF(ISNUMBER( SEARCH("Agriculture",#REF!)), ,"other"))</f>
        <v>other</v>
      </c>
      <c r="N180" s="44" t="s">
        <v>23</v>
      </c>
      <c r="O180" s="44" t="s">
        <v>23</v>
      </c>
    </row>
    <row r="181" spans="2:15">
      <c r="B181" s="44" t="s">
        <v>264</v>
      </c>
      <c r="C181" s="44" t="s">
        <v>265</v>
      </c>
      <c r="D181" s="42"/>
      <c r="E181" s="44">
        <v>0.5</v>
      </c>
      <c r="F181" s="42"/>
      <c r="G181" s="42" t="s">
        <v>23</v>
      </c>
      <c r="H181" s="44" t="s">
        <v>24</v>
      </c>
      <c r="I181" s="44" t="s">
        <v>32</v>
      </c>
      <c r="J181" s="44" t="s">
        <v>26</v>
      </c>
      <c r="K181" s="44" t="s">
        <v>27</v>
      </c>
      <c r="L181" s="44" t="s">
        <v>28</v>
      </c>
      <c r="M181" s="44" t="s">
        <v>43</v>
      </c>
      <c r="N181" s="44" t="s">
        <v>23</v>
      </c>
      <c r="O181" s="44" t="s">
        <v>23</v>
      </c>
    </row>
    <row r="182" spans="2:15">
      <c r="B182" s="44" t="s">
        <v>266</v>
      </c>
      <c r="C182" s="44" t="s">
        <v>267</v>
      </c>
      <c r="D182" s="42"/>
      <c r="E182" s="44">
        <v>0.26400000000000001</v>
      </c>
      <c r="F182" s="42"/>
      <c r="G182" s="42" t="s">
        <v>23</v>
      </c>
      <c r="H182" s="44" t="s">
        <v>24</v>
      </c>
      <c r="I182" s="44" t="s">
        <v>25</v>
      </c>
      <c r="J182" s="44" t="s">
        <v>26</v>
      </c>
      <c r="K182" s="44" t="s">
        <v>27</v>
      </c>
      <c r="L182" s="44" t="s">
        <v>28</v>
      </c>
      <c r="M182" s="44" t="s">
        <v>37</v>
      </c>
      <c r="N182" s="44" t="s">
        <v>23</v>
      </c>
      <c r="O182" s="44" t="s">
        <v>23</v>
      </c>
    </row>
    <row r="183" spans="2:15">
      <c r="B183" s="44" t="s">
        <v>268</v>
      </c>
      <c r="C183" s="44" t="s">
        <v>269</v>
      </c>
      <c r="D183" s="42"/>
      <c r="E183" s="44">
        <v>1.65</v>
      </c>
      <c r="F183" s="42"/>
      <c r="G183" s="42" t="s">
        <v>23</v>
      </c>
      <c r="H183" s="44" t="s">
        <v>24</v>
      </c>
      <c r="I183" s="44" t="s">
        <v>32</v>
      </c>
      <c r="J183" s="44" t="s">
        <v>26</v>
      </c>
      <c r="K183" s="44" t="s">
        <v>27</v>
      </c>
      <c r="L183" s="44" t="s">
        <v>28</v>
      </c>
      <c r="M183" s="44" t="s">
        <v>37</v>
      </c>
      <c r="N183" s="44" t="s">
        <v>23</v>
      </c>
      <c r="O183" s="44" t="s">
        <v>23</v>
      </c>
    </row>
    <row r="184" spans="2:15">
      <c r="B184" s="44" t="s">
        <v>194</v>
      </c>
      <c r="C184" s="44" t="s">
        <v>270</v>
      </c>
      <c r="D184" s="42"/>
      <c r="E184" s="44">
        <v>2.5</v>
      </c>
      <c r="F184" s="42"/>
      <c r="G184" s="42" t="s">
        <v>23</v>
      </c>
      <c r="H184" s="44" t="s">
        <v>24</v>
      </c>
      <c r="I184" s="44" t="s">
        <v>52</v>
      </c>
      <c r="J184" s="44" t="s">
        <v>26</v>
      </c>
      <c r="K184" s="44" t="s">
        <v>27</v>
      </c>
      <c r="L184" s="44" t="s">
        <v>28</v>
      </c>
      <c r="M184" s="44" t="s">
        <v>37</v>
      </c>
      <c r="N184" s="44" t="s">
        <v>23</v>
      </c>
      <c r="O184" s="44" t="s">
        <v>23</v>
      </c>
    </row>
    <row r="185" spans="2:15">
      <c r="B185" s="44" t="s">
        <v>194</v>
      </c>
      <c r="C185" s="44" t="s">
        <v>271</v>
      </c>
      <c r="D185" s="42"/>
      <c r="E185" s="44">
        <v>0.5</v>
      </c>
      <c r="F185" s="42"/>
      <c r="G185" s="42" t="s">
        <v>23</v>
      </c>
      <c r="H185" s="44" t="s">
        <v>24</v>
      </c>
      <c r="I185" s="44" t="s">
        <v>52</v>
      </c>
      <c r="J185" s="44" t="s">
        <v>26</v>
      </c>
      <c r="K185" s="44" t="s">
        <v>27</v>
      </c>
      <c r="L185" s="44" t="s">
        <v>28</v>
      </c>
      <c r="M185" s="44" t="s">
        <v>37</v>
      </c>
      <c r="N185" s="44" t="s">
        <v>23</v>
      </c>
      <c r="O185" s="44" t="s">
        <v>23</v>
      </c>
    </row>
    <row r="186" spans="2:15">
      <c r="B186" s="44" t="s">
        <v>268</v>
      </c>
      <c r="C186" s="44" t="s">
        <v>272</v>
      </c>
      <c r="D186" s="42"/>
      <c r="E186" s="44">
        <v>0.1</v>
      </c>
      <c r="F186" s="42"/>
      <c r="G186" s="42" t="s">
        <v>23</v>
      </c>
      <c r="H186" s="44" t="s">
        <v>24</v>
      </c>
      <c r="I186" s="44" t="s">
        <v>32</v>
      </c>
      <c r="J186" s="44" t="s">
        <v>26</v>
      </c>
      <c r="K186" s="44" t="s">
        <v>27</v>
      </c>
      <c r="L186" s="44" t="s">
        <v>33</v>
      </c>
      <c r="M186" s="44" t="s">
        <v>55</v>
      </c>
      <c r="N186" s="44" t="s">
        <v>23</v>
      </c>
      <c r="O186" s="44" t="s">
        <v>23</v>
      </c>
    </row>
    <row r="187" spans="2:15">
      <c r="B187" s="44" t="s">
        <v>79</v>
      </c>
      <c r="C187" s="44" t="s">
        <v>273</v>
      </c>
      <c r="D187" s="42"/>
      <c r="E187" s="44">
        <v>0.15</v>
      </c>
      <c r="F187" s="42"/>
      <c r="G187" s="42" t="s">
        <v>23</v>
      </c>
      <c r="H187" s="44" t="s">
        <v>24</v>
      </c>
      <c r="I187" s="44" t="s">
        <v>32</v>
      </c>
      <c r="J187" s="44" t="s">
        <v>26</v>
      </c>
      <c r="K187" s="44" t="s">
        <v>27</v>
      </c>
      <c r="L187" s="44" t="s">
        <v>33</v>
      </c>
      <c r="M187" s="44" t="s">
        <v>34</v>
      </c>
      <c r="N187" s="44" t="s">
        <v>23</v>
      </c>
      <c r="O187" s="44" t="s">
        <v>23</v>
      </c>
    </row>
    <row r="188" spans="2:15">
      <c r="B188" s="44" t="s">
        <v>274</v>
      </c>
      <c r="C188" s="44" t="s">
        <v>275</v>
      </c>
      <c r="D188" s="42"/>
      <c r="E188" s="44">
        <v>1.2</v>
      </c>
      <c r="F188" s="42"/>
      <c r="G188" s="42" t="s">
        <v>23</v>
      </c>
      <c r="H188" s="44" t="s">
        <v>24</v>
      </c>
      <c r="I188" s="44" t="s">
        <v>25</v>
      </c>
      <c r="J188" s="44" t="s">
        <v>26</v>
      </c>
      <c r="K188" s="44" t="s">
        <v>27</v>
      </c>
      <c r="L188" s="44" t="s">
        <v>28</v>
      </c>
      <c r="M188" s="44" t="s">
        <v>37</v>
      </c>
      <c r="N188" s="44" t="s">
        <v>23</v>
      </c>
      <c r="O188" s="44" t="s">
        <v>23</v>
      </c>
    </row>
    <row r="189" spans="2:15">
      <c r="B189" s="44" t="s">
        <v>264</v>
      </c>
      <c r="C189" s="44" t="s">
        <v>276</v>
      </c>
      <c r="D189" s="42"/>
      <c r="E189" s="44">
        <v>0.13800000000000001</v>
      </c>
      <c r="F189" s="42"/>
      <c r="G189" s="42" t="s">
        <v>23</v>
      </c>
      <c r="H189" s="44" t="s">
        <v>24</v>
      </c>
      <c r="I189" s="44" t="s">
        <v>32</v>
      </c>
      <c r="J189" s="44" t="s">
        <v>26</v>
      </c>
      <c r="K189" s="44" t="s">
        <v>27</v>
      </c>
      <c r="L189" s="44" t="s">
        <v>33</v>
      </c>
      <c r="M189" s="44" t="s">
        <v>34</v>
      </c>
      <c r="N189" s="44" t="s">
        <v>23</v>
      </c>
      <c r="O189" s="44" t="s">
        <v>23</v>
      </c>
    </row>
    <row r="190" spans="2:15">
      <c r="B190" s="44" t="s">
        <v>143</v>
      </c>
      <c r="C190" s="44" t="s">
        <v>277</v>
      </c>
      <c r="D190" s="42"/>
      <c r="E190" s="44">
        <v>0.3</v>
      </c>
      <c r="F190" s="42"/>
      <c r="G190" s="42" t="s">
        <v>23</v>
      </c>
      <c r="H190" s="44" t="s">
        <v>24</v>
      </c>
      <c r="I190" s="44" t="s">
        <v>52</v>
      </c>
      <c r="J190" s="44" t="s">
        <v>26</v>
      </c>
      <c r="K190" s="44" t="s">
        <v>27</v>
      </c>
      <c r="L190" s="44" t="s">
        <v>28</v>
      </c>
      <c r="M190" s="44" t="s">
        <v>37</v>
      </c>
      <c r="N190" s="44" t="s">
        <v>23</v>
      </c>
      <c r="O190" s="44" t="s">
        <v>23</v>
      </c>
    </row>
    <row r="191" spans="2:15">
      <c r="B191" s="44" t="s">
        <v>234</v>
      </c>
      <c r="C191" s="44" t="s">
        <v>278</v>
      </c>
      <c r="D191" s="42"/>
      <c r="E191" s="44">
        <v>0.15</v>
      </c>
      <c r="F191" s="42"/>
      <c r="G191" s="42" t="s">
        <v>23</v>
      </c>
      <c r="H191" s="44" t="s">
        <v>24</v>
      </c>
      <c r="I191" s="44" t="s">
        <v>32</v>
      </c>
      <c r="J191" s="44" t="s">
        <v>26</v>
      </c>
      <c r="K191" s="44" t="s">
        <v>27</v>
      </c>
      <c r="L191" s="44" t="s">
        <v>33</v>
      </c>
      <c r="M191" s="44" t="s">
        <v>34</v>
      </c>
      <c r="N191" s="44" t="s">
        <v>23</v>
      </c>
      <c r="O191" s="44" t="s">
        <v>23</v>
      </c>
    </row>
    <row r="192" spans="2:15">
      <c r="B192" s="44" t="s">
        <v>41</v>
      </c>
      <c r="C192" s="44" t="s">
        <v>279</v>
      </c>
      <c r="D192" s="42"/>
      <c r="E192" s="44">
        <v>0.34</v>
      </c>
      <c r="F192" s="42"/>
      <c r="G192" s="42" t="s">
        <v>23</v>
      </c>
      <c r="H192" s="44" t="s">
        <v>24</v>
      </c>
      <c r="I192" s="44" t="s">
        <v>32</v>
      </c>
      <c r="J192" s="44" t="s">
        <v>26</v>
      </c>
      <c r="K192" s="44" t="s">
        <v>27</v>
      </c>
      <c r="L192" s="44" t="s">
        <v>33</v>
      </c>
      <c r="M192" s="44" t="s">
        <v>34</v>
      </c>
      <c r="N192" s="44" t="s">
        <v>23</v>
      </c>
      <c r="O192" s="44" t="s">
        <v>23</v>
      </c>
    </row>
    <row r="193" spans="2:15">
      <c r="B193" s="44" t="s">
        <v>48</v>
      </c>
      <c r="C193" s="44" t="s">
        <v>280</v>
      </c>
      <c r="D193" s="42"/>
      <c r="E193" s="44">
        <v>0.2</v>
      </c>
      <c r="F193" s="42"/>
      <c r="G193" s="42" t="s">
        <v>23</v>
      </c>
      <c r="H193" s="44" t="s">
        <v>24</v>
      </c>
      <c r="I193" s="44" t="s">
        <v>32</v>
      </c>
      <c r="J193" s="44" t="s">
        <v>26</v>
      </c>
      <c r="K193" s="44" t="s">
        <v>27</v>
      </c>
      <c r="L193" s="44" t="s">
        <v>33</v>
      </c>
      <c r="M193" s="44" t="s">
        <v>227</v>
      </c>
      <c r="N193" s="44" t="s">
        <v>23</v>
      </c>
      <c r="O193" s="44" t="s">
        <v>23</v>
      </c>
    </row>
    <row r="194" spans="2:15">
      <c r="B194" s="44" t="s">
        <v>48</v>
      </c>
      <c r="C194" s="44" t="s">
        <v>281</v>
      </c>
      <c r="D194" s="42"/>
      <c r="E194" s="44">
        <v>0.2</v>
      </c>
      <c r="F194" s="42"/>
      <c r="G194" s="42" t="s">
        <v>23</v>
      </c>
      <c r="H194" s="44" t="s">
        <v>24</v>
      </c>
      <c r="I194" s="44" t="s">
        <v>32</v>
      </c>
      <c r="J194" s="44" t="s">
        <v>26</v>
      </c>
      <c r="K194" s="44" t="s">
        <v>27</v>
      </c>
      <c r="L194" s="44" t="s">
        <v>28</v>
      </c>
      <c r="M194" s="44" t="str">
        <f>IF(ISNUMBER( SEARCH("water",#REF!)), "Water and Sanitation",IF(ISNUMBER( SEARCH("sanitation",#REF!)), "Water and Sanitation",IF(ISNUMBER( SEARCH("forest",#REF!)), "Forestry",IF(ISNUMBER( SEARCH("ocean",#REF!)), "Other (Fisheries, Marine, and Coastal","other"))))</f>
        <v>other</v>
      </c>
      <c r="N194" s="44" t="s">
        <v>23</v>
      </c>
      <c r="O194" s="44" t="s">
        <v>23</v>
      </c>
    </row>
    <row r="195" spans="2:15">
      <c r="B195" s="44" t="s">
        <v>107</v>
      </c>
      <c r="C195" s="44" t="s">
        <v>282</v>
      </c>
      <c r="D195" s="42"/>
      <c r="E195" s="44">
        <v>2.5</v>
      </c>
      <c r="F195" s="42"/>
      <c r="G195" s="42" t="s">
        <v>23</v>
      </c>
      <c r="H195" s="44" t="s">
        <v>24</v>
      </c>
      <c r="I195" s="44" t="s">
        <v>32</v>
      </c>
      <c r="J195" s="44" t="s">
        <v>81</v>
      </c>
      <c r="K195" s="44" t="s">
        <v>82</v>
      </c>
      <c r="L195" s="44" t="s">
        <v>28</v>
      </c>
      <c r="M195" s="44" t="s">
        <v>37</v>
      </c>
      <c r="N195" s="44" t="s">
        <v>23</v>
      </c>
      <c r="O195" s="44" t="s">
        <v>23</v>
      </c>
    </row>
    <row r="196" spans="2:15">
      <c r="B196" s="44" t="s">
        <v>21</v>
      </c>
      <c r="C196" s="44" t="s">
        <v>283</v>
      </c>
      <c r="D196" s="42"/>
      <c r="E196" s="44">
        <v>0.15</v>
      </c>
      <c r="F196" s="42"/>
      <c r="G196" s="42" t="s">
        <v>23</v>
      </c>
      <c r="H196" s="44" t="s">
        <v>24</v>
      </c>
      <c r="I196" s="44" t="s">
        <v>25</v>
      </c>
      <c r="J196" s="44" t="s">
        <v>26</v>
      </c>
      <c r="K196" s="44" t="s">
        <v>27</v>
      </c>
      <c r="L196" s="44" t="s">
        <v>33</v>
      </c>
      <c r="M196" s="44" t="s">
        <v>55</v>
      </c>
      <c r="N196" s="44" t="s">
        <v>23</v>
      </c>
      <c r="O196" s="44" t="s">
        <v>23</v>
      </c>
    </row>
    <row r="197" spans="2:15">
      <c r="B197" s="44" t="s">
        <v>21</v>
      </c>
      <c r="C197" s="44" t="s">
        <v>284</v>
      </c>
      <c r="D197" s="42"/>
      <c r="E197" s="44">
        <v>0.2</v>
      </c>
      <c r="F197" s="42"/>
      <c r="G197" s="42" t="s">
        <v>23</v>
      </c>
      <c r="H197" s="44" t="s">
        <v>24</v>
      </c>
      <c r="I197" s="44" t="s">
        <v>25</v>
      </c>
      <c r="J197" s="44" t="s">
        <v>26</v>
      </c>
      <c r="K197" s="44" t="s">
        <v>27</v>
      </c>
      <c r="L197" s="44" t="s">
        <v>28</v>
      </c>
      <c r="M197" s="44" t="s">
        <v>55</v>
      </c>
      <c r="N197" s="44" t="s">
        <v>23</v>
      </c>
      <c r="O197" s="44" t="s">
        <v>23</v>
      </c>
    </row>
    <row r="198" spans="2:15">
      <c r="B198" s="44" t="s">
        <v>143</v>
      </c>
      <c r="C198" s="44" t="s">
        <v>285</v>
      </c>
      <c r="D198" s="42"/>
      <c r="E198" s="44">
        <v>1</v>
      </c>
      <c r="F198" s="42"/>
      <c r="G198" s="42" t="s">
        <v>23</v>
      </c>
      <c r="H198" s="44" t="s">
        <v>24</v>
      </c>
      <c r="I198" s="44" t="s">
        <v>52</v>
      </c>
      <c r="J198" s="44" t="s">
        <v>26</v>
      </c>
      <c r="K198" s="44" t="s">
        <v>27</v>
      </c>
      <c r="L198" s="44" t="s">
        <v>28</v>
      </c>
      <c r="M198" s="44" t="s">
        <v>37</v>
      </c>
      <c r="N198" s="44" t="s">
        <v>23</v>
      </c>
      <c r="O198" s="44" t="s">
        <v>23</v>
      </c>
    </row>
    <row r="199" spans="2:15">
      <c r="B199" s="44" t="s">
        <v>21</v>
      </c>
      <c r="C199" s="44" t="s">
        <v>286</v>
      </c>
      <c r="D199" s="42"/>
      <c r="E199" s="44">
        <v>1</v>
      </c>
      <c r="F199" s="42"/>
      <c r="G199" s="42" t="s">
        <v>23</v>
      </c>
      <c r="H199" s="44" t="s">
        <v>24</v>
      </c>
      <c r="I199" s="44" t="s">
        <v>25</v>
      </c>
      <c r="J199" s="44" t="s">
        <v>26</v>
      </c>
      <c r="K199" s="44" t="s">
        <v>27</v>
      </c>
      <c r="L199" s="44" t="s">
        <v>28</v>
      </c>
      <c r="M199" s="44" t="s">
        <v>37</v>
      </c>
      <c r="N199" s="44" t="s">
        <v>23</v>
      </c>
      <c r="O199" s="44" t="s">
        <v>23</v>
      </c>
    </row>
    <row r="200" spans="2:15">
      <c r="B200" s="44" t="s">
        <v>21</v>
      </c>
      <c r="C200" s="44" t="s">
        <v>287</v>
      </c>
      <c r="D200" s="42"/>
      <c r="E200" s="44">
        <v>3.8</v>
      </c>
      <c r="F200" s="42"/>
      <c r="G200" s="42" t="s">
        <v>23</v>
      </c>
      <c r="H200" s="44" t="s">
        <v>24</v>
      </c>
      <c r="I200" s="44" t="s">
        <v>25</v>
      </c>
      <c r="J200" s="44" t="s">
        <v>26</v>
      </c>
      <c r="K200" s="44" t="s">
        <v>27</v>
      </c>
      <c r="L200" s="44" t="s">
        <v>28</v>
      </c>
      <c r="M200" s="44" t="s">
        <v>37</v>
      </c>
      <c r="N200" s="44" t="s">
        <v>23</v>
      </c>
      <c r="O200" s="44" t="s">
        <v>23</v>
      </c>
    </row>
    <row r="201" spans="2:15">
      <c r="B201" s="44" t="s">
        <v>288</v>
      </c>
      <c r="C201" s="44" t="s">
        <v>289</v>
      </c>
      <c r="D201" s="42"/>
      <c r="E201" s="44">
        <v>0.33</v>
      </c>
      <c r="F201" s="42"/>
      <c r="G201" s="42" t="s">
        <v>23</v>
      </c>
      <c r="H201" s="44" t="s">
        <v>24</v>
      </c>
      <c r="I201" s="44" t="s">
        <v>52</v>
      </c>
      <c r="J201" s="44" t="s">
        <v>26</v>
      </c>
      <c r="K201" s="44" t="s">
        <v>27</v>
      </c>
      <c r="L201" s="44" t="s">
        <v>33</v>
      </c>
      <c r="M201" s="44" t="s">
        <v>55</v>
      </c>
      <c r="N201" s="44" t="s">
        <v>23</v>
      </c>
      <c r="O201" s="44" t="s">
        <v>23</v>
      </c>
    </row>
    <row r="202" spans="2:15">
      <c r="B202" s="44" t="s">
        <v>268</v>
      </c>
      <c r="C202" s="44" t="s">
        <v>290</v>
      </c>
      <c r="D202" s="42"/>
      <c r="E202" s="44">
        <v>0.9</v>
      </c>
      <c r="F202" s="42"/>
      <c r="G202" s="42" t="s">
        <v>23</v>
      </c>
      <c r="H202" s="44" t="s">
        <v>24</v>
      </c>
      <c r="I202" s="44" t="s">
        <v>32</v>
      </c>
      <c r="J202" s="44" t="s">
        <v>26</v>
      </c>
      <c r="K202" s="44" t="s">
        <v>27</v>
      </c>
      <c r="L202" s="44" t="s">
        <v>33</v>
      </c>
      <c r="M202" s="44" t="s">
        <v>43</v>
      </c>
      <c r="N202" s="44" t="s">
        <v>23</v>
      </c>
      <c r="O202" s="44" t="s">
        <v>23</v>
      </c>
    </row>
    <row r="203" spans="2:15">
      <c r="B203" s="44" t="s">
        <v>268</v>
      </c>
      <c r="C203" s="44" t="s">
        <v>291</v>
      </c>
      <c r="D203" s="42"/>
      <c r="E203" s="44">
        <v>0.3</v>
      </c>
      <c r="F203" s="42"/>
      <c r="G203" s="42" t="s">
        <v>23</v>
      </c>
      <c r="H203" s="44" t="s">
        <v>24</v>
      </c>
      <c r="I203" s="44" t="s">
        <v>32</v>
      </c>
      <c r="J203" s="44" t="s">
        <v>26</v>
      </c>
      <c r="K203" s="44" t="s">
        <v>27</v>
      </c>
      <c r="L203" s="44" t="s">
        <v>33</v>
      </c>
      <c r="M203" s="44" t="s">
        <v>43</v>
      </c>
      <c r="N203" s="44" t="s">
        <v>23</v>
      </c>
      <c r="O203" s="44" t="s">
        <v>23</v>
      </c>
    </row>
    <row r="204" spans="2:15">
      <c r="B204" s="44" t="s">
        <v>21</v>
      </c>
      <c r="C204" s="44" t="s">
        <v>292</v>
      </c>
      <c r="D204" s="42"/>
      <c r="E204" s="44">
        <v>0.22500000000000001</v>
      </c>
      <c r="F204" s="42"/>
      <c r="G204" s="42" t="s">
        <v>23</v>
      </c>
      <c r="H204" s="44" t="s">
        <v>24</v>
      </c>
      <c r="I204" s="44" t="s">
        <v>25</v>
      </c>
      <c r="J204" s="44" t="s">
        <v>26</v>
      </c>
      <c r="K204" s="44" t="s">
        <v>27</v>
      </c>
      <c r="L204" s="44" t="s">
        <v>33</v>
      </c>
      <c r="M204" s="44" t="s">
        <v>55</v>
      </c>
      <c r="N204" s="44" t="s">
        <v>23</v>
      </c>
      <c r="O204" s="44" t="s">
        <v>23</v>
      </c>
    </row>
    <row r="205" spans="2:15">
      <c r="B205" s="44" t="s">
        <v>50</v>
      </c>
      <c r="C205" s="44" t="s">
        <v>293</v>
      </c>
      <c r="D205" s="42"/>
      <c r="E205" s="44">
        <v>0.89300000000000002</v>
      </c>
      <c r="F205" s="42"/>
      <c r="G205" s="42" t="s">
        <v>23</v>
      </c>
      <c r="H205" s="44" t="s">
        <v>24</v>
      </c>
      <c r="I205" s="44" t="s">
        <v>52</v>
      </c>
      <c r="J205" s="44" t="s">
        <v>26</v>
      </c>
      <c r="K205" s="44" t="s">
        <v>27</v>
      </c>
      <c r="L205" s="44" t="s">
        <v>33</v>
      </c>
      <c r="M205" s="44" t="s">
        <v>39</v>
      </c>
      <c r="N205" s="44" t="s">
        <v>23</v>
      </c>
      <c r="O205" s="44" t="s">
        <v>23</v>
      </c>
    </row>
    <row r="206" spans="2:15">
      <c r="B206" s="44" t="s">
        <v>21</v>
      </c>
      <c r="C206" s="44" t="s">
        <v>294</v>
      </c>
      <c r="D206" s="42"/>
      <c r="E206" s="44">
        <v>2</v>
      </c>
      <c r="F206" s="42"/>
      <c r="G206" s="42" t="s">
        <v>23</v>
      </c>
      <c r="H206" s="44" t="s">
        <v>24</v>
      </c>
      <c r="I206" s="44" t="s">
        <v>25</v>
      </c>
      <c r="J206" s="44" t="s">
        <v>26</v>
      </c>
      <c r="K206" s="44" t="s">
        <v>27</v>
      </c>
      <c r="L206" s="44" t="s">
        <v>28</v>
      </c>
      <c r="M206" s="44" t="s">
        <v>37</v>
      </c>
      <c r="N206" s="44" t="s">
        <v>23</v>
      </c>
      <c r="O206" s="44" t="s">
        <v>23</v>
      </c>
    </row>
    <row r="207" spans="2:15">
      <c r="B207" s="44" t="s">
        <v>50</v>
      </c>
      <c r="C207" s="44" t="s">
        <v>295</v>
      </c>
      <c r="D207" s="42"/>
      <c r="E207" s="44">
        <v>0.25</v>
      </c>
      <c r="F207" s="42"/>
      <c r="G207" s="42" t="s">
        <v>23</v>
      </c>
      <c r="H207" s="44" t="s">
        <v>24</v>
      </c>
      <c r="I207" s="44" t="s">
        <v>52</v>
      </c>
      <c r="J207" s="44" t="s">
        <v>26</v>
      </c>
      <c r="K207" s="44" t="s">
        <v>27</v>
      </c>
      <c r="L207" s="44" t="s">
        <v>33</v>
      </c>
      <c r="M207" s="44" t="s">
        <v>43</v>
      </c>
      <c r="N207" s="44" t="s">
        <v>23</v>
      </c>
      <c r="O207" s="44" t="s">
        <v>23</v>
      </c>
    </row>
    <row r="208" spans="2:15">
      <c r="B208" s="44" t="s">
        <v>50</v>
      </c>
      <c r="C208" s="44" t="s">
        <v>296</v>
      </c>
      <c r="D208" s="42"/>
      <c r="E208" s="44">
        <v>0.17499999999999999</v>
      </c>
      <c r="F208" s="42"/>
      <c r="G208" s="42" t="s">
        <v>23</v>
      </c>
      <c r="H208" s="44" t="s">
        <v>24</v>
      </c>
      <c r="I208" s="44" t="s">
        <v>52</v>
      </c>
      <c r="J208" s="44" t="s">
        <v>26</v>
      </c>
      <c r="K208" s="44" t="s">
        <v>27</v>
      </c>
      <c r="L208" s="44" t="s">
        <v>33</v>
      </c>
      <c r="M208" s="44" t="s">
        <v>43</v>
      </c>
      <c r="N208" s="44" t="s">
        <v>23</v>
      </c>
      <c r="O208" s="44" t="s">
        <v>23</v>
      </c>
    </row>
    <row r="209" spans="2:15">
      <c r="B209" s="44" t="s">
        <v>143</v>
      </c>
      <c r="C209" s="44" t="s">
        <v>297</v>
      </c>
      <c r="D209" s="42"/>
      <c r="E209" s="44">
        <v>2</v>
      </c>
      <c r="F209" s="42"/>
      <c r="G209" s="42" t="s">
        <v>23</v>
      </c>
      <c r="H209" s="44" t="s">
        <v>24</v>
      </c>
      <c r="I209" s="44" t="s">
        <v>52</v>
      </c>
      <c r="J209" s="44" t="s">
        <v>26</v>
      </c>
      <c r="K209" s="44" t="s">
        <v>27</v>
      </c>
      <c r="L209" s="44" t="s">
        <v>33</v>
      </c>
      <c r="M209" s="44" t="s">
        <v>55</v>
      </c>
      <c r="N209" s="44" t="s">
        <v>23</v>
      </c>
      <c r="O209" s="44" t="s">
        <v>23</v>
      </c>
    </row>
    <row r="210" spans="2:15">
      <c r="B210" s="44" t="s">
        <v>97</v>
      </c>
      <c r="C210" s="44" t="s">
        <v>298</v>
      </c>
      <c r="D210" s="42"/>
      <c r="E210" s="44">
        <v>1.879</v>
      </c>
      <c r="F210" s="42"/>
      <c r="G210" s="42" t="s">
        <v>23</v>
      </c>
      <c r="H210" s="44" t="s">
        <v>24</v>
      </c>
      <c r="I210" s="44" t="s">
        <v>32</v>
      </c>
      <c r="J210" s="44" t="s">
        <v>26</v>
      </c>
      <c r="K210" s="44" t="s">
        <v>27</v>
      </c>
      <c r="L210" s="44" t="s">
        <v>33</v>
      </c>
      <c r="M210" s="44" t="s">
        <v>55</v>
      </c>
      <c r="N210" s="44" t="s">
        <v>23</v>
      </c>
      <c r="O210" s="44" t="s">
        <v>23</v>
      </c>
    </row>
    <row r="211" spans="2:15">
      <c r="B211" s="44" t="s">
        <v>97</v>
      </c>
      <c r="C211" s="44" t="s">
        <v>299</v>
      </c>
      <c r="D211" s="42"/>
      <c r="E211" s="44">
        <v>0.81</v>
      </c>
      <c r="F211" s="42"/>
      <c r="G211" s="42" t="s">
        <v>23</v>
      </c>
      <c r="H211" s="44" t="s">
        <v>24</v>
      </c>
      <c r="I211" s="44" t="s">
        <v>32</v>
      </c>
      <c r="J211" s="44" t="s">
        <v>26</v>
      </c>
      <c r="K211" s="44" t="s">
        <v>27</v>
      </c>
      <c r="L211" s="44" t="s">
        <v>28</v>
      </c>
      <c r="M211" s="44" t="s">
        <v>39</v>
      </c>
      <c r="N211" s="44" t="s">
        <v>23</v>
      </c>
      <c r="O211" s="44" t="s">
        <v>23</v>
      </c>
    </row>
    <row r="212" spans="2:15">
      <c r="B212" s="44" t="s">
        <v>300</v>
      </c>
      <c r="C212" s="44" t="s">
        <v>301</v>
      </c>
      <c r="D212" s="42"/>
      <c r="E212" s="44">
        <v>3.5</v>
      </c>
      <c r="F212" s="42"/>
      <c r="G212" s="42" t="s">
        <v>23</v>
      </c>
      <c r="H212" s="44" t="s">
        <v>24</v>
      </c>
      <c r="I212" s="44" t="s">
        <v>32</v>
      </c>
      <c r="J212" s="44" t="s">
        <v>26</v>
      </c>
      <c r="K212" s="44" t="s">
        <v>27</v>
      </c>
      <c r="L212" s="44" t="s">
        <v>28</v>
      </c>
      <c r="M212" s="44" t="s">
        <v>55</v>
      </c>
      <c r="N212" s="44" t="s">
        <v>23</v>
      </c>
      <c r="O212" s="44" t="s">
        <v>23</v>
      </c>
    </row>
    <row r="213" spans="2:15">
      <c r="B213" s="44" t="s">
        <v>50</v>
      </c>
      <c r="C213" s="44" t="s">
        <v>302</v>
      </c>
      <c r="D213" s="42"/>
      <c r="E213" s="44">
        <v>0.3</v>
      </c>
      <c r="F213" s="42"/>
      <c r="G213" s="42" t="s">
        <v>23</v>
      </c>
      <c r="H213" s="44" t="s">
        <v>24</v>
      </c>
      <c r="I213" s="44" t="s">
        <v>52</v>
      </c>
      <c r="J213" s="44" t="s">
        <v>26</v>
      </c>
      <c r="K213" s="44" t="s">
        <v>27</v>
      </c>
      <c r="L213" s="44" t="s">
        <v>33</v>
      </c>
      <c r="M213" s="44" t="s">
        <v>55</v>
      </c>
      <c r="N213" s="44" t="s">
        <v>23</v>
      </c>
      <c r="O213" s="44" t="s">
        <v>23</v>
      </c>
    </row>
    <row r="214" spans="2:15">
      <c r="B214" s="44" t="s">
        <v>50</v>
      </c>
      <c r="C214" s="44" t="s">
        <v>303</v>
      </c>
      <c r="D214" s="42"/>
      <c r="E214" s="44">
        <v>0.17499999999999999</v>
      </c>
      <c r="F214" s="42"/>
      <c r="G214" s="42" t="s">
        <v>23</v>
      </c>
      <c r="H214" s="44" t="s">
        <v>24</v>
      </c>
      <c r="I214" s="44" t="s">
        <v>52</v>
      </c>
      <c r="J214" s="44" t="s">
        <v>26</v>
      </c>
      <c r="K214" s="44" t="s">
        <v>27</v>
      </c>
      <c r="L214" s="44" t="s">
        <v>33</v>
      </c>
      <c r="M214" s="44" t="s">
        <v>55</v>
      </c>
      <c r="N214" s="44" t="s">
        <v>23</v>
      </c>
      <c r="O214" s="44" t="s">
        <v>23</v>
      </c>
    </row>
    <row r="215" spans="2:15">
      <c r="B215" s="44" t="s">
        <v>160</v>
      </c>
      <c r="C215" s="44" t="s">
        <v>304</v>
      </c>
      <c r="D215" s="42"/>
      <c r="E215" s="44">
        <v>0.02</v>
      </c>
      <c r="F215" s="42"/>
      <c r="G215" s="42" t="s">
        <v>23</v>
      </c>
      <c r="H215" s="44" t="s">
        <v>24</v>
      </c>
      <c r="I215" s="44" t="s">
        <v>32</v>
      </c>
      <c r="J215" s="44" t="s">
        <v>26</v>
      </c>
      <c r="K215" s="44" t="s">
        <v>27</v>
      </c>
      <c r="L215" s="44" t="s">
        <v>33</v>
      </c>
      <c r="M215" s="44" t="s">
        <v>34</v>
      </c>
      <c r="N215" s="44" t="s">
        <v>23</v>
      </c>
      <c r="O215" s="44" t="s">
        <v>23</v>
      </c>
    </row>
    <row r="216" spans="2:15">
      <c r="B216" s="44" t="s">
        <v>21</v>
      </c>
      <c r="C216" s="44" t="s">
        <v>305</v>
      </c>
      <c r="D216" s="42"/>
      <c r="E216" s="44">
        <v>0.5</v>
      </c>
      <c r="F216" s="42"/>
      <c r="G216" s="42" t="s">
        <v>23</v>
      </c>
      <c r="H216" s="44" t="s">
        <v>24</v>
      </c>
      <c r="I216" s="44" t="s">
        <v>25</v>
      </c>
      <c r="J216" s="44" t="s">
        <v>26</v>
      </c>
      <c r="K216" s="44" t="s">
        <v>27</v>
      </c>
      <c r="L216" s="44" t="s">
        <v>28</v>
      </c>
      <c r="M216" s="44" t="str">
        <f>IF(ISNUMBER( SEARCH("water",#REF!)), "Water and Sanitation",IF(ISNUMBER( SEARCH("sanitation",#REF!)), "Water and Sanitation",IF(ISNUMBER( SEARCH("forest",#REF!)), "Forestry",IF(ISNUMBER( SEARCH("ocean",#REF!)), "Other (Fisheries, Marine, and Coastal","other"))))</f>
        <v>other</v>
      </c>
      <c r="N216" s="44" t="s">
        <v>23</v>
      </c>
      <c r="O216" s="44" t="s">
        <v>23</v>
      </c>
    </row>
    <row r="217" spans="2:15">
      <c r="B217" s="44" t="s">
        <v>79</v>
      </c>
      <c r="C217" s="44" t="s">
        <v>306</v>
      </c>
      <c r="D217" s="42"/>
      <c r="E217" s="44">
        <v>0.1</v>
      </c>
      <c r="F217" s="42"/>
      <c r="G217" s="42" t="s">
        <v>23</v>
      </c>
      <c r="H217" s="44" t="s">
        <v>24</v>
      </c>
      <c r="I217" s="44" t="s">
        <v>32</v>
      </c>
      <c r="J217" s="44" t="s">
        <v>26</v>
      </c>
      <c r="K217" s="44" t="s">
        <v>27</v>
      </c>
      <c r="L217" s="44" t="s">
        <v>33</v>
      </c>
      <c r="M217" s="44" t="s">
        <v>34</v>
      </c>
      <c r="N217" s="44" t="s">
        <v>23</v>
      </c>
      <c r="O217" s="44" t="s">
        <v>23</v>
      </c>
    </row>
    <row r="218" spans="2:15">
      <c r="B218" s="44" t="s">
        <v>234</v>
      </c>
      <c r="C218" s="44" t="s">
        <v>307</v>
      </c>
      <c r="D218" s="42"/>
      <c r="E218" s="44">
        <v>0.3</v>
      </c>
      <c r="F218" s="42"/>
      <c r="G218" s="42" t="s">
        <v>23</v>
      </c>
      <c r="H218" s="44" t="s">
        <v>24</v>
      </c>
      <c r="I218" s="44" t="s">
        <v>32</v>
      </c>
      <c r="J218" s="44" t="s">
        <v>26</v>
      </c>
      <c r="K218" s="44" t="s">
        <v>27</v>
      </c>
      <c r="L218" s="44" t="s">
        <v>33</v>
      </c>
      <c r="M218" s="44" t="s">
        <v>39</v>
      </c>
      <c r="N218" s="44" t="s">
        <v>23</v>
      </c>
      <c r="O218" s="44" t="s">
        <v>23</v>
      </c>
    </row>
    <row r="219" spans="2:15">
      <c r="B219" s="44" t="s">
        <v>240</v>
      </c>
      <c r="C219" s="44" t="s">
        <v>308</v>
      </c>
      <c r="D219" s="42"/>
      <c r="E219" s="44">
        <v>0.04</v>
      </c>
      <c r="F219" s="42"/>
      <c r="G219" s="42" t="s">
        <v>23</v>
      </c>
      <c r="H219" s="44" t="s">
        <v>24</v>
      </c>
      <c r="I219" s="44" t="s">
        <v>32</v>
      </c>
      <c r="J219" s="44" t="s">
        <v>26</v>
      </c>
      <c r="K219" s="44" t="s">
        <v>27</v>
      </c>
      <c r="L219" s="44" t="s">
        <v>33</v>
      </c>
      <c r="M219" s="44" t="s">
        <v>34</v>
      </c>
      <c r="N219" s="44" t="s">
        <v>23</v>
      </c>
      <c r="O219" s="44" t="s">
        <v>23</v>
      </c>
    </row>
    <row r="220" spans="2:15">
      <c r="B220" s="44" t="s">
        <v>160</v>
      </c>
      <c r="C220" s="44" t="s">
        <v>309</v>
      </c>
      <c r="D220" s="42"/>
      <c r="E220" s="44">
        <v>0.5</v>
      </c>
      <c r="F220" s="42"/>
      <c r="G220" s="42" t="s">
        <v>23</v>
      </c>
      <c r="H220" s="44" t="s">
        <v>24</v>
      </c>
      <c r="I220" s="44" t="s">
        <v>32</v>
      </c>
      <c r="J220" s="44" t="s">
        <v>26</v>
      </c>
      <c r="K220" s="44" t="s">
        <v>27</v>
      </c>
      <c r="L220" s="44" t="s">
        <v>33</v>
      </c>
      <c r="M220" s="44" t="s">
        <v>39</v>
      </c>
      <c r="N220" s="44" t="s">
        <v>23</v>
      </c>
      <c r="O220" s="44" t="s">
        <v>23</v>
      </c>
    </row>
    <row r="221" spans="2:15">
      <c r="B221" s="44" t="s">
        <v>310</v>
      </c>
      <c r="C221" s="44" t="s">
        <v>311</v>
      </c>
      <c r="D221" s="42"/>
      <c r="E221" s="44">
        <v>0.05</v>
      </c>
      <c r="F221" s="42"/>
      <c r="G221" s="42" t="s">
        <v>23</v>
      </c>
      <c r="H221" s="44" t="s">
        <v>24</v>
      </c>
      <c r="I221" s="44" t="s">
        <v>52</v>
      </c>
      <c r="J221" s="44" t="s">
        <v>26</v>
      </c>
      <c r="K221" s="44" t="s">
        <v>27</v>
      </c>
      <c r="L221" s="44" t="s">
        <v>28</v>
      </c>
      <c r="M221" s="44" t="s">
        <v>37</v>
      </c>
      <c r="N221" s="44" t="s">
        <v>23</v>
      </c>
      <c r="O221" s="44" t="s">
        <v>23</v>
      </c>
    </row>
    <row r="222" spans="2:15">
      <c r="B222" s="44" t="s">
        <v>21</v>
      </c>
      <c r="C222" s="44" t="s">
        <v>312</v>
      </c>
      <c r="D222" s="42"/>
      <c r="E222" s="44">
        <v>5</v>
      </c>
      <c r="F222" s="42"/>
      <c r="G222" s="42" t="s">
        <v>23</v>
      </c>
      <c r="H222" s="44" t="s">
        <v>24</v>
      </c>
      <c r="I222" s="44" t="s">
        <v>25</v>
      </c>
      <c r="J222" s="44" t="s">
        <v>26</v>
      </c>
      <c r="K222" s="44" t="s">
        <v>27</v>
      </c>
      <c r="L222" s="44" t="s">
        <v>28</v>
      </c>
      <c r="M222" s="44" t="s">
        <v>55</v>
      </c>
      <c r="N222" s="44" t="s">
        <v>23</v>
      </c>
      <c r="O222" s="44" t="s">
        <v>23</v>
      </c>
    </row>
    <row r="223" spans="2:15">
      <c r="B223" s="44" t="s">
        <v>86</v>
      </c>
      <c r="C223" s="44" t="s">
        <v>313</v>
      </c>
      <c r="D223" s="42"/>
      <c r="E223" s="44">
        <v>4.4999999999999998E-2</v>
      </c>
      <c r="F223" s="42"/>
      <c r="G223" s="42" t="s">
        <v>23</v>
      </c>
      <c r="H223" s="44" t="s">
        <v>24</v>
      </c>
      <c r="I223" s="44" t="s">
        <v>32</v>
      </c>
      <c r="J223" s="44" t="s">
        <v>26</v>
      </c>
      <c r="K223" s="44" t="s">
        <v>27</v>
      </c>
      <c r="L223" s="44" t="s">
        <v>33</v>
      </c>
      <c r="M223" s="44" t="s">
        <v>45</v>
      </c>
      <c r="N223" s="44" t="s">
        <v>23</v>
      </c>
      <c r="O223" s="44" t="s">
        <v>23</v>
      </c>
    </row>
    <row r="224" spans="2:15">
      <c r="B224" s="44" t="s">
        <v>234</v>
      </c>
      <c r="C224" s="44" t="s">
        <v>314</v>
      </c>
      <c r="D224" s="42"/>
      <c r="E224" s="44">
        <v>0.5</v>
      </c>
      <c r="F224" s="42"/>
      <c r="G224" s="42" t="s">
        <v>23</v>
      </c>
      <c r="H224" s="44" t="s">
        <v>24</v>
      </c>
      <c r="I224" s="44" t="s">
        <v>32</v>
      </c>
      <c r="J224" s="44" t="s">
        <v>26</v>
      </c>
      <c r="K224" s="44" t="s">
        <v>27</v>
      </c>
      <c r="L224" s="44" t="s">
        <v>33</v>
      </c>
      <c r="M224" s="44" t="s">
        <v>43</v>
      </c>
      <c r="N224" s="44" t="s">
        <v>23</v>
      </c>
      <c r="O224" s="44" t="s">
        <v>23</v>
      </c>
    </row>
    <row r="225" spans="2:15">
      <c r="B225" s="44" t="s">
        <v>41</v>
      </c>
      <c r="C225" s="44" t="s">
        <v>315</v>
      </c>
      <c r="D225" s="42"/>
      <c r="E225" s="44">
        <v>0.3</v>
      </c>
      <c r="F225" s="42"/>
      <c r="G225" s="42" t="s">
        <v>23</v>
      </c>
      <c r="H225" s="44" t="s">
        <v>24</v>
      </c>
      <c r="I225" s="44" t="s">
        <v>32</v>
      </c>
      <c r="J225" s="44" t="s">
        <v>26</v>
      </c>
      <c r="K225" s="44" t="s">
        <v>27</v>
      </c>
      <c r="L225" s="44" t="s">
        <v>33</v>
      </c>
      <c r="M225" s="44" t="s">
        <v>34</v>
      </c>
      <c r="N225" s="44" t="s">
        <v>23</v>
      </c>
      <c r="O225" s="44" t="s">
        <v>23</v>
      </c>
    </row>
    <row r="226" spans="2:15">
      <c r="B226" s="44" t="s">
        <v>268</v>
      </c>
      <c r="C226" s="44" t="s">
        <v>316</v>
      </c>
      <c r="D226" s="42"/>
      <c r="E226" s="44">
        <v>0.18</v>
      </c>
      <c r="F226" s="42"/>
      <c r="G226" s="42" t="s">
        <v>23</v>
      </c>
      <c r="H226" s="44" t="s">
        <v>24</v>
      </c>
      <c r="I226" s="44" t="s">
        <v>32</v>
      </c>
      <c r="J226" s="44" t="s">
        <v>26</v>
      </c>
      <c r="K226" s="44" t="s">
        <v>27</v>
      </c>
      <c r="L226" s="44" t="s">
        <v>33</v>
      </c>
      <c r="M226" s="44" t="s">
        <v>34</v>
      </c>
      <c r="N226" s="44" t="s">
        <v>23</v>
      </c>
      <c r="O226" s="44" t="s">
        <v>23</v>
      </c>
    </row>
    <row r="227" spans="2:15">
      <c r="B227" s="44" t="s">
        <v>79</v>
      </c>
      <c r="C227" s="44" t="s">
        <v>317</v>
      </c>
      <c r="D227" s="42"/>
      <c r="E227" s="44">
        <v>0.04</v>
      </c>
      <c r="F227" s="42"/>
      <c r="G227" s="42" t="s">
        <v>23</v>
      </c>
      <c r="H227" s="44" t="s">
        <v>24</v>
      </c>
      <c r="I227" s="44" t="s">
        <v>32</v>
      </c>
      <c r="J227" s="44" t="s">
        <v>26</v>
      </c>
      <c r="K227" s="44" t="s">
        <v>27</v>
      </c>
      <c r="L227" s="44" t="s">
        <v>33</v>
      </c>
      <c r="M227" s="44" t="s">
        <v>39</v>
      </c>
      <c r="N227" s="44" t="s">
        <v>23</v>
      </c>
      <c r="O227" s="44" t="s">
        <v>23</v>
      </c>
    </row>
    <row r="228" spans="2:15">
      <c r="B228" s="44" t="s">
        <v>318</v>
      </c>
      <c r="C228" s="44" t="s">
        <v>319</v>
      </c>
      <c r="D228" s="42"/>
      <c r="E228" s="44">
        <v>0.02</v>
      </c>
      <c r="F228" s="42"/>
      <c r="G228" s="42" t="s">
        <v>23</v>
      </c>
      <c r="H228" s="44" t="s">
        <v>24</v>
      </c>
      <c r="I228" s="44" t="s">
        <v>32</v>
      </c>
      <c r="J228" s="44" t="s">
        <v>26</v>
      </c>
      <c r="K228" s="44" t="s">
        <v>27</v>
      </c>
      <c r="L228" s="44" t="s">
        <v>33</v>
      </c>
      <c r="M228" s="44" t="s">
        <v>34</v>
      </c>
      <c r="N228" s="44" t="s">
        <v>23</v>
      </c>
      <c r="O228" s="44" t="s">
        <v>23</v>
      </c>
    </row>
    <row r="229" spans="2:15">
      <c r="B229" s="44" t="s">
        <v>70</v>
      </c>
      <c r="C229" s="44" t="s">
        <v>320</v>
      </c>
      <c r="D229" s="42"/>
      <c r="E229" s="44">
        <v>0.08</v>
      </c>
      <c r="F229" s="42"/>
      <c r="G229" s="42" t="s">
        <v>23</v>
      </c>
      <c r="H229" s="44" t="s">
        <v>24</v>
      </c>
      <c r="I229" s="44" t="s">
        <v>32</v>
      </c>
      <c r="J229" s="44" t="s">
        <v>26</v>
      </c>
      <c r="K229" s="44" t="s">
        <v>27</v>
      </c>
      <c r="L229" s="44" t="s">
        <v>33</v>
      </c>
      <c r="M229" s="44" t="s">
        <v>55</v>
      </c>
      <c r="N229" s="44" t="s">
        <v>23</v>
      </c>
      <c r="O229" s="44" t="s">
        <v>23</v>
      </c>
    </row>
    <row r="230" spans="2:15">
      <c r="B230" s="44" t="s">
        <v>194</v>
      </c>
      <c r="C230" s="44" t="s">
        <v>321</v>
      </c>
      <c r="D230" s="42"/>
      <c r="E230" s="44">
        <v>0.08</v>
      </c>
      <c r="F230" s="42"/>
      <c r="G230" s="42" t="s">
        <v>23</v>
      </c>
      <c r="H230" s="44" t="s">
        <v>24</v>
      </c>
      <c r="I230" s="44" t="s">
        <v>52</v>
      </c>
      <c r="J230" s="44" t="s">
        <v>26</v>
      </c>
      <c r="K230" s="44" t="s">
        <v>27</v>
      </c>
      <c r="L230" s="44" t="s">
        <v>33</v>
      </c>
      <c r="M230" s="44" t="s">
        <v>39</v>
      </c>
      <c r="N230" s="44" t="s">
        <v>23</v>
      </c>
      <c r="O230" s="44" t="s">
        <v>23</v>
      </c>
    </row>
    <row r="231" spans="2:15">
      <c r="B231" s="44" t="s">
        <v>50</v>
      </c>
      <c r="C231" s="44" t="s">
        <v>322</v>
      </c>
      <c r="D231" s="42"/>
      <c r="E231" s="44">
        <v>0.75</v>
      </c>
      <c r="F231" s="42"/>
      <c r="G231" s="42" t="s">
        <v>23</v>
      </c>
      <c r="H231" s="44" t="s">
        <v>24</v>
      </c>
      <c r="I231" s="44" t="s">
        <v>52</v>
      </c>
      <c r="J231" s="44" t="s">
        <v>26</v>
      </c>
      <c r="K231" s="44" t="s">
        <v>27</v>
      </c>
      <c r="L231" s="44" t="s">
        <v>33</v>
      </c>
      <c r="M231" s="44" t="s">
        <v>39</v>
      </c>
      <c r="N231" s="44" t="s">
        <v>23</v>
      </c>
      <c r="O231" s="44" t="s">
        <v>23</v>
      </c>
    </row>
    <row r="232" spans="2:15">
      <c r="B232" s="44" t="s">
        <v>50</v>
      </c>
      <c r="C232" s="44" t="s">
        <v>323</v>
      </c>
      <c r="D232" s="42"/>
      <c r="E232" s="44">
        <v>0.75</v>
      </c>
      <c r="F232" s="42"/>
      <c r="G232" s="42" t="s">
        <v>23</v>
      </c>
      <c r="H232" s="44" t="s">
        <v>24</v>
      </c>
      <c r="I232" s="44" t="s">
        <v>52</v>
      </c>
      <c r="J232" s="44" t="s">
        <v>26</v>
      </c>
      <c r="K232" s="44" t="s">
        <v>27</v>
      </c>
      <c r="L232" s="44" t="s">
        <v>33</v>
      </c>
      <c r="M232" s="44" t="s">
        <v>39</v>
      </c>
      <c r="N232" s="44" t="s">
        <v>23</v>
      </c>
      <c r="O232" s="44" t="s">
        <v>23</v>
      </c>
    </row>
    <row r="233" spans="2:15">
      <c r="B233" s="44" t="s">
        <v>50</v>
      </c>
      <c r="C233" s="44" t="s">
        <v>324</v>
      </c>
      <c r="D233" s="42"/>
      <c r="E233" s="44">
        <v>0.115</v>
      </c>
      <c r="F233" s="42"/>
      <c r="G233" s="42" t="s">
        <v>23</v>
      </c>
      <c r="H233" s="44" t="s">
        <v>24</v>
      </c>
      <c r="I233" s="44" t="s">
        <v>52</v>
      </c>
      <c r="J233" s="44" t="s">
        <v>26</v>
      </c>
      <c r="K233" s="44" t="s">
        <v>27</v>
      </c>
      <c r="L233" s="44" t="s">
        <v>33</v>
      </c>
      <c r="M233" s="44" t="s">
        <v>39</v>
      </c>
      <c r="N233" s="44" t="s">
        <v>23</v>
      </c>
      <c r="O233" s="44" t="s">
        <v>23</v>
      </c>
    </row>
    <row r="234" spans="2:15">
      <c r="B234" s="44" t="s">
        <v>93</v>
      </c>
      <c r="C234" s="44" t="s">
        <v>325</v>
      </c>
      <c r="D234" s="42"/>
      <c r="E234" s="44">
        <v>0.35</v>
      </c>
      <c r="F234" s="42"/>
      <c r="G234" s="42" t="s">
        <v>23</v>
      </c>
      <c r="H234" s="44" t="s">
        <v>24</v>
      </c>
      <c r="I234" s="44" t="s">
        <v>32</v>
      </c>
      <c r="J234" s="44" t="s">
        <v>26</v>
      </c>
      <c r="K234" s="44" t="s">
        <v>27</v>
      </c>
      <c r="L234" s="44" t="s">
        <v>33</v>
      </c>
      <c r="M234" s="44" t="s">
        <v>39</v>
      </c>
      <c r="N234" s="44" t="s">
        <v>23</v>
      </c>
      <c r="O234" s="44" t="s">
        <v>23</v>
      </c>
    </row>
    <row r="235" spans="2:15">
      <c r="B235" s="44" t="s">
        <v>160</v>
      </c>
      <c r="C235" s="44" t="s">
        <v>326</v>
      </c>
      <c r="D235" s="42"/>
      <c r="E235" s="44">
        <v>1</v>
      </c>
      <c r="F235" s="42"/>
      <c r="G235" s="42" t="s">
        <v>23</v>
      </c>
      <c r="H235" s="44" t="s">
        <v>24</v>
      </c>
      <c r="I235" s="44" t="s">
        <v>32</v>
      </c>
      <c r="J235" s="44" t="s">
        <v>26</v>
      </c>
      <c r="K235" s="44" t="s">
        <v>27</v>
      </c>
      <c r="L235" s="44" t="s">
        <v>28</v>
      </c>
      <c r="M235" s="44" t="s">
        <v>64</v>
      </c>
      <c r="N235" s="44" t="s">
        <v>23</v>
      </c>
      <c r="O235" s="44" t="s">
        <v>23</v>
      </c>
    </row>
    <row r="236" spans="2:15">
      <c r="B236" s="44" t="s">
        <v>79</v>
      </c>
      <c r="C236" s="44" t="s">
        <v>327</v>
      </c>
      <c r="D236" s="42"/>
      <c r="E236" s="44">
        <v>0.31</v>
      </c>
      <c r="F236" s="42"/>
      <c r="G236" s="42" t="s">
        <v>23</v>
      </c>
      <c r="H236" s="44" t="s">
        <v>24</v>
      </c>
      <c r="I236" s="44" t="s">
        <v>32</v>
      </c>
      <c r="J236" s="44" t="s">
        <v>26</v>
      </c>
      <c r="K236" s="44" t="s">
        <v>27</v>
      </c>
      <c r="L236" s="44" t="s">
        <v>33</v>
      </c>
      <c r="M236" s="44" t="s">
        <v>34</v>
      </c>
      <c r="N236" s="44" t="s">
        <v>23</v>
      </c>
      <c r="O236" s="44" t="s">
        <v>23</v>
      </c>
    </row>
    <row r="237" spans="2:15">
      <c r="B237" s="44" t="s">
        <v>328</v>
      </c>
      <c r="C237" s="44" t="s">
        <v>329</v>
      </c>
      <c r="D237" s="42"/>
      <c r="E237" s="44">
        <v>0.3</v>
      </c>
      <c r="F237" s="42"/>
      <c r="G237" s="42" t="s">
        <v>23</v>
      </c>
      <c r="H237" s="44" t="s">
        <v>24</v>
      </c>
      <c r="I237" s="44" t="s">
        <v>32</v>
      </c>
      <c r="J237" s="44" t="s">
        <v>26</v>
      </c>
      <c r="K237" s="44" t="s">
        <v>27</v>
      </c>
      <c r="L237" s="44" t="s">
        <v>33</v>
      </c>
      <c r="M237" s="44" t="s">
        <v>45</v>
      </c>
      <c r="N237" s="44" t="s">
        <v>23</v>
      </c>
      <c r="O237" s="44" t="s">
        <v>23</v>
      </c>
    </row>
    <row r="238" spans="2:15">
      <c r="B238" s="44" t="s">
        <v>330</v>
      </c>
      <c r="C238" s="44" t="s">
        <v>331</v>
      </c>
      <c r="D238" s="42"/>
      <c r="E238" s="44">
        <v>0.3</v>
      </c>
      <c r="F238" s="42"/>
      <c r="G238" s="42" t="s">
        <v>23</v>
      </c>
      <c r="H238" s="44" t="s">
        <v>24</v>
      </c>
      <c r="I238" s="44" t="s">
        <v>32</v>
      </c>
      <c r="J238" s="44" t="s">
        <v>26</v>
      </c>
      <c r="K238" s="44" t="s">
        <v>27</v>
      </c>
      <c r="L238" s="44" t="s">
        <v>33</v>
      </c>
      <c r="M238" s="44" t="s">
        <v>45</v>
      </c>
      <c r="N238" s="44" t="s">
        <v>23</v>
      </c>
      <c r="O238" s="44" t="s">
        <v>23</v>
      </c>
    </row>
    <row r="239" spans="2:15">
      <c r="B239" s="44" t="s">
        <v>86</v>
      </c>
      <c r="C239" s="44" t="s">
        <v>332</v>
      </c>
      <c r="D239" s="42"/>
      <c r="E239" s="44">
        <v>0.03</v>
      </c>
      <c r="F239" s="42"/>
      <c r="G239" s="42" t="s">
        <v>23</v>
      </c>
      <c r="H239" s="44" t="s">
        <v>24</v>
      </c>
      <c r="I239" s="44" t="s">
        <v>32</v>
      </c>
      <c r="J239" s="44" t="s">
        <v>26</v>
      </c>
      <c r="K239" s="44" t="s">
        <v>27</v>
      </c>
      <c r="L239" s="44" t="s">
        <v>33</v>
      </c>
      <c r="M239" s="44" t="s">
        <v>39</v>
      </c>
      <c r="N239" s="44" t="s">
        <v>23</v>
      </c>
      <c r="O239" s="44" t="s">
        <v>23</v>
      </c>
    </row>
    <row r="240" spans="2:15">
      <c r="B240" s="44" t="s">
        <v>333</v>
      </c>
      <c r="C240" s="44" t="s">
        <v>334</v>
      </c>
      <c r="D240" s="42"/>
      <c r="E240" s="44">
        <v>2</v>
      </c>
      <c r="F240" s="42"/>
      <c r="G240" s="42" t="s">
        <v>23</v>
      </c>
      <c r="H240" s="44" t="s">
        <v>24</v>
      </c>
      <c r="I240" s="44" t="s">
        <v>32</v>
      </c>
      <c r="J240" s="44" t="s">
        <v>26</v>
      </c>
      <c r="K240" s="44" t="s">
        <v>27</v>
      </c>
      <c r="L240" s="44" t="s">
        <v>33</v>
      </c>
      <c r="M240" s="44" t="s">
        <v>55</v>
      </c>
      <c r="N240" s="44" t="s">
        <v>23</v>
      </c>
      <c r="O240" s="44" t="s">
        <v>23</v>
      </c>
    </row>
    <row r="241" spans="2:15">
      <c r="B241" s="44" t="s">
        <v>21</v>
      </c>
      <c r="C241" s="44" t="s">
        <v>335</v>
      </c>
      <c r="D241" s="42"/>
      <c r="E241" s="44">
        <v>0.5</v>
      </c>
      <c r="F241" s="42"/>
      <c r="G241" s="42" t="s">
        <v>23</v>
      </c>
      <c r="H241" s="44" t="s">
        <v>24</v>
      </c>
      <c r="I241" s="44" t="s">
        <v>25</v>
      </c>
      <c r="J241" s="44" t="s">
        <v>26</v>
      </c>
      <c r="K241" s="44" t="s">
        <v>27</v>
      </c>
      <c r="L241" s="44" t="s">
        <v>28</v>
      </c>
      <c r="M241" s="44" t="s">
        <v>37</v>
      </c>
      <c r="N241" s="44" t="s">
        <v>23</v>
      </c>
      <c r="O241" s="44" t="s">
        <v>23</v>
      </c>
    </row>
    <row r="242" spans="2:15">
      <c r="B242" s="44" t="s">
        <v>208</v>
      </c>
      <c r="C242" s="44" t="s">
        <v>336</v>
      </c>
      <c r="D242" s="42"/>
      <c r="E242" s="44">
        <v>4</v>
      </c>
      <c r="F242" s="42"/>
      <c r="G242" s="42" t="s">
        <v>23</v>
      </c>
      <c r="H242" s="44" t="s">
        <v>24</v>
      </c>
      <c r="I242" s="44" t="s">
        <v>32</v>
      </c>
      <c r="J242" s="44" t="s">
        <v>81</v>
      </c>
      <c r="K242" s="44" t="s">
        <v>337</v>
      </c>
      <c r="L242" s="44" t="s">
        <v>28</v>
      </c>
      <c r="M242" s="44" t="s">
        <v>55</v>
      </c>
      <c r="N242" s="44" t="s">
        <v>23</v>
      </c>
      <c r="O242" s="44" t="s">
        <v>23</v>
      </c>
    </row>
    <row r="243" spans="2:15">
      <c r="B243" s="44" t="s">
        <v>50</v>
      </c>
      <c r="C243" s="44" t="s">
        <v>338</v>
      </c>
      <c r="D243" s="42"/>
      <c r="E243" s="44">
        <v>3.5999999999999997E-2</v>
      </c>
      <c r="F243" s="42"/>
      <c r="G243" s="42" t="s">
        <v>23</v>
      </c>
      <c r="H243" s="44" t="s">
        <v>24</v>
      </c>
      <c r="I243" s="44" t="s">
        <v>52</v>
      </c>
      <c r="J243" s="44" t="s">
        <v>26</v>
      </c>
      <c r="K243" s="44" t="s">
        <v>27</v>
      </c>
      <c r="L243" s="44" t="s">
        <v>33</v>
      </c>
      <c r="M243" s="44" t="s">
        <v>55</v>
      </c>
      <c r="N243" s="44" t="s">
        <v>23</v>
      </c>
      <c r="O243" s="44" t="s">
        <v>23</v>
      </c>
    </row>
    <row r="244" spans="2:15">
      <c r="B244" s="44" t="s">
        <v>21</v>
      </c>
      <c r="C244" s="44" t="s">
        <v>339</v>
      </c>
      <c r="D244" s="42"/>
      <c r="E244" s="44">
        <v>11.742000000000001</v>
      </c>
      <c r="F244" s="42"/>
      <c r="G244" s="42" t="s">
        <v>23</v>
      </c>
      <c r="H244" s="44" t="s">
        <v>24</v>
      </c>
      <c r="I244" s="44" t="s">
        <v>25</v>
      </c>
      <c r="J244" s="44" t="s">
        <v>26</v>
      </c>
      <c r="K244" s="44" t="s">
        <v>27</v>
      </c>
      <c r="L244" s="44" t="s">
        <v>33</v>
      </c>
      <c r="M244" s="44" t="s">
        <v>45</v>
      </c>
      <c r="N244" s="44" t="s">
        <v>23</v>
      </c>
      <c r="O244" s="44" t="s">
        <v>23</v>
      </c>
    </row>
    <row r="245" spans="2:15">
      <c r="B245" s="44" t="s">
        <v>50</v>
      </c>
      <c r="C245" s="44" t="s">
        <v>340</v>
      </c>
      <c r="D245" s="42"/>
      <c r="E245" s="44">
        <v>0.1</v>
      </c>
      <c r="F245" s="42"/>
      <c r="G245" s="42" t="s">
        <v>23</v>
      </c>
      <c r="H245" s="44" t="s">
        <v>24</v>
      </c>
      <c r="I245" s="44" t="s">
        <v>52</v>
      </c>
      <c r="J245" s="44" t="s">
        <v>26</v>
      </c>
      <c r="K245" s="44" t="s">
        <v>27</v>
      </c>
      <c r="L245" s="44" t="s">
        <v>33</v>
      </c>
      <c r="M245" s="44" t="s">
        <v>55</v>
      </c>
      <c r="N245" s="44" t="s">
        <v>23</v>
      </c>
      <c r="O245" s="44" t="s">
        <v>23</v>
      </c>
    </row>
    <row r="246" spans="2:15">
      <c r="B246" s="44" t="s">
        <v>50</v>
      </c>
      <c r="C246" s="44" t="s">
        <v>341</v>
      </c>
      <c r="D246" s="42"/>
      <c r="E246" s="44">
        <v>1</v>
      </c>
      <c r="F246" s="42"/>
      <c r="G246" s="42" t="s">
        <v>23</v>
      </c>
      <c r="H246" s="44" t="s">
        <v>24</v>
      </c>
      <c r="I246" s="44" t="s">
        <v>52</v>
      </c>
      <c r="J246" s="44" t="s">
        <v>26</v>
      </c>
      <c r="K246" s="44" t="s">
        <v>27</v>
      </c>
      <c r="L246" s="44" t="s">
        <v>33</v>
      </c>
      <c r="M246" s="44" t="s">
        <v>39</v>
      </c>
      <c r="N246" s="44" t="s">
        <v>23</v>
      </c>
      <c r="O246" s="44" t="s">
        <v>23</v>
      </c>
    </row>
    <row r="247" spans="2:15">
      <c r="B247" s="44" t="s">
        <v>48</v>
      </c>
      <c r="C247" s="44" t="s">
        <v>342</v>
      </c>
      <c r="D247" s="42"/>
      <c r="E247" s="44">
        <v>0.65</v>
      </c>
      <c r="F247" s="42"/>
      <c r="G247" s="42" t="s">
        <v>23</v>
      </c>
      <c r="H247" s="44" t="s">
        <v>24</v>
      </c>
      <c r="I247" s="44" t="s">
        <v>32</v>
      </c>
      <c r="J247" s="44" t="s">
        <v>26</v>
      </c>
      <c r="K247" s="44" t="s">
        <v>27</v>
      </c>
      <c r="L247" s="44" t="s">
        <v>33</v>
      </c>
      <c r="M247" s="44" t="s">
        <v>43</v>
      </c>
      <c r="N247" s="44" t="s">
        <v>23</v>
      </c>
      <c r="O247" s="44" t="s">
        <v>23</v>
      </c>
    </row>
    <row r="248" spans="2:15">
      <c r="B248" s="44" t="s">
        <v>48</v>
      </c>
      <c r="C248" s="44" t="s">
        <v>343</v>
      </c>
      <c r="D248" s="42"/>
      <c r="E248" s="44">
        <v>0.8</v>
      </c>
      <c r="F248" s="42"/>
      <c r="G248" s="42" t="s">
        <v>23</v>
      </c>
      <c r="H248" s="44" t="s">
        <v>24</v>
      </c>
      <c r="I248" s="44" t="s">
        <v>32</v>
      </c>
      <c r="J248" s="44" t="s">
        <v>26</v>
      </c>
      <c r="K248" s="44" t="s">
        <v>27</v>
      </c>
      <c r="L248" s="44" t="s">
        <v>33</v>
      </c>
      <c r="M248" s="44" t="s">
        <v>43</v>
      </c>
      <c r="N248" s="44" t="s">
        <v>23</v>
      </c>
      <c r="O248" s="44" t="s">
        <v>23</v>
      </c>
    </row>
    <row r="249" spans="2:15">
      <c r="B249" s="44" t="s">
        <v>48</v>
      </c>
      <c r="C249" s="44" t="s">
        <v>344</v>
      </c>
      <c r="D249" s="42"/>
      <c r="E249" s="44">
        <v>1.0960000000000001</v>
      </c>
      <c r="F249" s="42"/>
      <c r="G249" s="42" t="s">
        <v>23</v>
      </c>
      <c r="H249" s="44" t="s">
        <v>24</v>
      </c>
      <c r="I249" s="44" t="s">
        <v>32</v>
      </c>
      <c r="J249" s="44" t="s">
        <v>26</v>
      </c>
      <c r="K249" s="44" t="s">
        <v>27</v>
      </c>
      <c r="L249" s="44" t="s">
        <v>28</v>
      </c>
      <c r="M249" s="44" t="s">
        <v>45</v>
      </c>
      <c r="N249" s="44" t="s">
        <v>23</v>
      </c>
      <c r="O249" s="44" t="s">
        <v>23</v>
      </c>
    </row>
    <row r="250" spans="2:15">
      <c r="B250" s="44" t="s">
        <v>131</v>
      </c>
      <c r="C250" s="44" t="s">
        <v>345</v>
      </c>
      <c r="D250" s="42"/>
      <c r="E250" s="44">
        <v>0.33400000000000002</v>
      </c>
      <c r="F250" s="42"/>
      <c r="G250" s="42" t="s">
        <v>23</v>
      </c>
      <c r="H250" s="44" t="s">
        <v>24</v>
      </c>
      <c r="I250" s="44" t="s">
        <v>32</v>
      </c>
      <c r="J250" s="44" t="s">
        <v>26</v>
      </c>
      <c r="K250" s="44" t="s">
        <v>27</v>
      </c>
      <c r="L250" s="44" t="s">
        <v>33</v>
      </c>
      <c r="M250" s="44" t="s">
        <v>174</v>
      </c>
      <c r="N250" s="44" t="s">
        <v>23</v>
      </c>
      <c r="O250" s="44" t="s">
        <v>23</v>
      </c>
    </row>
    <row r="251" spans="2:15">
      <c r="B251" s="44" t="s">
        <v>107</v>
      </c>
      <c r="C251" s="44" t="s">
        <v>346</v>
      </c>
      <c r="D251" s="42"/>
      <c r="E251" s="44">
        <v>10</v>
      </c>
      <c r="F251" s="42"/>
      <c r="G251" s="42" t="s">
        <v>23</v>
      </c>
      <c r="H251" s="44" t="s">
        <v>24</v>
      </c>
      <c r="I251" s="44" t="s">
        <v>32</v>
      </c>
      <c r="J251" s="44" t="s">
        <v>81</v>
      </c>
      <c r="K251" s="44" t="s">
        <v>82</v>
      </c>
      <c r="L251" s="44" t="s">
        <v>28</v>
      </c>
      <c r="M251" s="44" t="s">
        <v>37</v>
      </c>
      <c r="N251" s="44" t="s">
        <v>23</v>
      </c>
      <c r="O251" s="44" t="s">
        <v>23</v>
      </c>
    </row>
    <row r="252" spans="2:15">
      <c r="B252" s="44" t="s">
        <v>48</v>
      </c>
      <c r="C252" s="44" t="s">
        <v>347</v>
      </c>
      <c r="D252" s="42"/>
      <c r="E252" s="44">
        <v>0.42799999999999999</v>
      </c>
      <c r="F252" s="42"/>
      <c r="G252" s="42" t="s">
        <v>23</v>
      </c>
      <c r="H252" s="44" t="s">
        <v>24</v>
      </c>
      <c r="I252" s="44" t="s">
        <v>32</v>
      </c>
      <c r="J252" s="44" t="s">
        <v>26</v>
      </c>
      <c r="K252" s="44" t="s">
        <v>27</v>
      </c>
      <c r="L252" s="44" t="s">
        <v>33</v>
      </c>
      <c r="M252" s="44" t="s">
        <v>45</v>
      </c>
      <c r="N252" s="44" t="s">
        <v>23</v>
      </c>
      <c r="O252" s="44" t="s">
        <v>23</v>
      </c>
    </row>
    <row r="253" spans="2:15">
      <c r="B253" s="44" t="s">
        <v>50</v>
      </c>
      <c r="C253" s="44" t="s">
        <v>348</v>
      </c>
      <c r="D253" s="42"/>
      <c r="E253" s="44">
        <v>0.5</v>
      </c>
      <c r="F253" s="42"/>
      <c r="G253" s="42" t="s">
        <v>23</v>
      </c>
      <c r="H253" s="44" t="s">
        <v>24</v>
      </c>
      <c r="I253" s="44" t="s">
        <v>52</v>
      </c>
      <c r="J253" s="44" t="s">
        <v>26</v>
      </c>
      <c r="K253" s="44" t="s">
        <v>27</v>
      </c>
      <c r="L253" s="44" t="s">
        <v>33</v>
      </c>
      <c r="M253" s="44" t="s">
        <v>349</v>
      </c>
      <c r="N253" s="44" t="s">
        <v>23</v>
      </c>
      <c r="O253" s="44" t="s">
        <v>23</v>
      </c>
    </row>
    <row r="254" spans="2:15">
      <c r="B254" s="44" t="s">
        <v>300</v>
      </c>
      <c r="C254" s="44" t="s">
        <v>350</v>
      </c>
      <c r="D254" s="42"/>
      <c r="E254" s="44">
        <v>1</v>
      </c>
      <c r="F254" s="42"/>
      <c r="G254" s="42" t="s">
        <v>23</v>
      </c>
      <c r="H254" s="44" t="s">
        <v>24</v>
      </c>
      <c r="I254" s="44" t="s">
        <v>32</v>
      </c>
      <c r="J254" s="44" t="s">
        <v>26</v>
      </c>
      <c r="K254" s="44" t="s">
        <v>27</v>
      </c>
      <c r="L254" s="44" t="s">
        <v>28</v>
      </c>
      <c r="M254" s="44" t="s">
        <v>37</v>
      </c>
      <c r="N254" s="44" t="s">
        <v>23</v>
      </c>
      <c r="O254" s="44" t="s">
        <v>23</v>
      </c>
    </row>
    <row r="255" spans="2:15">
      <c r="B255" s="44" t="s">
        <v>21</v>
      </c>
      <c r="C255" s="44" t="s">
        <v>351</v>
      </c>
      <c r="D255" s="42"/>
      <c r="E255" s="44">
        <v>3.5</v>
      </c>
      <c r="F255" s="42"/>
      <c r="G255" s="42" t="s">
        <v>23</v>
      </c>
      <c r="H255" s="44" t="s">
        <v>24</v>
      </c>
      <c r="I255" s="44" t="s">
        <v>25</v>
      </c>
      <c r="J255" s="44" t="s">
        <v>26</v>
      </c>
      <c r="K255" s="44" t="s">
        <v>27</v>
      </c>
      <c r="L255" s="44" t="s">
        <v>28</v>
      </c>
      <c r="M255" s="44" t="s">
        <v>37</v>
      </c>
      <c r="N255" s="44" t="s">
        <v>23</v>
      </c>
      <c r="O255" s="44" t="s">
        <v>23</v>
      </c>
    </row>
    <row r="256" spans="2:15">
      <c r="B256" s="44" t="s">
        <v>74</v>
      </c>
      <c r="C256" s="44" t="s">
        <v>352</v>
      </c>
      <c r="D256" s="42"/>
      <c r="E256" s="44">
        <v>0.5</v>
      </c>
      <c r="F256" s="42"/>
      <c r="G256" s="42" t="s">
        <v>23</v>
      </c>
      <c r="H256" s="44" t="s">
        <v>24</v>
      </c>
      <c r="I256" s="44" t="s">
        <v>32</v>
      </c>
      <c r="J256" s="44" t="s">
        <v>26</v>
      </c>
      <c r="K256" s="44" t="s">
        <v>27</v>
      </c>
      <c r="L256" s="44" t="s">
        <v>28</v>
      </c>
      <c r="M256" s="44" t="s">
        <v>37</v>
      </c>
      <c r="N256" s="44" t="s">
        <v>23</v>
      </c>
      <c r="O256" s="44" t="s">
        <v>23</v>
      </c>
    </row>
    <row r="257" spans="2:15">
      <c r="B257" s="44" t="s">
        <v>160</v>
      </c>
      <c r="C257" s="44" t="s">
        <v>353</v>
      </c>
      <c r="D257" s="42"/>
      <c r="E257" s="44">
        <v>0.998</v>
      </c>
      <c r="F257" s="42"/>
      <c r="G257" s="42" t="s">
        <v>23</v>
      </c>
      <c r="H257" s="44" t="s">
        <v>24</v>
      </c>
      <c r="I257" s="44" t="s">
        <v>32</v>
      </c>
      <c r="J257" s="44" t="s">
        <v>26</v>
      </c>
      <c r="K257" s="44" t="s">
        <v>27</v>
      </c>
      <c r="L257" s="44" t="s">
        <v>28</v>
      </c>
      <c r="M257" s="44" t="s">
        <v>37</v>
      </c>
      <c r="N257" s="44" t="s">
        <v>23</v>
      </c>
      <c r="O257" s="44" t="s">
        <v>23</v>
      </c>
    </row>
    <row r="258" spans="2:15">
      <c r="B258" s="44" t="s">
        <v>21</v>
      </c>
      <c r="C258" s="44" t="s">
        <v>354</v>
      </c>
      <c r="D258" s="42"/>
      <c r="E258" s="44">
        <v>0.8</v>
      </c>
      <c r="F258" s="42"/>
      <c r="G258" s="42" t="s">
        <v>23</v>
      </c>
      <c r="H258" s="44" t="s">
        <v>24</v>
      </c>
      <c r="I258" s="44" t="s">
        <v>25</v>
      </c>
      <c r="J258" s="44" t="s">
        <v>26</v>
      </c>
      <c r="K258" s="44" t="s">
        <v>27</v>
      </c>
      <c r="L258" s="44" t="s">
        <v>28</v>
      </c>
      <c r="M258" s="44" t="s">
        <v>37</v>
      </c>
      <c r="N258" s="44" t="s">
        <v>23</v>
      </c>
      <c r="O258" s="44" t="s">
        <v>23</v>
      </c>
    </row>
    <row r="259" spans="2:15">
      <c r="B259" s="44" t="s">
        <v>355</v>
      </c>
      <c r="C259" s="44" t="s">
        <v>356</v>
      </c>
      <c r="D259" s="42"/>
      <c r="E259" s="44">
        <v>0.107</v>
      </c>
      <c r="F259" s="42"/>
      <c r="G259" s="42" t="s">
        <v>23</v>
      </c>
      <c r="H259" s="44" t="s">
        <v>24</v>
      </c>
      <c r="I259" s="44" t="s">
        <v>32</v>
      </c>
      <c r="J259" s="44" t="s">
        <v>26</v>
      </c>
      <c r="K259" s="44" t="s">
        <v>27</v>
      </c>
      <c r="L259" s="44" t="s">
        <v>28</v>
      </c>
      <c r="M259" s="44" t="s">
        <v>37</v>
      </c>
      <c r="N259" s="44" t="s">
        <v>23</v>
      </c>
      <c r="O259" s="44" t="s">
        <v>23</v>
      </c>
    </row>
    <row r="260" spans="2:15">
      <c r="B260" s="44" t="s">
        <v>355</v>
      </c>
      <c r="C260" s="44" t="s">
        <v>357</v>
      </c>
      <c r="D260" s="42"/>
      <c r="E260" s="44">
        <v>1</v>
      </c>
      <c r="F260" s="42"/>
      <c r="G260" s="42" t="s">
        <v>23</v>
      </c>
      <c r="H260" s="44" t="s">
        <v>24</v>
      </c>
      <c r="I260" s="44" t="s">
        <v>32</v>
      </c>
      <c r="J260" s="44" t="s">
        <v>26</v>
      </c>
      <c r="K260" s="44" t="s">
        <v>27</v>
      </c>
      <c r="L260" s="44" t="s">
        <v>28</v>
      </c>
      <c r="M260" s="44" t="s">
        <v>37</v>
      </c>
      <c r="N260" s="44" t="s">
        <v>23</v>
      </c>
      <c r="O260" s="44" t="s">
        <v>23</v>
      </c>
    </row>
    <row r="261" spans="2:15">
      <c r="B261" s="44" t="s">
        <v>21</v>
      </c>
      <c r="C261" s="44" t="s">
        <v>358</v>
      </c>
      <c r="D261" s="42"/>
      <c r="E261" s="44">
        <v>0.3</v>
      </c>
      <c r="F261" s="42"/>
      <c r="G261" s="42" t="s">
        <v>23</v>
      </c>
      <c r="H261" s="44" t="s">
        <v>24</v>
      </c>
      <c r="I261" s="44" t="s">
        <v>25</v>
      </c>
      <c r="J261" s="44" t="s">
        <v>26</v>
      </c>
      <c r="K261" s="44" t="s">
        <v>27</v>
      </c>
      <c r="L261" s="44" t="s">
        <v>28</v>
      </c>
      <c r="M261" s="44" t="s">
        <v>37</v>
      </c>
      <c r="N261" s="44" t="s">
        <v>23</v>
      </c>
      <c r="O261" s="44" t="s">
        <v>23</v>
      </c>
    </row>
    <row r="262" spans="2:15">
      <c r="B262" s="44" t="s">
        <v>266</v>
      </c>
      <c r="C262" s="44" t="s">
        <v>359</v>
      </c>
      <c r="D262" s="42"/>
      <c r="E262" s="44">
        <v>1</v>
      </c>
      <c r="F262" s="42"/>
      <c r="G262" s="42" t="s">
        <v>23</v>
      </c>
      <c r="H262" s="44" t="s">
        <v>24</v>
      </c>
      <c r="I262" s="44" t="s">
        <v>25</v>
      </c>
      <c r="J262" s="44" t="s">
        <v>26</v>
      </c>
      <c r="K262" s="44" t="s">
        <v>27</v>
      </c>
      <c r="L262" s="44" t="s">
        <v>33</v>
      </c>
      <c r="M262" s="44" t="s">
        <v>37</v>
      </c>
      <c r="N262" s="44" t="s">
        <v>23</v>
      </c>
      <c r="O262" s="44" t="s">
        <v>23</v>
      </c>
    </row>
    <row r="263" spans="2:15">
      <c r="B263" s="44" t="s">
        <v>266</v>
      </c>
      <c r="C263" s="44" t="s">
        <v>360</v>
      </c>
      <c r="D263" s="42"/>
      <c r="E263" s="44">
        <v>1</v>
      </c>
      <c r="F263" s="42"/>
      <c r="G263" s="42" t="s">
        <v>23</v>
      </c>
      <c r="H263" s="44" t="s">
        <v>24</v>
      </c>
      <c r="I263" s="44" t="s">
        <v>25</v>
      </c>
      <c r="J263" s="44" t="s">
        <v>26</v>
      </c>
      <c r="K263" s="44" t="s">
        <v>27</v>
      </c>
      <c r="L263" s="44" t="s">
        <v>28</v>
      </c>
      <c r="M263" s="44" t="s">
        <v>37</v>
      </c>
      <c r="N263" s="44" t="s">
        <v>23</v>
      </c>
      <c r="O263" s="44" t="s">
        <v>23</v>
      </c>
    </row>
    <row r="264" spans="2:15">
      <c r="B264" s="44" t="s">
        <v>361</v>
      </c>
      <c r="C264" s="44" t="s">
        <v>362</v>
      </c>
      <c r="D264" s="42"/>
      <c r="E264" s="44">
        <v>2</v>
      </c>
      <c r="F264" s="42"/>
      <c r="G264" s="42" t="s">
        <v>23</v>
      </c>
      <c r="H264" s="44" t="s">
        <v>24</v>
      </c>
      <c r="I264" s="44" t="s">
        <v>32</v>
      </c>
      <c r="J264" s="44" t="s">
        <v>26</v>
      </c>
      <c r="K264" s="44" t="s">
        <v>27</v>
      </c>
      <c r="L264" s="44" t="s">
        <v>28</v>
      </c>
      <c r="M264" s="44" t="s">
        <v>37</v>
      </c>
      <c r="N264" s="44" t="s">
        <v>23</v>
      </c>
      <c r="O264" s="44" t="s">
        <v>23</v>
      </c>
    </row>
    <row r="265" spans="2:15">
      <c r="B265" s="44" t="s">
        <v>97</v>
      </c>
      <c r="C265" s="44" t="s">
        <v>363</v>
      </c>
      <c r="D265" s="42"/>
      <c r="E265" s="44">
        <v>4.6959999999999997</v>
      </c>
      <c r="F265" s="42"/>
      <c r="G265" s="42" t="s">
        <v>23</v>
      </c>
      <c r="H265" s="44" t="s">
        <v>24</v>
      </c>
      <c r="I265" s="44" t="s">
        <v>32</v>
      </c>
      <c r="J265" s="44" t="s">
        <v>26</v>
      </c>
      <c r="K265" s="44" t="s">
        <v>27</v>
      </c>
      <c r="L265" s="44" t="s">
        <v>28</v>
      </c>
      <c r="M265" s="44" t="str">
        <f>IF(ISNUMBER( SEARCH("energy",#REF!)), "Energy","other")</f>
        <v>other</v>
      </c>
      <c r="N265" s="44" t="s">
        <v>23</v>
      </c>
      <c r="O265" s="44" t="s">
        <v>23</v>
      </c>
    </row>
    <row r="266" spans="2:15">
      <c r="B266" s="44" t="s">
        <v>364</v>
      </c>
      <c r="C266" s="44" t="s">
        <v>365</v>
      </c>
      <c r="D266" s="42"/>
      <c r="E266" s="44">
        <v>0.5</v>
      </c>
      <c r="F266" s="42"/>
      <c r="G266" s="42" t="s">
        <v>23</v>
      </c>
      <c r="H266" s="44" t="s">
        <v>24</v>
      </c>
      <c r="I266" s="44" t="s">
        <v>32</v>
      </c>
      <c r="J266" s="44" t="s">
        <v>26</v>
      </c>
      <c r="K266" s="44" t="s">
        <v>27</v>
      </c>
      <c r="L266" s="44" t="s">
        <v>28</v>
      </c>
      <c r="M266" s="44" t="s">
        <v>37</v>
      </c>
      <c r="N266" s="44" t="s">
        <v>23</v>
      </c>
      <c r="O266" s="44" t="s">
        <v>23</v>
      </c>
    </row>
    <row r="267" spans="2:15">
      <c r="B267" s="44" t="s">
        <v>364</v>
      </c>
      <c r="C267" s="44" t="s">
        <v>366</v>
      </c>
      <c r="D267" s="42"/>
      <c r="E267" s="44">
        <v>0.61499999999999999</v>
      </c>
      <c r="F267" s="42"/>
      <c r="G267" s="42" t="s">
        <v>23</v>
      </c>
      <c r="H267" s="44" t="s">
        <v>24</v>
      </c>
      <c r="I267" s="44" t="s">
        <v>32</v>
      </c>
      <c r="J267" s="44" t="s">
        <v>26</v>
      </c>
      <c r="K267" s="44" t="s">
        <v>27</v>
      </c>
      <c r="L267" s="44" t="s">
        <v>28</v>
      </c>
      <c r="M267" s="44" t="s">
        <v>37</v>
      </c>
      <c r="N267" s="44" t="s">
        <v>23</v>
      </c>
      <c r="O267" s="44" t="s">
        <v>23</v>
      </c>
    </row>
    <row r="268" spans="2:15">
      <c r="B268" s="44" t="s">
        <v>367</v>
      </c>
      <c r="C268" s="44" t="s">
        <v>368</v>
      </c>
      <c r="D268" s="42"/>
      <c r="E268" s="44">
        <v>9</v>
      </c>
      <c r="F268" s="42"/>
      <c r="G268" s="42" t="s">
        <v>23</v>
      </c>
      <c r="H268" s="44" t="s">
        <v>24</v>
      </c>
      <c r="I268" s="44" t="s">
        <v>32</v>
      </c>
      <c r="J268" s="44" t="s">
        <v>26</v>
      </c>
      <c r="K268" s="44" t="s">
        <v>27</v>
      </c>
      <c r="L268" s="44" t="s">
        <v>28</v>
      </c>
      <c r="M268" s="44" t="s">
        <v>37</v>
      </c>
      <c r="N268" s="44" t="s">
        <v>23</v>
      </c>
      <c r="O268" s="44" t="s">
        <v>23</v>
      </c>
    </row>
    <row r="269" spans="2:15">
      <c r="B269" s="44" t="s">
        <v>268</v>
      </c>
      <c r="C269" s="44" t="s">
        <v>369</v>
      </c>
      <c r="D269" s="42"/>
      <c r="E269" s="44">
        <v>0.62</v>
      </c>
      <c r="F269" s="42"/>
      <c r="G269" s="42" t="s">
        <v>23</v>
      </c>
      <c r="H269" s="44" t="s">
        <v>24</v>
      </c>
      <c r="I269" s="44" t="s">
        <v>32</v>
      </c>
      <c r="J269" s="44" t="s">
        <v>26</v>
      </c>
      <c r="K269" s="44" t="s">
        <v>27</v>
      </c>
      <c r="L269" s="44" t="s">
        <v>28</v>
      </c>
      <c r="M269" s="44" t="s">
        <v>37</v>
      </c>
      <c r="N269" s="44" t="s">
        <v>23</v>
      </c>
      <c r="O269" s="44" t="s">
        <v>23</v>
      </c>
    </row>
    <row r="270" spans="2:15">
      <c r="B270" s="44" t="s">
        <v>370</v>
      </c>
      <c r="C270" s="44" t="s">
        <v>371</v>
      </c>
      <c r="D270" s="42"/>
      <c r="E270" s="44">
        <v>1</v>
      </c>
      <c r="F270" s="42"/>
      <c r="G270" s="42" t="s">
        <v>23</v>
      </c>
      <c r="H270" s="44" t="s">
        <v>24</v>
      </c>
      <c r="I270" s="44" t="s">
        <v>32</v>
      </c>
      <c r="J270" s="44" t="s">
        <v>26</v>
      </c>
      <c r="K270" s="44" t="s">
        <v>27</v>
      </c>
      <c r="L270" s="44" t="s">
        <v>28</v>
      </c>
      <c r="M270" s="44" t="s">
        <v>37</v>
      </c>
      <c r="N270" s="44" t="s">
        <v>23</v>
      </c>
      <c r="O270" s="44" t="s">
        <v>23</v>
      </c>
    </row>
    <row r="271" spans="2:15">
      <c r="B271" s="44" t="s">
        <v>48</v>
      </c>
      <c r="C271" s="44" t="s">
        <v>372</v>
      </c>
      <c r="D271" s="42"/>
      <c r="E271" s="44">
        <v>1</v>
      </c>
      <c r="F271" s="42"/>
      <c r="G271" s="42" t="s">
        <v>23</v>
      </c>
      <c r="H271" s="44" t="s">
        <v>24</v>
      </c>
      <c r="I271" s="44" t="s">
        <v>32</v>
      </c>
      <c r="J271" s="44" t="s">
        <v>26</v>
      </c>
      <c r="K271" s="44" t="s">
        <v>27</v>
      </c>
      <c r="L271" s="44" t="s">
        <v>33</v>
      </c>
      <c r="M271" s="44" t="s">
        <v>174</v>
      </c>
      <c r="N271" s="44" t="s">
        <v>23</v>
      </c>
      <c r="O271" s="44" t="s">
        <v>23</v>
      </c>
    </row>
    <row r="272" spans="2:15">
      <c r="B272" s="44" t="s">
        <v>373</v>
      </c>
      <c r="C272" s="44" t="s">
        <v>374</v>
      </c>
      <c r="D272" s="42"/>
      <c r="E272" s="44">
        <v>0.66</v>
      </c>
      <c r="F272" s="42"/>
      <c r="G272" s="42" t="s">
        <v>23</v>
      </c>
      <c r="H272" s="44" t="s">
        <v>24</v>
      </c>
      <c r="I272" s="44" t="s">
        <v>25</v>
      </c>
      <c r="J272" s="44" t="s">
        <v>26</v>
      </c>
      <c r="K272" s="44" t="s">
        <v>27</v>
      </c>
      <c r="L272" s="44" t="s">
        <v>28</v>
      </c>
      <c r="M272" s="44" t="s">
        <v>37</v>
      </c>
      <c r="N272" s="44" t="s">
        <v>23</v>
      </c>
      <c r="O272" s="44" t="s">
        <v>23</v>
      </c>
    </row>
    <row r="273" spans="2:15">
      <c r="B273" s="44" t="s">
        <v>30</v>
      </c>
      <c r="C273" s="44" t="s">
        <v>375</v>
      </c>
      <c r="D273" s="42"/>
      <c r="E273" s="44">
        <v>1.45</v>
      </c>
      <c r="F273" s="42"/>
      <c r="G273" s="42" t="s">
        <v>23</v>
      </c>
      <c r="H273" s="44" t="s">
        <v>24</v>
      </c>
      <c r="I273" s="44" t="s">
        <v>32</v>
      </c>
      <c r="J273" s="44" t="s">
        <v>26</v>
      </c>
      <c r="K273" s="44" t="s">
        <v>27</v>
      </c>
      <c r="L273" s="44" t="s">
        <v>33</v>
      </c>
      <c r="M273" s="44" t="s">
        <v>34</v>
      </c>
      <c r="N273" s="44" t="s">
        <v>23</v>
      </c>
      <c r="O273" s="44" t="s">
        <v>23</v>
      </c>
    </row>
    <row r="274" spans="2:15">
      <c r="B274" s="44" t="s">
        <v>101</v>
      </c>
      <c r="C274" s="44" t="s">
        <v>376</v>
      </c>
      <c r="D274" s="42"/>
      <c r="E274" s="44">
        <v>0.5</v>
      </c>
      <c r="F274" s="42"/>
      <c r="G274" s="42" t="s">
        <v>23</v>
      </c>
      <c r="H274" s="44" t="s">
        <v>24</v>
      </c>
      <c r="I274" s="44" t="s">
        <v>32</v>
      </c>
      <c r="J274" s="44" t="s">
        <v>26</v>
      </c>
      <c r="K274" s="44" t="s">
        <v>27</v>
      </c>
      <c r="L274" s="44" t="s">
        <v>33</v>
      </c>
      <c r="M274" s="44" t="s">
        <v>45</v>
      </c>
      <c r="N274" s="44" t="s">
        <v>23</v>
      </c>
      <c r="O274" s="44" t="s">
        <v>23</v>
      </c>
    </row>
    <row r="275" spans="2:15">
      <c r="B275" s="44" t="s">
        <v>377</v>
      </c>
      <c r="C275" s="44" t="s">
        <v>378</v>
      </c>
      <c r="D275" s="42"/>
      <c r="E275" s="44">
        <v>0.34</v>
      </c>
      <c r="F275" s="42"/>
      <c r="G275" s="42" t="s">
        <v>23</v>
      </c>
      <c r="H275" s="44" t="s">
        <v>24</v>
      </c>
      <c r="I275" s="44" t="s">
        <v>25</v>
      </c>
      <c r="J275" s="44" t="s">
        <v>26</v>
      </c>
      <c r="K275" s="44" t="s">
        <v>27</v>
      </c>
      <c r="L275" s="44" t="s">
        <v>33</v>
      </c>
      <c r="M275" s="44" t="s">
        <v>55</v>
      </c>
      <c r="N275" s="44" t="s">
        <v>23</v>
      </c>
      <c r="O275" s="44" t="s">
        <v>23</v>
      </c>
    </row>
    <row r="276" spans="2:15">
      <c r="B276" s="44" t="s">
        <v>377</v>
      </c>
      <c r="C276" s="44" t="s">
        <v>379</v>
      </c>
      <c r="D276" s="42"/>
      <c r="E276" s="44">
        <v>8.5999999999999993E-2</v>
      </c>
      <c r="F276" s="42"/>
      <c r="G276" s="42" t="s">
        <v>23</v>
      </c>
      <c r="H276" s="44" t="s">
        <v>24</v>
      </c>
      <c r="I276" s="44" t="s">
        <v>25</v>
      </c>
      <c r="J276" s="44" t="s">
        <v>26</v>
      </c>
      <c r="K276" s="44" t="s">
        <v>27</v>
      </c>
      <c r="L276" s="44" t="s">
        <v>28</v>
      </c>
      <c r="M276" s="44" t="s">
        <v>55</v>
      </c>
      <c r="N276" s="44" t="s">
        <v>23</v>
      </c>
      <c r="O276" s="44" t="s">
        <v>23</v>
      </c>
    </row>
    <row r="277" spans="2:15">
      <c r="B277" s="44" t="s">
        <v>377</v>
      </c>
      <c r="C277" s="44" t="s">
        <v>380</v>
      </c>
      <c r="D277" s="42"/>
      <c r="E277" s="44">
        <v>0.5</v>
      </c>
      <c r="F277" s="42"/>
      <c r="G277" s="42" t="s">
        <v>23</v>
      </c>
      <c r="H277" s="44" t="s">
        <v>24</v>
      </c>
      <c r="I277" s="44" t="s">
        <v>25</v>
      </c>
      <c r="J277" s="44" t="s">
        <v>26</v>
      </c>
      <c r="K277" s="44" t="s">
        <v>27</v>
      </c>
      <c r="L277" s="44" t="s">
        <v>28</v>
      </c>
      <c r="M277" s="44" t="s">
        <v>45</v>
      </c>
      <c r="N277" s="44" t="s">
        <v>23</v>
      </c>
      <c r="O277" s="44" t="s">
        <v>23</v>
      </c>
    </row>
    <row r="278" spans="2:15">
      <c r="B278" s="44" t="s">
        <v>50</v>
      </c>
      <c r="C278" s="44" t="s">
        <v>381</v>
      </c>
      <c r="D278" s="42"/>
      <c r="E278" s="44">
        <v>0.3</v>
      </c>
      <c r="F278" s="42"/>
      <c r="G278" s="42" t="s">
        <v>23</v>
      </c>
      <c r="H278" s="44" t="s">
        <v>24</v>
      </c>
      <c r="I278" s="44" t="s">
        <v>52</v>
      </c>
      <c r="J278" s="44" t="s">
        <v>26</v>
      </c>
      <c r="K278" s="44" t="s">
        <v>27</v>
      </c>
      <c r="L278" s="44" t="s">
        <v>28</v>
      </c>
      <c r="M278" s="44" t="s">
        <v>39</v>
      </c>
      <c r="N278" s="44" t="s">
        <v>23</v>
      </c>
      <c r="O278" s="44" t="s">
        <v>23</v>
      </c>
    </row>
    <row r="279" spans="2:15">
      <c r="B279" s="44" t="s">
        <v>97</v>
      </c>
      <c r="C279" s="44" t="s">
        <v>382</v>
      </c>
      <c r="D279" s="42"/>
      <c r="E279" s="44">
        <v>0.11899999999999999</v>
      </c>
      <c r="F279" s="42"/>
      <c r="G279" s="42" t="s">
        <v>23</v>
      </c>
      <c r="H279" s="44" t="s">
        <v>24</v>
      </c>
      <c r="I279" s="44" t="s">
        <v>32</v>
      </c>
      <c r="J279" s="44" t="s">
        <v>26</v>
      </c>
      <c r="K279" s="44" t="s">
        <v>27</v>
      </c>
      <c r="L279" s="44" t="s">
        <v>28</v>
      </c>
      <c r="M279" s="44" t="s">
        <v>55</v>
      </c>
      <c r="N279" s="44" t="s">
        <v>23</v>
      </c>
      <c r="O279" s="44" t="s">
        <v>23</v>
      </c>
    </row>
    <row r="280" spans="2:15">
      <c r="B280" s="44" t="s">
        <v>50</v>
      </c>
      <c r="C280" s="44" t="s">
        <v>383</v>
      </c>
      <c r="D280" s="42"/>
      <c r="E280" s="44">
        <v>0.5</v>
      </c>
      <c r="F280" s="42"/>
      <c r="G280" s="42" t="s">
        <v>23</v>
      </c>
      <c r="H280" s="44" t="s">
        <v>24</v>
      </c>
      <c r="I280" s="44" t="s">
        <v>52</v>
      </c>
      <c r="J280" s="44" t="s">
        <v>26</v>
      </c>
      <c r="K280" s="44" t="s">
        <v>27</v>
      </c>
      <c r="L280" s="44" t="s">
        <v>33</v>
      </c>
      <c r="M280" s="44" t="s">
        <v>55</v>
      </c>
      <c r="N280" s="44" t="s">
        <v>23</v>
      </c>
      <c r="O280" s="44" t="s">
        <v>23</v>
      </c>
    </row>
    <row r="281" spans="2:15">
      <c r="B281" s="44" t="s">
        <v>50</v>
      </c>
      <c r="C281" s="44" t="s">
        <v>384</v>
      </c>
      <c r="D281" s="42"/>
      <c r="E281" s="44">
        <v>0.111</v>
      </c>
      <c r="F281" s="42"/>
      <c r="G281" s="42" t="s">
        <v>23</v>
      </c>
      <c r="H281" s="44" t="s">
        <v>24</v>
      </c>
      <c r="I281" s="44" t="s">
        <v>52</v>
      </c>
      <c r="J281" s="44" t="s">
        <v>26</v>
      </c>
      <c r="K281" s="44" t="s">
        <v>27</v>
      </c>
      <c r="L281" s="44" t="s">
        <v>33</v>
      </c>
      <c r="M281" s="44" t="s">
        <v>227</v>
      </c>
      <c r="N281" s="44" t="s">
        <v>23</v>
      </c>
      <c r="O281" s="44" t="s">
        <v>23</v>
      </c>
    </row>
    <row r="282" spans="2:15">
      <c r="B282" s="44" t="s">
        <v>118</v>
      </c>
      <c r="C282" s="44" t="s">
        <v>385</v>
      </c>
      <c r="D282" s="42"/>
      <c r="E282" s="44">
        <v>0.25</v>
      </c>
      <c r="F282" s="42"/>
      <c r="G282" s="42" t="s">
        <v>23</v>
      </c>
      <c r="H282" s="44" t="s">
        <v>24</v>
      </c>
      <c r="I282" s="44" t="s">
        <v>32</v>
      </c>
      <c r="J282" s="44" t="s">
        <v>26</v>
      </c>
      <c r="K282" s="44" t="s">
        <v>27</v>
      </c>
      <c r="L282" s="44" t="s">
        <v>28</v>
      </c>
      <c r="M282" s="44" t="s">
        <v>45</v>
      </c>
      <c r="N282" s="44" t="s">
        <v>23</v>
      </c>
      <c r="O282" s="44" t="s">
        <v>23</v>
      </c>
    </row>
    <row r="283" spans="2:15">
      <c r="B283" s="44" t="s">
        <v>268</v>
      </c>
      <c r="C283" s="44" t="s">
        <v>386</v>
      </c>
      <c r="D283" s="42"/>
      <c r="E283" s="44">
        <v>0.38</v>
      </c>
      <c r="F283" s="42"/>
      <c r="G283" s="42" t="s">
        <v>23</v>
      </c>
      <c r="H283" s="44" t="s">
        <v>24</v>
      </c>
      <c r="I283" s="44" t="s">
        <v>32</v>
      </c>
      <c r="J283" s="44" t="s">
        <v>26</v>
      </c>
      <c r="K283" s="44" t="s">
        <v>27</v>
      </c>
      <c r="L283" s="44" t="s">
        <v>33</v>
      </c>
      <c r="M283" s="44" t="s">
        <v>34</v>
      </c>
      <c r="N283" s="44" t="s">
        <v>23</v>
      </c>
      <c r="O283" s="44" t="s">
        <v>23</v>
      </c>
    </row>
    <row r="284" spans="2:15">
      <c r="B284" s="44" t="s">
        <v>264</v>
      </c>
      <c r="C284" s="44" t="s">
        <v>387</v>
      </c>
      <c r="D284" s="42"/>
      <c r="E284" s="44">
        <v>1.911</v>
      </c>
      <c r="F284" s="42"/>
      <c r="G284" s="42" t="s">
        <v>23</v>
      </c>
      <c r="H284" s="44" t="s">
        <v>24</v>
      </c>
      <c r="I284" s="44" t="s">
        <v>32</v>
      </c>
      <c r="J284" s="44" t="s">
        <v>26</v>
      </c>
      <c r="K284" s="44" t="s">
        <v>27</v>
      </c>
      <c r="L284" s="44" t="s">
        <v>33</v>
      </c>
      <c r="M284" s="44" t="s">
        <v>34</v>
      </c>
      <c r="N284" s="44" t="s">
        <v>23</v>
      </c>
      <c r="O284" s="44" t="s">
        <v>23</v>
      </c>
    </row>
    <row r="285" spans="2:15">
      <c r="B285" s="44" t="s">
        <v>125</v>
      </c>
      <c r="C285" s="44" t="s">
        <v>388</v>
      </c>
      <c r="D285" s="42"/>
      <c r="E285" s="44">
        <v>1.75</v>
      </c>
      <c r="F285" s="42"/>
      <c r="G285" s="42" t="s">
        <v>23</v>
      </c>
      <c r="H285" s="44" t="s">
        <v>24</v>
      </c>
      <c r="I285" s="44" t="s">
        <v>32</v>
      </c>
      <c r="J285" s="44" t="s">
        <v>26</v>
      </c>
      <c r="K285" s="44" t="s">
        <v>27</v>
      </c>
      <c r="L285" s="44" t="s">
        <v>33</v>
      </c>
      <c r="M285" s="44" t="s">
        <v>34</v>
      </c>
      <c r="N285" s="44" t="s">
        <v>23</v>
      </c>
      <c r="O285" s="44" t="s">
        <v>23</v>
      </c>
    </row>
    <row r="286" spans="2:15">
      <c r="B286" s="44" t="s">
        <v>83</v>
      </c>
      <c r="C286" s="44" t="s">
        <v>389</v>
      </c>
      <c r="D286" s="42"/>
      <c r="E286" s="44">
        <v>0.10299999999999999</v>
      </c>
      <c r="F286" s="42"/>
      <c r="G286" s="42" t="s">
        <v>23</v>
      </c>
      <c r="H286" s="44" t="s">
        <v>24</v>
      </c>
      <c r="I286" s="44" t="s">
        <v>32</v>
      </c>
      <c r="J286" s="44" t="s">
        <v>26</v>
      </c>
      <c r="K286" s="44" t="s">
        <v>27</v>
      </c>
      <c r="L286" s="44" t="s">
        <v>33</v>
      </c>
      <c r="M286" s="44" t="s">
        <v>34</v>
      </c>
      <c r="N286" s="44" t="s">
        <v>23</v>
      </c>
      <c r="O286" s="44" t="s">
        <v>23</v>
      </c>
    </row>
    <row r="287" spans="2:15">
      <c r="B287" s="44" t="s">
        <v>83</v>
      </c>
      <c r="C287" s="44" t="s">
        <v>390</v>
      </c>
      <c r="D287" s="42"/>
      <c r="E287" s="44">
        <v>0.15</v>
      </c>
      <c r="F287" s="42"/>
      <c r="G287" s="42" t="s">
        <v>23</v>
      </c>
      <c r="H287" s="44" t="s">
        <v>24</v>
      </c>
      <c r="I287" s="44" t="s">
        <v>32</v>
      </c>
      <c r="J287" s="44" t="s">
        <v>26</v>
      </c>
      <c r="K287" s="44" t="s">
        <v>27</v>
      </c>
      <c r="L287" s="44" t="s">
        <v>33</v>
      </c>
      <c r="M287" s="44" t="s">
        <v>34</v>
      </c>
      <c r="N287" s="44" t="s">
        <v>23</v>
      </c>
      <c r="O287" s="44" t="s">
        <v>23</v>
      </c>
    </row>
    <row r="288" spans="2:15">
      <c r="B288" s="44" t="s">
        <v>391</v>
      </c>
      <c r="C288" s="44" t="s">
        <v>392</v>
      </c>
      <c r="D288" s="42"/>
      <c r="E288" s="44">
        <v>3</v>
      </c>
      <c r="F288" s="42"/>
      <c r="G288" s="42" t="s">
        <v>23</v>
      </c>
      <c r="H288" s="44" t="s">
        <v>24</v>
      </c>
      <c r="I288" s="44" t="s">
        <v>32</v>
      </c>
      <c r="J288" s="44" t="s">
        <v>26</v>
      </c>
      <c r="K288" s="44" t="s">
        <v>27</v>
      </c>
      <c r="L288" s="44" t="s">
        <v>33</v>
      </c>
      <c r="M288" s="44" t="s">
        <v>34</v>
      </c>
      <c r="N288" s="44" t="s">
        <v>23</v>
      </c>
      <c r="O288" s="44" t="s">
        <v>23</v>
      </c>
    </row>
    <row r="289" spans="2:15">
      <c r="B289" s="44" t="s">
        <v>391</v>
      </c>
      <c r="C289" s="44" t="s">
        <v>393</v>
      </c>
      <c r="D289" s="42"/>
      <c r="E289" s="44">
        <v>0.69499999999999995</v>
      </c>
      <c r="F289" s="42"/>
      <c r="G289" s="42" t="s">
        <v>23</v>
      </c>
      <c r="H289" s="44" t="s">
        <v>24</v>
      </c>
      <c r="I289" s="44" t="s">
        <v>32</v>
      </c>
      <c r="J289" s="44" t="s">
        <v>26</v>
      </c>
      <c r="K289" s="44" t="s">
        <v>27</v>
      </c>
      <c r="L289" s="44" t="s">
        <v>33</v>
      </c>
      <c r="M289" s="44" t="s">
        <v>34</v>
      </c>
      <c r="N289" s="44" t="s">
        <v>23</v>
      </c>
      <c r="O289" s="44" t="s">
        <v>23</v>
      </c>
    </row>
    <row r="290" spans="2:15">
      <c r="B290" s="44" t="s">
        <v>391</v>
      </c>
      <c r="C290" s="44" t="s">
        <v>394</v>
      </c>
      <c r="D290" s="42"/>
      <c r="E290" s="44">
        <v>0.72099999999999997</v>
      </c>
      <c r="F290" s="42"/>
      <c r="G290" s="42" t="s">
        <v>23</v>
      </c>
      <c r="H290" s="44" t="s">
        <v>24</v>
      </c>
      <c r="I290" s="44" t="s">
        <v>32</v>
      </c>
      <c r="J290" s="44" t="s">
        <v>26</v>
      </c>
      <c r="K290" s="44" t="s">
        <v>27</v>
      </c>
      <c r="L290" s="44" t="s">
        <v>33</v>
      </c>
      <c r="M290" s="44" t="s">
        <v>34</v>
      </c>
      <c r="N290" s="44" t="s">
        <v>23</v>
      </c>
      <c r="O290" s="44" t="s">
        <v>23</v>
      </c>
    </row>
    <row r="291" spans="2:15">
      <c r="B291" s="44" t="s">
        <v>391</v>
      </c>
      <c r="C291" s="44" t="s">
        <v>395</v>
      </c>
      <c r="D291" s="42"/>
      <c r="E291" s="44">
        <v>0.24</v>
      </c>
      <c r="F291" s="42"/>
      <c r="G291" s="42" t="s">
        <v>23</v>
      </c>
      <c r="H291" s="44" t="s">
        <v>24</v>
      </c>
      <c r="I291" s="44" t="s">
        <v>32</v>
      </c>
      <c r="J291" s="44" t="s">
        <v>26</v>
      </c>
      <c r="K291" s="44" t="s">
        <v>27</v>
      </c>
      <c r="L291" s="44" t="s">
        <v>33</v>
      </c>
      <c r="M291" s="44" t="s">
        <v>55</v>
      </c>
      <c r="N291" s="44" t="s">
        <v>23</v>
      </c>
      <c r="O291" s="44" t="s">
        <v>23</v>
      </c>
    </row>
    <row r="292" spans="2:15">
      <c r="B292" s="44" t="s">
        <v>50</v>
      </c>
      <c r="C292" s="44" t="s">
        <v>396</v>
      </c>
      <c r="D292" s="42"/>
      <c r="E292" s="44">
        <v>0.75</v>
      </c>
      <c r="F292" s="42"/>
      <c r="G292" s="42" t="s">
        <v>23</v>
      </c>
      <c r="H292" s="44" t="s">
        <v>24</v>
      </c>
      <c r="I292" s="44" t="s">
        <v>52</v>
      </c>
      <c r="J292" s="44" t="s">
        <v>26</v>
      </c>
      <c r="K292" s="44" t="s">
        <v>27</v>
      </c>
      <c r="L292" s="44" t="s">
        <v>33</v>
      </c>
      <c r="M292" s="44" t="s">
        <v>55</v>
      </c>
      <c r="N292" s="44" t="s">
        <v>23</v>
      </c>
      <c r="O292" s="44" t="s">
        <v>23</v>
      </c>
    </row>
    <row r="293" spans="2:15">
      <c r="B293" s="44" t="s">
        <v>397</v>
      </c>
      <c r="C293" s="44" t="s">
        <v>398</v>
      </c>
      <c r="D293" s="42"/>
      <c r="E293" s="44">
        <v>0.47499999999999998</v>
      </c>
      <c r="F293" s="42"/>
      <c r="G293" s="42" t="s">
        <v>23</v>
      </c>
      <c r="H293" s="44" t="s">
        <v>24</v>
      </c>
      <c r="I293" s="44" t="s">
        <v>32</v>
      </c>
      <c r="J293" s="44" t="s">
        <v>26</v>
      </c>
      <c r="K293" s="44" t="s">
        <v>27</v>
      </c>
      <c r="L293" s="44" t="s">
        <v>33</v>
      </c>
      <c r="M293" s="44" t="s">
        <v>55</v>
      </c>
      <c r="N293" s="44" t="s">
        <v>23</v>
      </c>
      <c r="O293" s="44" t="s">
        <v>23</v>
      </c>
    </row>
    <row r="294" spans="2:15">
      <c r="B294" s="44" t="s">
        <v>21</v>
      </c>
      <c r="C294" s="44" t="s">
        <v>399</v>
      </c>
      <c r="D294" s="42"/>
      <c r="E294" s="44">
        <v>1</v>
      </c>
      <c r="F294" s="42"/>
      <c r="G294" s="42" t="s">
        <v>23</v>
      </c>
      <c r="H294" s="44" t="s">
        <v>24</v>
      </c>
      <c r="I294" s="44" t="s">
        <v>25</v>
      </c>
      <c r="J294" s="44" t="s">
        <v>26</v>
      </c>
      <c r="K294" s="44" t="s">
        <v>27</v>
      </c>
      <c r="L294" s="44" t="s">
        <v>33</v>
      </c>
      <c r="M294" s="44" t="s">
        <v>43</v>
      </c>
      <c r="N294" s="44" t="s">
        <v>23</v>
      </c>
      <c r="O294" s="44" t="s">
        <v>23</v>
      </c>
    </row>
    <row r="295" spans="2:15">
      <c r="B295" s="44" t="s">
        <v>21</v>
      </c>
      <c r="C295" s="44" t="s">
        <v>400</v>
      </c>
      <c r="D295" s="42"/>
      <c r="E295" s="44">
        <v>6.5</v>
      </c>
      <c r="F295" s="42"/>
      <c r="G295" s="42" t="s">
        <v>23</v>
      </c>
      <c r="H295" s="44" t="s">
        <v>24</v>
      </c>
      <c r="I295" s="44" t="s">
        <v>25</v>
      </c>
      <c r="J295" s="44" t="s">
        <v>26</v>
      </c>
      <c r="K295" s="44" t="s">
        <v>27</v>
      </c>
      <c r="L295" s="44" t="s">
        <v>28</v>
      </c>
      <c r="M295" s="44" t="s">
        <v>174</v>
      </c>
      <c r="N295" s="44" t="s">
        <v>23</v>
      </c>
      <c r="O295" s="44" t="s">
        <v>23</v>
      </c>
    </row>
    <row r="296" spans="2:15">
      <c r="B296" s="44" t="s">
        <v>261</v>
      </c>
      <c r="C296" s="44" t="s">
        <v>401</v>
      </c>
      <c r="D296" s="42"/>
      <c r="E296" s="44">
        <v>0.15</v>
      </c>
      <c r="F296" s="42"/>
      <c r="G296" s="42" t="s">
        <v>23</v>
      </c>
      <c r="H296" s="44" t="s">
        <v>24</v>
      </c>
      <c r="I296" s="44" t="s">
        <v>32</v>
      </c>
      <c r="J296" s="44" t="s">
        <v>26</v>
      </c>
      <c r="K296" s="44" t="s">
        <v>27</v>
      </c>
      <c r="L296" s="44" t="s">
        <v>33</v>
      </c>
      <c r="M296" s="44" t="s">
        <v>34</v>
      </c>
      <c r="N296" s="44" t="s">
        <v>23</v>
      </c>
      <c r="O296" s="44" t="s">
        <v>23</v>
      </c>
    </row>
    <row r="297" spans="2:15">
      <c r="B297" s="44" t="s">
        <v>97</v>
      </c>
      <c r="C297" s="44" t="s">
        <v>402</v>
      </c>
      <c r="D297" s="42"/>
      <c r="E297" s="44">
        <v>0.8</v>
      </c>
      <c r="F297" s="42"/>
      <c r="G297" s="42" t="s">
        <v>23</v>
      </c>
      <c r="H297" s="44" t="s">
        <v>24</v>
      </c>
      <c r="I297" s="44" t="s">
        <v>32</v>
      </c>
      <c r="J297" s="44" t="s">
        <v>26</v>
      </c>
      <c r="K297" s="44" t="s">
        <v>27</v>
      </c>
      <c r="L297" s="44" t="s">
        <v>33</v>
      </c>
      <c r="M297" s="44" t="s">
        <v>174</v>
      </c>
      <c r="N297" s="44" t="s">
        <v>23</v>
      </c>
      <c r="O297" s="44" t="s">
        <v>23</v>
      </c>
    </row>
    <row r="298" spans="2:15">
      <c r="B298" s="44" t="s">
        <v>266</v>
      </c>
      <c r="C298" s="44" t="s">
        <v>403</v>
      </c>
      <c r="D298" s="42"/>
      <c r="E298" s="44">
        <v>1</v>
      </c>
      <c r="F298" s="42"/>
      <c r="G298" s="42" t="s">
        <v>23</v>
      </c>
      <c r="H298" s="44" t="s">
        <v>24</v>
      </c>
      <c r="I298" s="44" t="s">
        <v>25</v>
      </c>
      <c r="J298" s="44" t="s">
        <v>26</v>
      </c>
      <c r="K298" s="44" t="s">
        <v>27</v>
      </c>
      <c r="L298" s="44" t="s">
        <v>33</v>
      </c>
      <c r="M298" s="44" t="s">
        <v>174</v>
      </c>
      <c r="N298" s="44" t="s">
        <v>23</v>
      </c>
      <c r="O298" s="44" t="s">
        <v>23</v>
      </c>
    </row>
    <row r="299" spans="2:15">
      <c r="B299" s="44" t="s">
        <v>266</v>
      </c>
      <c r="C299" s="44" t="s">
        <v>404</v>
      </c>
      <c r="D299" s="42"/>
      <c r="E299" s="44">
        <v>0.05</v>
      </c>
      <c r="F299" s="42"/>
      <c r="G299" s="42" t="s">
        <v>23</v>
      </c>
      <c r="H299" s="44" t="s">
        <v>24</v>
      </c>
      <c r="I299" s="44" t="s">
        <v>25</v>
      </c>
      <c r="J299" s="44" t="s">
        <v>26</v>
      </c>
      <c r="K299" s="44" t="s">
        <v>27</v>
      </c>
      <c r="L299" s="44" t="s">
        <v>28</v>
      </c>
      <c r="M299" s="44" t="s">
        <v>174</v>
      </c>
      <c r="N299" s="44" t="s">
        <v>23</v>
      </c>
      <c r="O299" s="44" t="s">
        <v>23</v>
      </c>
    </row>
    <row r="300" spans="2:15">
      <c r="B300" s="44" t="s">
        <v>93</v>
      </c>
      <c r="C300" s="44" t="s">
        <v>405</v>
      </c>
      <c r="D300" s="42"/>
      <c r="E300" s="44">
        <v>0.05</v>
      </c>
      <c r="F300" s="42"/>
      <c r="G300" s="42" t="s">
        <v>23</v>
      </c>
      <c r="H300" s="44" t="s">
        <v>24</v>
      </c>
      <c r="I300" s="44" t="s">
        <v>32</v>
      </c>
      <c r="J300" s="44" t="s">
        <v>26</v>
      </c>
      <c r="K300" s="44" t="s">
        <v>27</v>
      </c>
      <c r="L300" s="44" t="s">
        <v>33</v>
      </c>
      <c r="M300" s="44" t="s">
        <v>55</v>
      </c>
      <c r="N300" s="44" t="s">
        <v>23</v>
      </c>
      <c r="O300" s="44" t="s">
        <v>23</v>
      </c>
    </row>
    <row r="301" spans="2:15">
      <c r="B301" s="44" t="s">
        <v>21</v>
      </c>
      <c r="C301" s="44" t="s">
        <v>406</v>
      </c>
      <c r="D301" s="42"/>
      <c r="E301" s="44">
        <v>3.5</v>
      </c>
      <c r="F301" s="42"/>
      <c r="G301" s="42" t="s">
        <v>23</v>
      </c>
      <c r="H301" s="44" t="s">
        <v>24</v>
      </c>
      <c r="I301" s="44" t="s">
        <v>25</v>
      </c>
      <c r="J301" s="44" t="s">
        <v>26</v>
      </c>
      <c r="K301" s="44" t="s">
        <v>27</v>
      </c>
      <c r="L301" s="44" t="s">
        <v>28</v>
      </c>
      <c r="M301" s="44" t="str">
        <f>IF(ISNUMBER( SEARCH("water",#REF!)), "Water and Sanitation",IF(ISNUMBER( SEARCH("sanitation",#REF!)), "Water and Sanitation",IF(ISNUMBER( SEARCH("forest",#REF!)), "Forestry",IF(ISNUMBER( SEARCH("ocean",#REF!)), "Other (Fisheries, Marine, and Coastal","other"))))</f>
        <v>other</v>
      </c>
      <c r="N301" s="44" t="s">
        <v>23</v>
      </c>
      <c r="O301" s="44" t="s">
        <v>23</v>
      </c>
    </row>
    <row r="302" spans="2:15">
      <c r="B302" s="44" t="s">
        <v>160</v>
      </c>
      <c r="C302" s="44" t="s">
        <v>407</v>
      </c>
      <c r="D302" s="42"/>
      <c r="E302" s="44">
        <v>22</v>
      </c>
      <c r="F302" s="42"/>
      <c r="G302" s="42" t="s">
        <v>23</v>
      </c>
      <c r="H302" s="44" t="s">
        <v>24</v>
      </c>
      <c r="I302" s="44" t="s">
        <v>32</v>
      </c>
      <c r="J302" s="44" t="s">
        <v>81</v>
      </c>
      <c r="K302" s="44" t="s">
        <v>182</v>
      </c>
      <c r="L302" s="44" t="s">
        <v>28</v>
      </c>
      <c r="M302" s="44" t="s">
        <v>43</v>
      </c>
      <c r="N302" s="44" t="s">
        <v>23</v>
      </c>
      <c r="O302" s="44" t="s">
        <v>23</v>
      </c>
    </row>
    <row r="303" spans="2:15">
      <c r="B303" s="44" t="s">
        <v>50</v>
      </c>
      <c r="C303" s="44" t="s">
        <v>408</v>
      </c>
      <c r="D303" s="42"/>
      <c r="E303" s="44">
        <v>0.46700000000000003</v>
      </c>
      <c r="F303" s="42"/>
      <c r="G303" s="42" t="s">
        <v>23</v>
      </c>
      <c r="H303" s="44" t="s">
        <v>24</v>
      </c>
      <c r="I303" s="44" t="s">
        <v>52</v>
      </c>
      <c r="J303" s="44" t="s">
        <v>26</v>
      </c>
      <c r="K303" s="44" t="s">
        <v>27</v>
      </c>
      <c r="L303" s="44" t="s">
        <v>28</v>
      </c>
      <c r="M303" s="44" t="str">
        <f>IF(ISNUMBER( SEARCH("water",#REF!)), "Water and Sanitation",IF(ISNUMBER( SEARCH("sanitation",#REF!)), "Water and Sanitation",IF(ISNUMBER( SEARCH("forest",#REF!)), "Forestry",IF(ISNUMBER( SEARCH("ocean",#REF!)), "Other (Fisheries, Marine, and Coastal","other"))))</f>
        <v>other</v>
      </c>
      <c r="N303" s="44" t="s">
        <v>23</v>
      </c>
      <c r="O303" s="44" t="s">
        <v>23</v>
      </c>
    </row>
    <row r="304" spans="2:15">
      <c r="B304" s="44" t="s">
        <v>50</v>
      </c>
      <c r="C304" s="44" t="s">
        <v>409</v>
      </c>
      <c r="D304" s="42"/>
      <c r="E304" s="44">
        <v>1</v>
      </c>
      <c r="F304" s="42"/>
      <c r="G304" s="42" t="s">
        <v>23</v>
      </c>
      <c r="H304" s="44" t="s">
        <v>24</v>
      </c>
      <c r="I304" s="44" t="s">
        <v>52</v>
      </c>
      <c r="J304" s="44" t="s">
        <v>26</v>
      </c>
      <c r="K304" s="44" t="s">
        <v>27</v>
      </c>
      <c r="L304" s="44" t="s">
        <v>28</v>
      </c>
      <c r="M304" s="44" t="str">
        <f>IF(ISNUMBER( SEARCH("water",#REF!)), "Water and Sanitation",IF(ISNUMBER( SEARCH("sanitation",#REF!)), "Water and Sanitation",IF(ISNUMBER( SEARCH("forest",#REF!)), "Forestry",IF(ISNUMBER( SEARCH("ocean",#REF!)), "Other (Fisheries, Marine, and Coastal","other"))))</f>
        <v>other</v>
      </c>
      <c r="N304" s="44" t="s">
        <v>23</v>
      </c>
      <c r="O304" s="44" t="s">
        <v>23</v>
      </c>
    </row>
    <row r="305" spans="2:15">
      <c r="B305" s="44" t="s">
        <v>48</v>
      </c>
      <c r="C305" s="44" t="s">
        <v>410</v>
      </c>
      <c r="D305" s="42"/>
      <c r="E305" s="44">
        <v>0.4</v>
      </c>
      <c r="F305" s="42"/>
      <c r="G305" s="42" t="s">
        <v>23</v>
      </c>
      <c r="H305" s="44" t="s">
        <v>24</v>
      </c>
      <c r="I305" s="44" t="s">
        <v>32</v>
      </c>
      <c r="J305" s="44" t="s">
        <v>26</v>
      </c>
      <c r="K305" s="44" t="s">
        <v>27</v>
      </c>
      <c r="L305" s="44" t="s">
        <v>33</v>
      </c>
      <c r="M305" s="44" t="s">
        <v>34</v>
      </c>
      <c r="N305" s="44" t="s">
        <v>23</v>
      </c>
      <c r="O305" s="44" t="s">
        <v>23</v>
      </c>
    </row>
    <row r="306" spans="2:15">
      <c r="B306" s="44" t="s">
        <v>101</v>
      </c>
      <c r="C306" s="44" t="s">
        <v>411</v>
      </c>
      <c r="D306" s="42"/>
      <c r="E306" s="44">
        <v>0.3</v>
      </c>
      <c r="F306" s="42"/>
      <c r="G306" s="42" t="s">
        <v>23</v>
      </c>
      <c r="H306" s="44" t="s">
        <v>24</v>
      </c>
      <c r="I306" s="44" t="s">
        <v>32</v>
      </c>
      <c r="J306" s="44" t="s">
        <v>26</v>
      </c>
      <c r="K306" s="44" t="s">
        <v>27</v>
      </c>
      <c r="L306" s="44" t="s">
        <v>33</v>
      </c>
      <c r="M306" s="44" t="s">
        <v>55</v>
      </c>
      <c r="N306" s="44" t="s">
        <v>23</v>
      </c>
      <c r="O306" s="44" t="s">
        <v>23</v>
      </c>
    </row>
    <row r="307" spans="2:15">
      <c r="B307" s="44" t="s">
        <v>234</v>
      </c>
      <c r="C307" s="44" t="s">
        <v>412</v>
      </c>
      <c r="D307" s="42"/>
      <c r="E307" s="44">
        <v>0.23</v>
      </c>
      <c r="F307" s="42"/>
      <c r="G307" s="42" t="s">
        <v>23</v>
      </c>
      <c r="H307" s="44" t="s">
        <v>24</v>
      </c>
      <c r="I307" s="44" t="s">
        <v>32</v>
      </c>
      <c r="J307" s="44" t="s">
        <v>26</v>
      </c>
      <c r="K307" s="44" t="s">
        <v>27</v>
      </c>
      <c r="L307" s="44" t="s">
        <v>33</v>
      </c>
      <c r="M307" s="44" t="s">
        <v>43</v>
      </c>
      <c r="N307" s="44" t="s">
        <v>23</v>
      </c>
      <c r="O307" s="44" t="s">
        <v>23</v>
      </c>
    </row>
    <row r="308" spans="2:15">
      <c r="B308" s="44" t="s">
        <v>21</v>
      </c>
      <c r="C308" s="44" t="s">
        <v>413</v>
      </c>
      <c r="D308" s="42"/>
      <c r="E308" s="44">
        <v>0.39</v>
      </c>
      <c r="F308" s="42"/>
      <c r="G308" s="42" t="s">
        <v>23</v>
      </c>
      <c r="H308" s="44" t="s">
        <v>24</v>
      </c>
      <c r="I308" s="44" t="s">
        <v>25</v>
      </c>
      <c r="J308" s="44" t="s">
        <v>26</v>
      </c>
      <c r="K308" s="44" t="s">
        <v>27</v>
      </c>
      <c r="L308" s="44" t="s">
        <v>33</v>
      </c>
      <c r="M308" s="44" t="s">
        <v>34</v>
      </c>
      <c r="N308" s="44" t="s">
        <v>23</v>
      </c>
      <c r="O308" s="44" t="s">
        <v>23</v>
      </c>
    </row>
    <row r="309" spans="2:15">
      <c r="B309" s="44" t="s">
        <v>414</v>
      </c>
      <c r="C309" s="44" t="s">
        <v>415</v>
      </c>
      <c r="D309" s="42"/>
      <c r="E309" s="44">
        <v>0.3</v>
      </c>
      <c r="F309" s="42"/>
      <c r="G309" s="42" t="s">
        <v>23</v>
      </c>
      <c r="H309" s="44" t="s">
        <v>24</v>
      </c>
      <c r="I309" s="44" t="s">
        <v>32</v>
      </c>
      <c r="J309" s="44" t="s">
        <v>26</v>
      </c>
      <c r="K309" s="44" t="s">
        <v>27</v>
      </c>
      <c r="L309" s="44" t="s">
        <v>33</v>
      </c>
      <c r="M309" s="44" t="s">
        <v>34</v>
      </c>
      <c r="N309" s="44" t="s">
        <v>23</v>
      </c>
      <c r="O309" s="44" t="s">
        <v>23</v>
      </c>
    </row>
    <row r="310" spans="2:15">
      <c r="B310" s="44" t="s">
        <v>416</v>
      </c>
      <c r="C310" s="44" t="s">
        <v>417</v>
      </c>
      <c r="D310" s="42"/>
      <c r="E310" s="44">
        <v>0.28000000000000003</v>
      </c>
      <c r="F310" s="42"/>
      <c r="G310" s="42" t="s">
        <v>23</v>
      </c>
      <c r="H310" s="44" t="s">
        <v>24</v>
      </c>
      <c r="I310" s="44" t="s">
        <v>32</v>
      </c>
      <c r="J310" s="44" t="s">
        <v>26</v>
      </c>
      <c r="K310" s="44" t="s">
        <v>27</v>
      </c>
      <c r="L310" s="44" t="s">
        <v>33</v>
      </c>
      <c r="M310" s="44" t="s">
        <v>34</v>
      </c>
      <c r="N310" s="44" t="s">
        <v>23</v>
      </c>
      <c r="O310" s="44" t="s">
        <v>23</v>
      </c>
    </row>
    <row r="311" spans="2:15">
      <c r="B311" s="44" t="s">
        <v>221</v>
      </c>
      <c r="C311" s="44" t="s">
        <v>418</v>
      </c>
      <c r="D311" s="42"/>
      <c r="E311" s="44">
        <v>0.24</v>
      </c>
      <c r="F311" s="42"/>
      <c r="G311" s="42" t="s">
        <v>23</v>
      </c>
      <c r="H311" s="44" t="s">
        <v>24</v>
      </c>
      <c r="I311" s="44" t="s">
        <v>32</v>
      </c>
      <c r="J311" s="44" t="s">
        <v>26</v>
      </c>
      <c r="K311" s="44" t="s">
        <v>27</v>
      </c>
      <c r="L311" s="44" t="s">
        <v>33</v>
      </c>
      <c r="M311" s="44" t="s">
        <v>39</v>
      </c>
      <c r="N311" s="44" t="s">
        <v>23</v>
      </c>
      <c r="O311" s="44" t="s">
        <v>23</v>
      </c>
    </row>
    <row r="312" spans="2:15">
      <c r="B312" s="44" t="s">
        <v>234</v>
      </c>
      <c r="C312" s="44" t="s">
        <v>419</v>
      </c>
      <c r="D312" s="42"/>
      <c r="E312" s="44">
        <v>0.26</v>
      </c>
      <c r="F312" s="42"/>
      <c r="G312" s="42" t="s">
        <v>23</v>
      </c>
      <c r="H312" s="44" t="s">
        <v>24</v>
      </c>
      <c r="I312" s="44" t="s">
        <v>32</v>
      </c>
      <c r="J312" s="44" t="s">
        <v>26</v>
      </c>
      <c r="K312" s="44" t="s">
        <v>27</v>
      </c>
      <c r="L312" s="44" t="s">
        <v>33</v>
      </c>
      <c r="M312" s="44" t="s">
        <v>34</v>
      </c>
      <c r="N312" s="44" t="s">
        <v>23</v>
      </c>
      <c r="O312" s="44" t="s">
        <v>23</v>
      </c>
    </row>
    <row r="313" spans="2:15">
      <c r="B313" s="44" t="s">
        <v>236</v>
      </c>
      <c r="C313" s="44" t="s">
        <v>420</v>
      </c>
      <c r="D313" s="42"/>
      <c r="E313" s="44">
        <v>0.28000000000000003</v>
      </c>
      <c r="F313" s="42"/>
      <c r="G313" s="42" t="s">
        <v>23</v>
      </c>
      <c r="H313" s="44" t="s">
        <v>24</v>
      </c>
      <c r="I313" s="44" t="s">
        <v>32</v>
      </c>
      <c r="J313" s="44" t="s">
        <v>26</v>
      </c>
      <c r="K313" s="44" t="s">
        <v>27</v>
      </c>
      <c r="L313" s="44" t="s">
        <v>33</v>
      </c>
      <c r="M313" s="44" t="s">
        <v>34</v>
      </c>
      <c r="N313" s="44" t="s">
        <v>23</v>
      </c>
      <c r="O313" s="44" t="s">
        <v>23</v>
      </c>
    </row>
    <row r="314" spans="2:15">
      <c r="B314" s="44" t="s">
        <v>160</v>
      </c>
      <c r="C314" s="44" t="s">
        <v>421</v>
      </c>
      <c r="D314" s="42"/>
      <c r="E314" s="44">
        <v>4.5</v>
      </c>
      <c r="F314" s="42"/>
      <c r="G314" s="42" t="s">
        <v>23</v>
      </c>
      <c r="H314" s="44" t="s">
        <v>24</v>
      </c>
      <c r="I314" s="44" t="s">
        <v>32</v>
      </c>
      <c r="J314" s="44" t="s">
        <v>26</v>
      </c>
      <c r="K314" s="44" t="s">
        <v>27</v>
      </c>
      <c r="L314" s="44" t="s">
        <v>28</v>
      </c>
      <c r="M314" s="44" t="str">
        <f>IF(ISNUMBER( SEARCH("energy",#REF!)), "Energy","other")</f>
        <v>other</v>
      </c>
      <c r="N314" s="44" t="s">
        <v>23</v>
      </c>
      <c r="O314" s="44" t="s">
        <v>23</v>
      </c>
    </row>
    <row r="315" spans="2:15">
      <c r="B315" s="44" t="s">
        <v>160</v>
      </c>
      <c r="C315" s="44" t="s">
        <v>422</v>
      </c>
      <c r="D315" s="42"/>
      <c r="E315" s="44">
        <v>0.5</v>
      </c>
      <c r="F315" s="42"/>
      <c r="G315" s="42" t="s">
        <v>23</v>
      </c>
      <c r="H315" s="44" t="s">
        <v>24</v>
      </c>
      <c r="I315" s="44" t="s">
        <v>32</v>
      </c>
      <c r="J315" s="44" t="s">
        <v>26</v>
      </c>
      <c r="K315" s="44" t="s">
        <v>27</v>
      </c>
      <c r="L315" s="44" t="s">
        <v>28</v>
      </c>
      <c r="M315" s="44" t="s">
        <v>45</v>
      </c>
      <c r="N315" s="44" t="s">
        <v>23</v>
      </c>
      <c r="O315" s="44" t="s">
        <v>23</v>
      </c>
    </row>
    <row r="316" spans="2:15">
      <c r="B316" s="44" t="s">
        <v>423</v>
      </c>
      <c r="C316" s="44" t="s">
        <v>424</v>
      </c>
      <c r="D316" s="42"/>
      <c r="E316" s="44">
        <v>1.5</v>
      </c>
      <c r="F316" s="42"/>
      <c r="G316" s="42" t="s">
        <v>23</v>
      </c>
      <c r="H316" s="44" t="s">
        <v>24</v>
      </c>
      <c r="I316" s="44" t="s">
        <v>25</v>
      </c>
      <c r="J316" s="44" t="s">
        <v>26</v>
      </c>
      <c r="K316" s="44" t="s">
        <v>27</v>
      </c>
      <c r="L316" s="44" t="s">
        <v>28</v>
      </c>
      <c r="M316" s="44" t="s">
        <v>55</v>
      </c>
      <c r="N316" s="44" t="s">
        <v>23</v>
      </c>
      <c r="O316" s="44" t="s">
        <v>23</v>
      </c>
    </row>
    <row r="317" spans="2:15">
      <c r="B317" s="44" t="s">
        <v>21</v>
      </c>
      <c r="C317" s="44" t="s">
        <v>425</v>
      </c>
      <c r="D317" s="42"/>
      <c r="E317" s="44">
        <v>3.3</v>
      </c>
      <c r="F317" s="42"/>
      <c r="G317" s="42" t="s">
        <v>23</v>
      </c>
      <c r="H317" s="44" t="s">
        <v>24</v>
      </c>
      <c r="I317" s="44" t="s">
        <v>25</v>
      </c>
      <c r="J317" s="44" t="s">
        <v>26</v>
      </c>
      <c r="K317" s="44" t="s">
        <v>27</v>
      </c>
      <c r="L317" s="44" t="s">
        <v>33</v>
      </c>
      <c r="M317" s="44" t="s">
        <v>55</v>
      </c>
      <c r="N317" s="44" t="s">
        <v>23</v>
      </c>
      <c r="O317" s="44" t="s">
        <v>23</v>
      </c>
    </row>
    <row r="318" spans="2:15">
      <c r="B318" s="44" t="s">
        <v>21</v>
      </c>
      <c r="C318" s="44" t="s">
        <v>426</v>
      </c>
      <c r="D318" s="42"/>
      <c r="E318" s="44">
        <v>4.2</v>
      </c>
      <c r="F318" s="42"/>
      <c r="G318" s="42" t="s">
        <v>23</v>
      </c>
      <c r="H318" s="44" t="s">
        <v>24</v>
      </c>
      <c r="I318" s="44" t="s">
        <v>25</v>
      </c>
      <c r="J318" s="44" t="s">
        <v>26</v>
      </c>
      <c r="K318" s="44" t="s">
        <v>27</v>
      </c>
      <c r="L318" s="44" t="s">
        <v>33</v>
      </c>
      <c r="M318" s="44" t="s">
        <v>55</v>
      </c>
      <c r="N318" s="44" t="s">
        <v>23</v>
      </c>
      <c r="O318" s="44" t="s">
        <v>23</v>
      </c>
    </row>
    <row r="319" spans="2:15">
      <c r="B319" s="44" t="s">
        <v>21</v>
      </c>
      <c r="C319" s="44" t="s">
        <v>427</v>
      </c>
      <c r="D319" s="42"/>
      <c r="E319" s="44">
        <v>1</v>
      </c>
      <c r="F319" s="42"/>
      <c r="G319" s="42" t="s">
        <v>23</v>
      </c>
      <c r="H319" s="44" t="s">
        <v>24</v>
      </c>
      <c r="I319" s="44" t="s">
        <v>25</v>
      </c>
      <c r="J319" s="44" t="s">
        <v>26</v>
      </c>
      <c r="K319" s="44" t="s">
        <v>27</v>
      </c>
      <c r="L319" s="44" t="s">
        <v>33</v>
      </c>
      <c r="M319" s="44" t="s">
        <v>55</v>
      </c>
      <c r="N319" s="44" t="s">
        <v>23</v>
      </c>
      <c r="O319" s="44" t="s">
        <v>23</v>
      </c>
    </row>
    <row r="320" spans="2:15">
      <c r="B320" s="44" t="s">
        <v>428</v>
      </c>
      <c r="C320" s="44" t="s">
        <v>429</v>
      </c>
      <c r="D320" s="42"/>
      <c r="E320" s="44">
        <v>1</v>
      </c>
      <c r="F320" s="42"/>
      <c r="G320" s="42" t="s">
        <v>23</v>
      </c>
      <c r="H320" s="44" t="s">
        <v>24</v>
      </c>
      <c r="I320" s="44" t="s">
        <v>32</v>
      </c>
      <c r="J320" s="44" t="s">
        <v>26</v>
      </c>
      <c r="K320" s="44" t="s">
        <v>27</v>
      </c>
      <c r="L320" s="44" t="s">
        <v>33</v>
      </c>
      <c r="M320" s="44" t="s">
        <v>39</v>
      </c>
      <c r="N320" s="44" t="s">
        <v>23</v>
      </c>
      <c r="O320" s="44" t="s">
        <v>23</v>
      </c>
    </row>
    <row r="321" spans="2:15">
      <c r="B321" s="44" t="s">
        <v>21</v>
      </c>
      <c r="C321" s="44" t="s">
        <v>430</v>
      </c>
      <c r="D321" s="42"/>
      <c r="E321" s="44">
        <v>1</v>
      </c>
      <c r="F321" s="42"/>
      <c r="G321" s="42" t="s">
        <v>23</v>
      </c>
      <c r="H321" s="44" t="s">
        <v>24</v>
      </c>
      <c r="I321" s="44" t="s">
        <v>25</v>
      </c>
      <c r="J321" s="44" t="s">
        <v>26</v>
      </c>
      <c r="K321" s="44" t="s">
        <v>27</v>
      </c>
      <c r="L321" s="44" t="s">
        <v>33</v>
      </c>
      <c r="M321" s="44" t="s">
        <v>45</v>
      </c>
      <c r="N321" s="44" t="s">
        <v>23</v>
      </c>
      <c r="O321" s="44" t="s">
        <v>23</v>
      </c>
    </row>
    <row r="322" spans="2:15">
      <c r="B322" s="44" t="s">
        <v>21</v>
      </c>
      <c r="C322" s="44" t="s">
        <v>431</v>
      </c>
      <c r="D322" s="42"/>
      <c r="E322" s="44">
        <v>1.25</v>
      </c>
      <c r="F322" s="42"/>
      <c r="G322" s="42" t="s">
        <v>23</v>
      </c>
      <c r="H322" s="44" t="s">
        <v>24</v>
      </c>
      <c r="I322" s="44" t="s">
        <v>25</v>
      </c>
      <c r="J322" s="44" t="s">
        <v>26</v>
      </c>
      <c r="K322" s="44" t="s">
        <v>27</v>
      </c>
      <c r="L322" s="44" t="s">
        <v>33</v>
      </c>
      <c r="M322" s="44" t="s">
        <v>39</v>
      </c>
      <c r="N322" s="44" t="s">
        <v>23</v>
      </c>
      <c r="O322" s="44" t="s">
        <v>23</v>
      </c>
    </row>
    <row r="323" spans="2:15">
      <c r="B323" s="44" t="s">
        <v>86</v>
      </c>
      <c r="C323" s="44" t="s">
        <v>432</v>
      </c>
      <c r="D323" s="42"/>
      <c r="E323" s="44">
        <v>3.8</v>
      </c>
      <c r="F323" s="42"/>
      <c r="G323" s="42" t="s">
        <v>23</v>
      </c>
      <c r="H323" s="44" t="s">
        <v>24</v>
      </c>
      <c r="I323" s="44" t="s">
        <v>32</v>
      </c>
      <c r="J323" s="44" t="s">
        <v>26</v>
      </c>
      <c r="K323" s="44" t="s">
        <v>27</v>
      </c>
      <c r="L323" s="44" t="s">
        <v>33</v>
      </c>
      <c r="M323" s="44" t="s">
        <v>39</v>
      </c>
      <c r="N323" s="44" t="s">
        <v>23</v>
      </c>
      <c r="O323" s="44" t="s">
        <v>23</v>
      </c>
    </row>
    <row r="324" spans="2:15">
      <c r="B324" s="44" t="s">
        <v>41</v>
      </c>
      <c r="C324" s="44" t="s">
        <v>433</v>
      </c>
      <c r="D324" s="42"/>
      <c r="E324" s="44">
        <v>1.5</v>
      </c>
      <c r="F324" s="42"/>
      <c r="G324" s="42" t="s">
        <v>23</v>
      </c>
      <c r="H324" s="44" t="s">
        <v>24</v>
      </c>
      <c r="I324" s="44" t="s">
        <v>32</v>
      </c>
      <c r="J324" s="44" t="s">
        <v>26</v>
      </c>
      <c r="K324" s="44" t="s">
        <v>27</v>
      </c>
      <c r="L324" s="44" t="s">
        <v>33</v>
      </c>
      <c r="M324" s="44" t="s">
        <v>39</v>
      </c>
      <c r="N324" s="44" t="s">
        <v>23</v>
      </c>
      <c r="O324" s="44" t="s">
        <v>23</v>
      </c>
    </row>
    <row r="325" spans="2:15">
      <c r="B325" s="44" t="s">
        <v>21</v>
      </c>
      <c r="C325" s="44" t="s">
        <v>434</v>
      </c>
      <c r="D325" s="42"/>
      <c r="E325" s="44">
        <v>0.51600000000000001</v>
      </c>
      <c r="F325" s="42"/>
      <c r="G325" s="42" t="s">
        <v>23</v>
      </c>
      <c r="H325" s="44" t="s">
        <v>24</v>
      </c>
      <c r="I325" s="44" t="s">
        <v>25</v>
      </c>
      <c r="J325" s="44" t="s">
        <v>26</v>
      </c>
      <c r="K325" s="44" t="s">
        <v>27</v>
      </c>
      <c r="L325" s="44" t="s">
        <v>28</v>
      </c>
      <c r="M325" s="44" t="s">
        <v>45</v>
      </c>
      <c r="N325" s="44" t="s">
        <v>23</v>
      </c>
      <c r="O325" s="44" t="s">
        <v>23</v>
      </c>
    </row>
    <row r="326" spans="2:15">
      <c r="B326" s="44" t="s">
        <v>435</v>
      </c>
      <c r="C326" s="44" t="s">
        <v>436</v>
      </c>
      <c r="D326" s="42"/>
      <c r="E326" s="44">
        <v>1</v>
      </c>
      <c r="F326" s="42"/>
      <c r="G326" s="42" t="s">
        <v>23</v>
      </c>
      <c r="H326" s="44" t="s">
        <v>24</v>
      </c>
      <c r="I326" s="44" t="s">
        <v>32</v>
      </c>
      <c r="J326" s="44" t="s">
        <v>26</v>
      </c>
      <c r="K326" s="44" t="s">
        <v>27</v>
      </c>
      <c r="L326" s="44" t="s">
        <v>28</v>
      </c>
      <c r="M326" s="44" t="s">
        <v>37</v>
      </c>
      <c r="N326" s="44" t="s">
        <v>23</v>
      </c>
      <c r="O326" s="44" t="s">
        <v>23</v>
      </c>
    </row>
    <row r="327" spans="2:15">
      <c r="B327" s="44" t="s">
        <v>21</v>
      </c>
      <c r="C327" s="44" t="s">
        <v>437</v>
      </c>
      <c r="D327" s="42"/>
      <c r="E327" s="44">
        <v>0.35</v>
      </c>
      <c r="F327" s="42"/>
      <c r="G327" s="42" t="s">
        <v>23</v>
      </c>
      <c r="H327" s="44" t="s">
        <v>24</v>
      </c>
      <c r="I327" s="44" t="s">
        <v>25</v>
      </c>
      <c r="J327" s="44" t="s">
        <v>26</v>
      </c>
      <c r="K327" s="44" t="s">
        <v>27</v>
      </c>
      <c r="L327" s="44" t="s">
        <v>28</v>
      </c>
      <c r="M327" s="44" t="str">
        <f>IF(ISNUMBER( SEARCH("water",#REF!)), "Water and Sanitation",IF(ISNUMBER( SEARCH("sanitation",#REF!)), "Water and Sanitation",IF(ISNUMBER( SEARCH("forest",#REF!)), "Forestry",IF(ISNUMBER( SEARCH("ocean",#REF!)), "Other (Fisheries, Marine, and Coastal","other"))))</f>
        <v>other</v>
      </c>
      <c r="N327" s="44" t="s">
        <v>23</v>
      </c>
      <c r="O327" s="44" t="s">
        <v>23</v>
      </c>
    </row>
    <row r="328" spans="2:15">
      <c r="B328" s="44" t="s">
        <v>21</v>
      </c>
      <c r="C328" s="44" t="s">
        <v>438</v>
      </c>
      <c r="D328" s="42"/>
      <c r="E328" s="44">
        <v>1.22</v>
      </c>
      <c r="F328" s="42"/>
      <c r="G328" s="42" t="s">
        <v>23</v>
      </c>
      <c r="H328" s="44" t="s">
        <v>24</v>
      </c>
      <c r="I328" s="44" t="s">
        <v>25</v>
      </c>
      <c r="J328" s="44" t="s">
        <v>26</v>
      </c>
      <c r="K328" s="44" t="s">
        <v>27</v>
      </c>
      <c r="L328" s="44" t="s">
        <v>28</v>
      </c>
      <c r="M328" s="44" t="s">
        <v>39</v>
      </c>
      <c r="N328" s="44" t="s">
        <v>23</v>
      </c>
      <c r="O328" s="44" t="s">
        <v>23</v>
      </c>
    </row>
    <row r="329" spans="2:15">
      <c r="B329" s="44" t="s">
        <v>21</v>
      </c>
      <c r="C329" s="44" t="s">
        <v>439</v>
      </c>
      <c r="D329" s="42"/>
      <c r="E329" s="44">
        <v>1.5</v>
      </c>
      <c r="F329" s="42"/>
      <c r="G329" s="42" t="s">
        <v>23</v>
      </c>
      <c r="H329" s="44" t="s">
        <v>24</v>
      </c>
      <c r="I329" s="44" t="s">
        <v>25</v>
      </c>
      <c r="J329" s="44" t="s">
        <v>26</v>
      </c>
      <c r="K329" s="44" t="s">
        <v>27</v>
      </c>
      <c r="L329" s="44" t="s">
        <v>28</v>
      </c>
      <c r="M329" s="44" t="s">
        <v>37</v>
      </c>
      <c r="N329" s="44" t="s">
        <v>23</v>
      </c>
      <c r="O329" s="44" t="s">
        <v>23</v>
      </c>
    </row>
    <row r="330" spans="2:15">
      <c r="B330" s="44" t="s">
        <v>21</v>
      </c>
      <c r="C330" s="44" t="s">
        <v>440</v>
      </c>
      <c r="D330" s="42"/>
      <c r="E330" s="44">
        <v>1.1000000000000001</v>
      </c>
      <c r="F330" s="42"/>
      <c r="G330" s="42" t="s">
        <v>23</v>
      </c>
      <c r="H330" s="44" t="s">
        <v>24</v>
      </c>
      <c r="I330" s="44" t="s">
        <v>25</v>
      </c>
      <c r="J330" s="44" t="s">
        <v>26</v>
      </c>
      <c r="K330" s="44" t="s">
        <v>27</v>
      </c>
      <c r="L330" s="44" t="s">
        <v>33</v>
      </c>
      <c r="M330" s="44" t="s">
        <v>37</v>
      </c>
      <c r="N330" s="44" t="s">
        <v>23</v>
      </c>
      <c r="O330" s="44" t="s">
        <v>23</v>
      </c>
    </row>
    <row r="331" spans="2:15">
      <c r="B331" s="44" t="s">
        <v>21</v>
      </c>
      <c r="C331" s="44" t="s">
        <v>441</v>
      </c>
      <c r="D331" s="42"/>
      <c r="E331" s="44">
        <v>0.25</v>
      </c>
      <c r="F331" s="42"/>
      <c r="G331" s="42" t="s">
        <v>23</v>
      </c>
      <c r="H331" s="44" t="s">
        <v>24</v>
      </c>
      <c r="I331" s="44" t="s">
        <v>25</v>
      </c>
      <c r="J331" s="44" t="s">
        <v>26</v>
      </c>
      <c r="K331" s="44" t="s">
        <v>27</v>
      </c>
      <c r="L331" s="44" t="s">
        <v>28</v>
      </c>
      <c r="M331" s="44" t="s">
        <v>39</v>
      </c>
      <c r="N331" s="44" t="s">
        <v>23</v>
      </c>
      <c r="O331" s="44" t="s">
        <v>23</v>
      </c>
    </row>
    <row r="332" spans="2:15">
      <c r="B332" s="44" t="s">
        <v>21</v>
      </c>
      <c r="C332" s="44" t="s">
        <v>442</v>
      </c>
      <c r="D332" s="42"/>
      <c r="E332" s="44">
        <v>1</v>
      </c>
      <c r="F332" s="42"/>
      <c r="G332" s="42" t="s">
        <v>23</v>
      </c>
      <c r="H332" s="44" t="s">
        <v>24</v>
      </c>
      <c r="I332" s="44" t="s">
        <v>25</v>
      </c>
      <c r="J332" s="44" t="s">
        <v>26</v>
      </c>
      <c r="K332" s="44" t="s">
        <v>27</v>
      </c>
      <c r="L332" s="44" t="s">
        <v>28</v>
      </c>
      <c r="M332" s="44" t="s">
        <v>37</v>
      </c>
      <c r="N332" s="44" t="s">
        <v>23</v>
      </c>
      <c r="O332" s="44" t="s">
        <v>23</v>
      </c>
    </row>
    <row r="333" spans="2:15">
      <c r="B333" s="44" t="s">
        <v>264</v>
      </c>
      <c r="C333" s="44" t="s">
        <v>443</v>
      </c>
      <c r="D333" s="42"/>
      <c r="E333" s="44">
        <v>7.1999999999999995E-2</v>
      </c>
      <c r="F333" s="42"/>
      <c r="G333" s="42" t="s">
        <v>23</v>
      </c>
      <c r="H333" s="44" t="s">
        <v>24</v>
      </c>
      <c r="I333" s="44" t="s">
        <v>32</v>
      </c>
      <c r="J333" s="44" t="s">
        <v>26</v>
      </c>
      <c r="K333" s="44" t="s">
        <v>27</v>
      </c>
      <c r="L333" s="44" t="s">
        <v>33</v>
      </c>
      <c r="M333" s="44" t="s">
        <v>43</v>
      </c>
      <c r="N333" s="44" t="s">
        <v>23</v>
      </c>
      <c r="O333" s="44" t="s">
        <v>23</v>
      </c>
    </row>
    <row r="334" spans="2:15">
      <c r="B334" s="44" t="s">
        <v>264</v>
      </c>
      <c r="C334" s="44" t="s">
        <v>444</v>
      </c>
      <c r="D334" s="42"/>
      <c r="E334" s="44">
        <v>0.5</v>
      </c>
      <c r="F334" s="42"/>
      <c r="G334" s="42" t="s">
        <v>23</v>
      </c>
      <c r="H334" s="44" t="s">
        <v>24</v>
      </c>
      <c r="I334" s="44" t="s">
        <v>32</v>
      </c>
      <c r="J334" s="44" t="s">
        <v>26</v>
      </c>
      <c r="K334" s="44" t="s">
        <v>27</v>
      </c>
      <c r="L334" s="44" t="s">
        <v>28</v>
      </c>
      <c r="M334" s="44" t="s">
        <v>43</v>
      </c>
      <c r="N334" s="44" t="s">
        <v>23</v>
      </c>
      <c r="O334" s="44" t="s">
        <v>23</v>
      </c>
    </row>
    <row r="335" spans="2:15">
      <c r="B335" s="44" t="s">
        <v>264</v>
      </c>
      <c r="C335" s="44" t="s">
        <v>445</v>
      </c>
      <c r="D335" s="42"/>
      <c r="E335" s="44">
        <v>1.923</v>
      </c>
      <c r="F335" s="42"/>
      <c r="G335" s="42" t="s">
        <v>23</v>
      </c>
      <c r="H335" s="44" t="s">
        <v>24</v>
      </c>
      <c r="I335" s="44" t="s">
        <v>32</v>
      </c>
      <c r="J335" s="44" t="s">
        <v>26</v>
      </c>
      <c r="K335" s="44" t="s">
        <v>27</v>
      </c>
      <c r="L335" s="44" t="s">
        <v>28</v>
      </c>
      <c r="M335" s="44" t="s">
        <v>43</v>
      </c>
      <c r="N335" s="44" t="s">
        <v>23</v>
      </c>
      <c r="O335" s="44" t="s">
        <v>23</v>
      </c>
    </row>
    <row r="336" spans="2:15">
      <c r="B336" s="44" t="s">
        <v>310</v>
      </c>
      <c r="C336" s="44" t="s">
        <v>446</v>
      </c>
      <c r="D336" s="42"/>
      <c r="E336" s="44">
        <v>0.65</v>
      </c>
      <c r="F336" s="42"/>
      <c r="G336" s="42" t="s">
        <v>23</v>
      </c>
      <c r="H336" s="44" t="s">
        <v>24</v>
      </c>
      <c r="I336" s="44" t="s">
        <v>52</v>
      </c>
      <c r="J336" s="44" t="s">
        <v>26</v>
      </c>
      <c r="K336" s="44" t="s">
        <v>27</v>
      </c>
      <c r="L336" s="44" t="s">
        <v>28</v>
      </c>
      <c r="M336" s="44" t="s">
        <v>55</v>
      </c>
      <c r="N336" s="44" t="s">
        <v>23</v>
      </c>
      <c r="O336" s="44" t="s">
        <v>23</v>
      </c>
    </row>
    <row r="337" spans="2:15">
      <c r="B337" s="44" t="s">
        <v>86</v>
      </c>
      <c r="C337" s="44" t="s">
        <v>447</v>
      </c>
      <c r="D337" s="42"/>
      <c r="E337" s="44">
        <v>0.1</v>
      </c>
      <c r="F337" s="42"/>
      <c r="G337" s="42" t="s">
        <v>23</v>
      </c>
      <c r="H337" s="44" t="s">
        <v>24</v>
      </c>
      <c r="I337" s="44" t="s">
        <v>32</v>
      </c>
      <c r="J337" s="44" t="s">
        <v>26</v>
      </c>
      <c r="K337" s="44" t="s">
        <v>27</v>
      </c>
      <c r="L337" s="44" t="s">
        <v>33</v>
      </c>
      <c r="M337" s="44" t="s">
        <v>227</v>
      </c>
      <c r="N337" s="44" t="s">
        <v>23</v>
      </c>
      <c r="O337" s="44" t="s">
        <v>23</v>
      </c>
    </row>
    <row r="338" spans="2:15">
      <c r="B338" s="44" t="s">
        <v>125</v>
      </c>
      <c r="C338" s="44" t="s">
        <v>448</v>
      </c>
      <c r="D338" s="42"/>
      <c r="E338" s="44">
        <v>8.7100000000000009</v>
      </c>
      <c r="F338" s="42"/>
      <c r="G338" s="42" t="s">
        <v>23</v>
      </c>
      <c r="H338" s="44" t="s">
        <v>24</v>
      </c>
      <c r="I338" s="44" t="s">
        <v>32</v>
      </c>
      <c r="J338" s="44" t="s">
        <v>81</v>
      </c>
      <c r="K338" s="44" t="s">
        <v>449</v>
      </c>
      <c r="L338" s="44" t="s">
        <v>28</v>
      </c>
      <c r="M338" s="44" t="s">
        <v>37</v>
      </c>
      <c r="N338" s="44" t="s">
        <v>23</v>
      </c>
      <c r="O338" s="44" t="s">
        <v>23</v>
      </c>
    </row>
    <row r="339" spans="2:15">
      <c r="B339" s="44" t="s">
        <v>125</v>
      </c>
      <c r="C339" s="44" t="s">
        <v>450</v>
      </c>
      <c r="D339" s="42"/>
      <c r="E339" s="44">
        <v>2</v>
      </c>
      <c r="F339" s="42"/>
      <c r="G339" s="42" t="s">
        <v>23</v>
      </c>
      <c r="H339" s="44" t="s">
        <v>24</v>
      </c>
      <c r="I339" s="44" t="s">
        <v>32</v>
      </c>
      <c r="J339" s="44" t="s">
        <v>26</v>
      </c>
      <c r="K339" s="44" t="s">
        <v>27</v>
      </c>
      <c r="L339" s="44" t="s">
        <v>28</v>
      </c>
      <c r="M339" s="44" t="s">
        <v>55</v>
      </c>
      <c r="N339" s="44" t="s">
        <v>23</v>
      </c>
      <c r="O339" s="44" t="s">
        <v>23</v>
      </c>
    </row>
    <row r="340" spans="2:15">
      <c r="B340" s="44" t="s">
        <v>74</v>
      </c>
      <c r="C340" s="44" t="s">
        <v>451</v>
      </c>
      <c r="D340" s="42"/>
      <c r="E340" s="44">
        <v>0.85</v>
      </c>
      <c r="F340" s="42"/>
      <c r="G340" s="42" t="s">
        <v>23</v>
      </c>
      <c r="H340" s="44" t="s">
        <v>24</v>
      </c>
      <c r="I340" s="44" t="s">
        <v>32</v>
      </c>
      <c r="J340" s="44" t="s">
        <v>26</v>
      </c>
      <c r="K340" s="44" t="s">
        <v>27</v>
      </c>
      <c r="L340" s="44" t="s">
        <v>28</v>
      </c>
      <c r="M340" s="44" t="s">
        <v>76</v>
      </c>
      <c r="N340" s="44" t="s">
        <v>23</v>
      </c>
      <c r="O340" s="44" t="s">
        <v>23</v>
      </c>
    </row>
    <row r="341" spans="2:15">
      <c r="B341" s="44" t="s">
        <v>240</v>
      </c>
      <c r="C341" s="44" t="s">
        <v>452</v>
      </c>
      <c r="D341" s="42"/>
      <c r="E341" s="44">
        <v>3.7</v>
      </c>
      <c r="F341" s="42"/>
      <c r="G341" s="42" t="s">
        <v>23</v>
      </c>
      <c r="H341" s="44" t="s">
        <v>24</v>
      </c>
      <c r="I341" s="44" t="s">
        <v>32</v>
      </c>
      <c r="J341" s="44" t="s">
        <v>26</v>
      </c>
      <c r="K341" s="44" t="s">
        <v>27</v>
      </c>
      <c r="L341" s="44" t="s">
        <v>33</v>
      </c>
      <c r="M341" s="44" t="s">
        <v>34</v>
      </c>
      <c r="N341" s="44" t="s">
        <v>23</v>
      </c>
      <c r="O341" s="44" t="s">
        <v>23</v>
      </c>
    </row>
    <row r="342" spans="2:15">
      <c r="B342" s="44" t="s">
        <v>50</v>
      </c>
      <c r="C342" s="44" t="s">
        <v>453</v>
      </c>
      <c r="D342" s="42"/>
      <c r="E342" s="44">
        <v>0.1</v>
      </c>
      <c r="F342" s="42"/>
      <c r="G342" s="42" t="s">
        <v>23</v>
      </c>
      <c r="H342" s="44" t="s">
        <v>24</v>
      </c>
      <c r="I342" s="44" t="s">
        <v>52</v>
      </c>
      <c r="J342" s="44" t="s">
        <v>26</v>
      </c>
      <c r="K342" s="44" t="s">
        <v>27</v>
      </c>
      <c r="L342" s="44" t="s">
        <v>28</v>
      </c>
      <c r="M342" s="44" t="str">
        <f>IF(ISNUMBER( SEARCH("agriculture",#REF!)), "Agriculture",IF(ISNUMBER( SEARCH("Agriculture",#REF!)), ,"other"))</f>
        <v>other</v>
      </c>
      <c r="N342" s="44" t="s">
        <v>23</v>
      </c>
      <c r="O342" s="44" t="s">
        <v>23</v>
      </c>
    </row>
    <row r="343" spans="2:15">
      <c r="B343" s="44" t="s">
        <v>454</v>
      </c>
      <c r="C343" s="44" t="s">
        <v>455</v>
      </c>
      <c r="D343" s="42"/>
      <c r="E343" s="44">
        <v>0.5</v>
      </c>
      <c r="F343" s="42"/>
      <c r="G343" s="42" t="s">
        <v>23</v>
      </c>
      <c r="H343" s="44" t="s">
        <v>24</v>
      </c>
      <c r="I343" s="44" t="s">
        <v>32</v>
      </c>
      <c r="J343" s="44" t="s">
        <v>26</v>
      </c>
      <c r="K343" s="44" t="s">
        <v>27</v>
      </c>
      <c r="L343" s="44" t="s">
        <v>33</v>
      </c>
      <c r="M343" s="44" t="s">
        <v>174</v>
      </c>
      <c r="N343" s="44" t="s">
        <v>23</v>
      </c>
      <c r="O343" s="44" t="s">
        <v>23</v>
      </c>
    </row>
    <row r="344" spans="2:15">
      <c r="B344" s="44" t="s">
        <v>125</v>
      </c>
      <c r="C344" s="44" t="s">
        <v>456</v>
      </c>
      <c r="D344" s="42"/>
      <c r="E344" s="44">
        <v>0.4</v>
      </c>
      <c r="F344" s="42"/>
      <c r="G344" s="42" t="s">
        <v>23</v>
      </c>
      <c r="H344" s="44" t="s">
        <v>24</v>
      </c>
      <c r="I344" s="44" t="s">
        <v>32</v>
      </c>
      <c r="J344" s="44" t="s">
        <v>26</v>
      </c>
      <c r="K344" s="44" t="s">
        <v>27</v>
      </c>
      <c r="L344" s="44" t="s">
        <v>33</v>
      </c>
      <c r="M344" s="44" t="s">
        <v>39</v>
      </c>
      <c r="N344" s="44" t="s">
        <v>23</v>
      </c>
      <c r="O344" s="44" t="s">
        <v>23</v>
      </c>
    </row>
    <row r="345" spans="2:15">
      <c r="B345" s="44" t="s">
        <v>21</v>
      </c>
      <c r="C345" s="44" t="s">
        <v>457</v>
      </c>
      <c r="D345" s="42"/>
      <c r="E345" s="44">
        <v>6.22</v>
      </c>
      <c r="F345" s="42"/>
      <c r="G345" s="42" t="s">
        <v>23</v>
      </c>
      <c r="H345" s="44" t="s">
        <v>24</v>
      </c>
      <c r="I345" s="44" t="s">
        <v>25</v>
      </c>
      <c r="J345" s="44" t="s">
        <v>26</v>
      </c>
      <c r="K345" s="44" t="s">
        <v>27</v>
      </c>
      <c r="L345" s="44" t="s">
        <v>33</v>
      </c>
      <c r="M345" s="44" t="s">
        <v>39</v>
      </c>
      <c r="N345" s="44" t="s">
        <v>23</v>
      </c>
      <c r="O345" s="44" t="s">
        <v>23</v>
      </c>
    </row>
    <row r="346" spans="2:15">
      <c r="B346" s="44" t="s">
        <v>458</v>
      </c>
      <c r="C346" s="44" t="s">
        <v>459</v>
      </c>
      <c r="D346" s="42"/>
      <c r="E346" s="44">
        <v>2</v>
      </c>
      <c r="F346" s="42"/>
      <c r="G346" s="42" t="s">
        <v>23</v>
      </c>
      <c r="H346" s="44" t="s">
        <v>24</v>
      </c>
      <c r="I346" s="44" t="s">
        <v>32</v>
      </c>
      <c r="J346" s="44" t="s">
        <v>26</v>
      </c>
      <c r="K346" s="44" t="s">
        <v>27</v>
      </c>
      <c r="L346" s="44" t="s">
        <v>28</v>
      </c>
      <c r="M346" s="44" t="s">
        <v>37</v>
      </c>
      <c r="N346" s="44" t="s">
        <v>23</v>
      </c>
      <c r="O346" s="44" t="s">
        <v>23</v>
      </c>
    </row>
    <row r="347" spans="2:15">
      <c r="B347" s="44" t="s">
        <v>460</v>
      </c>
      <c r="C347" s="44" t="s">
        <v>461</v>
      </c>
      <c r="D347" s="42"/>
      <c r="E347" s="44">
        <v>1.5</v>
      </c>
      <c r="F347" s="42"/>
      <c r="G347" s="42" t="s">
        <v>23</v>
      </c>
      <c r="H347" s="44" t="s">
        <v>24</v>
      </c>
      <c r="I347" s="44" t="s">
        <v>25</v>
      </c>
      <c r="J347" s="44" t="s">
        <v>26</v>
      </c>
      <c r="K347" s="44" t="s">
        <v>27</v>
      </c>
      <c r="L347" s="44" t="s">
        <v>33</v>
      </c>
      <c r="M347" s="44" t="s">
        <v>39</v>
      </c>
      <c r="N347" s="44" t="s">
        <v>23</v>
      </c>
      <c r="O347" s="44" t="s">
        <v>23</v>
      </c>
    </row>
    <row r="348" spans="2:15">
      <c r="B348" s="44" t="s">
        <v>259</v>
      </c>
      <c r="C348" s="44" t="s">
        <v>462</v>
      </c>
      <c r="D348" s="42"/>
      <c r="E348" s="44">
        <v>2.665</v>
      </c>
      <c r="F348" s="42"/>
      <c r="G348" s="42" t="s">
        <v>23</v>
      </c>
      <c r="H348" s="44" t="s">
        <v>24</v>
      </c>
      <c r="I348" s="44" t="s">
        <v>32</v>
      </c>
      <c r="J348" s="44" t="s">
        <v>26</v>
      </c>
      <c r="K348" s="44" t="s">
        <v>27</v>
      </c>
      <c r="L348" s="44" t="s">
        <v>33</v>
      </c>
      <c r="M348" s="44" t="s">
        <v>34</v>
      </c>
      <c r="N348" s="44" t="s">
        <v>23</v>
      </c>
      <c r="O348" s="44" t="s">
        <v>23</v>
      </c>
    </row>
    <row r="349" spans="2:15">
      <c r="B349" s="44" t="s">
        <v>21</v>
      </c>
      <c r="C349" s="44" t="s">
        <v>463</v>
      </c>
      <c r="D349" s="42"/>
      <c r="E349" s="44">
        <v>2.5</v>
      </c>
      <c r="F349" s="42"/>
      <c r="G349" s="42" t="s">
        <v>23</v>
      </c>
      <c r="H349" s="44" t="s">
        <v>24</v>
      </c>
      <c r="I349" s="44" t="s">
        <v>25</v>
      </c>
      <c r="J349" s="44" t="s">
        <v>26</v>
      </c>
      <c r="K349" s="44" t="s">
        <v>27</v>
      </c>
      <c r="L349" s="44" t="s">
        <v>33</v>
      </c>
      <c r="M349" s="44" t="s">
        <v>55</v>
      </c>
      <c r="N349" s="44" t="s">
        <v>23</v>
      </c>
      <c r="O349" s="44" t="s">
        <v>23</v>
      </c>
    </row>
    <row r="350" spans="2:15">
      <c r="B350" s="44" t="s">
        <v>160</v>
      </c>
      <c r="C350" s="44" t="s">
        <v>464</v>
      </c>
      <c r="D350" s="42"/>
      <c r="E350" s="44">
        <v>1.242</v>
      </c>
      <c r="F350" s="42"/>
      <c r="G350" s="42" t="s">
        <v>23</v>
      </c>
      <c r="H350" s="44" t="s">
        <v>24</v>
      </c>
      <c r="I350" s="44" t="s">
        <v>32</v>
      </c>
      <c r="J350" s="44" t="s">
        <v>26</v>
      </c>
      <c r="K350" s="44" t="s">
        <v>27</v>
      </c>
      <c r="L350" s="44" t="s">
        <v>33</v>
      </c>
      <c r="M350" s="44" t="s">
        <v>45</v>
      </c>
      <c r="N350" s="44" t="s">
        <v>23</v>
      </c>
      <c r="O350" s="44" t="s">
        <v>23</v>
      </c>
    </row>
    <row r="351" spans="2:15">
      <c r="B351" s="44" t="s">
        <v>414</v>
      </c>
      <c r="C351" s="44" t="s">
        <v>465</v>
      </c>
      <c r="D351" s="42"/>
      <c r="E351" s="44">
        <v>0.08</v>
      </c>
      <c r="F351" s="42"/>
      <c r="G351" s="42" t="s">
        <v>23</v>
      </c>
      <c r="H351" s="44" t="s">
        <v>24</v>
      </c>
      <c r="I351" s="44" t="s">
        <v>32</v>
      </c>
      <c r="J351" s="44" t="s">
        <v>26</v>
      </c>
      <c r="K351" s="44" t="s">
        <v>27</v>
      </c>
      <c r="L351" s="44" t="s">
        <v>33</v>
      </c>
      <c r="M351" s="44" t="s">
        <v>34</v>
      </c>
      <c r="N351" s="44" t="s">
        <v>23</v>
      </c>
      <c r="O351" s="44" t="s">
        <v>23</v>
      </c>
    </row>
    <row r="352" spans="2:15">
      <c r="B352" s="44" t="s">
        <v>143</v>
      </c>
      <c r="C352" s="44" t="s">
        <v>466</v>
      </c>
      <c r="D352" s="42"/>
      <c r="E352" s="44">
        <v>0.03</v>
      </c>
      <c r="F352" s="42"/>
      <c r="G352" s="42" t="s">
        <v>23</v>
      </c>
      <c r="H352" s="44" t="s">
        <v>24</v>
      </c>
      <c r="I352" s="44" t="s">
        <v>52</v>
      </c>
      <c r="J352" s="44" t="s">
        <v>26</v>
      </c>
      <c r="K352" s="44" t="s">
        <v>27</v>
      </c>
      <c r="L352" s="44" t="s">
        <v>33</v>
      </c>
      <c r="M352" s="44" t="s">
        <v>45</v>
      </c>
      <c r="N352" s="44" t="s">
        <v>23</v>
      </c>
      <c r="O352" s="44" t="s">
        <v>23</v>
      </c>
    </row>
    <row r="353" spans="2:15">
      <c r="B353" s="44" t="s">
        <v>131</v>
      </c>
      <c r="C353" s="44" t="s">
        <v>467</v>
      </c>
      <c r="D353" s="42"/>
      <c r="E353" s="44">
        <v>0.13800000000000001</v>
      </c>
      <c r="F353" s="42"/>
      <c r="G353" s="42" t="s">
        <v>23</v>
      </c>
      <c r="H353" s="44" t="s">
        <v>24</v>
      </c>
      <c r="I353" s="44" t="s">
        <v>32</v>
      </c>
      <c r="J353" s="44" t="s">
        <v>26</v>
      </c>
      <c r="K353" s="44" t="s">
        <v>27</v>
      </c>
      <c r="L353" s="44" t="s">
        <v>28</v>
      </c>
      <c r="M353" s="44" t="s">
        <v>45</v>
      </c>
      <c r="N353" s="44" t="s">
        <v>23</v>
      </c>
      <c r="O353" s="44" t="s">
        <v>23</v>
      </c>
    </row>
    <row r="354" spans="2:15">
      <c r="B354" s="44" t="s">
        <v>131</v>
      </c>
      <c r="C354" s="44" t="s">
        <v>468</v>
      </c>
      <c r="D354" s="42"/>
      <c r="E354" s="44">
        <v>0.24299999999999999</v>
      </c>
      <c r="F354" s="42"/>
      <c r="G354" s="42" t="s">
        <v>23</v>
      </c>
      <c r="H354" s="44" t="s">
        <v>24</v>
      </c>
      <c r="I354" s="44" t="s">
        <v>32</v>
      </c>
      <c r="J354" s="44" t="s">
        <v>26</v>
      </c>
      <c r="K354" s="44" t="s">
        <v>27</v>
      </c>
      <c r="L354" s="44" t="s">
        <v>28</v>
      </c>
      <c r="M354" s="44" t="s">
        <v>45</v>
      </c>
      <c r="N354" s="44" t="s">
        <v>23</v>
      </c>
      <c r="O354" s="44" t="s">
        <v>23</v>
      </c>
    </row>
    <row r="355" spans="2:15">
      <c r="B355" s="44" t="s">
        <v>131</v>
      </c>
      <c r="C355" s="44" t="s">
        <v>469</v>
      </c>
      <c r="D355" s="42"/>
      <c r="E355" s="44">
        <v>0.50600000000000001</v>
      </c>
      <c r="F355" s="42"/>
      <c r="G355" s="42" t="s">
        <v>23</v>
      </c>
      <c r="H355" s="44" t="s">
        <v>24</v>
      </c>
      <c r="I355" s="44" t="s">
        <v>32</v>
      </c>
      <c r="J355" s="44" t="s">
        <v>26</v>
      </c>
      <c r="K355" s="44" t="s">
        <v>27</v>
      </c>
      <c r="L355" s="44" t="s">
        <v>33</v>
      </c>
      <c r="M355" s="44" t="s">
        <v>227</v>
      </c>
      <c r="N355" s="44" t="s">
        <v>23</v>
      </c>
      <c r="O355" s="44" t="s">
        <v>23</v>
      </c>
    </row>
    <row r="356" spans="2:15">
      <c r="B356" s="44" t="s">
        <v>131</v>
      </c>
      <c r="C356" s="44" t="s">
        <v>470</v>
      </c>
      <c r="D356" s="42"/>
      <c r="E356" s="44">
        <v>1.42</v>
      </c>
      <c r="F356" s="42"/>
      <c r="G356" s="42" t="s">
        <v>23</v>
      </c>
      <c r="H356" s="44" t="s">
        <v>24</v>
      </c>
      <c r="I356" s="44" t="s">
        <v>32</v>
      </c>
      <c r="J356" s="44" t="s">
        <v>26</v>
      </c>
      <c r="K356" s="44" t="s">
        <v>27</v>
      </c>
      <c r="L356" s="44" t="s">
        <v>33</v>
      </c>
      <c r="M356" s="44" t="s">
        <v>227</v>
      </c>
      <c r="N356" s="44" t="s">
        <v>23</v>
      </c>
      <c r="O356" s="44" t="s">
        <v>23</v>
      </c>
    </row>
    <row r="357" spans="2:15">
      <c r="B357" s="44" t="s">
        <v>131</v>
      </c>
      <c r="C357" s="44" t="s">
        <v>471</v>
      </c>
      <c r="D357" s="42"/>
      <c r="E357" s="44">
        <v>0.2</v>
      </c>
      <c r="F357" s="42"/>
      <c r="G357" s="42" t="s">
        <v>23</v>
      </c>
      <c r="H357" s="44" t="s">
        <v>24</v>
      </c>
      <c r="I357" s="44" t="s">
        <v>32</v>
      </c>
      <c r="J357" s="44" t="s">
        <v>26</v>
      </c>
      <c r="K357" s="44" t="s">
        <v>27</v>
      </c>
      <c r="L357" s="44" t="s">
        <v>33</v>
      </c>
      <c r="M357" s="44" t="s">
        <v>227</v>
      </c>
      <c r="N357" s="44" t="s">
        <v>23</v>
      </c>
      <c r="O357" s="44" t="s">
        <v>23</v>
      </c>
    </row>
    <row r="358" spans="2:15">
      <c r="B358" s="44" t="s">
        <v>131</v>
      </c>
      <c r="C358" s="44" t="s">
        <v>472</v>
      </c>
      <c r="D358" s="42"/>
      <c r="E358" s="44">
        <v>0.72</v>
      </c>
      <c r="F358" s="42"/>
      <c r="G358" s="42" t="s">
        <v>23</v>
      </c>
      <c r="H358" s="44" t="s">
        <v>24</v>
      </c>
      <c r="I358" s="44" t="s">
        <v>32</v>
      </c>
      <c r="J358" s="44" t="s">
        <v>26</v>
      </c>
      <c r="K358" s="44" t="s">
        <v>27</v>
      </c>
      <c r="L358" s="44" t="s">
        <v>33</v>
      </c>
      <c r="M358" s="44" t="s">
        <v>45</v>
      </c>
      <c r="N358" s="44" t="s">
        <v>23</v>
      </c>
      <c r="O358" s="44" t="s">
        <v>23</v>
      </c>
    </row>
    <row r="359" spans="2:15">
      <c r="B359" s="44" t="s">
        <v>21</v>
      </c>
      <c r="C359" s="44" t="s">
        <v>473</v>
      </c>
      <c r="D359" s="42"/>
      <c r="E359" s="44">
        <v>0.16400000000000001</v>
      </c>
      <c r="F359" s="42"/>
      <c r="G359" s="42" t="s">
        <v>23</v>
      </c>
      <c r="H359" s="44" t="s">
        <v>24</v>
      </c>
      <c r="I359" s="44" t="s">
        <v>25</v>
      </c>
      <c r="J359" s="44" t="s">
        <v>26</v>
      </c>
      <c r="K359" s="44" t="s">
        <v>27</v>
      </c>
      <c r="L359" s="44" t="s">
        <v>33</v>
      </c>
      <c r="M359" s="44" t="s">
        <v>55</v>
      </c>
      <c r="N359" s="44" t="s">
        <v>23</v>
      </c>
      <c r="O359" s="44" t="s">
        <v>23</v>
      </c>
    </row>
    <row r="360" spans="2:15">
      <c r="B360" s="44" t="s">
        <v>21</v>
      </c>
      <c r="C360" s="44" t="s">
        <v>474</v>
      </c>
      <c r="D360" s="42"/>
      <c r="E360" s="44">
        <v>0.16</v>
      </c>
      <c r="F360" s="42"/>
      <c r="G360" s="42" t="s">
        <v>23</v>
      </c>
      <c r="H360" s="44" t="s">
        <v>24</v>
      </c>
      <c r="I360" s="44" t="s">
        <v>25</v>
      </c>
      <c r="J360" s="44" t="s">
        <v>26</v>
      </c>
      <c r="K360" s="44" t="s">
        <v>27</v>
      </c>
      <c r="L360" s="44" t="s">
        <v>28</v>
      </c>
      <c r="M360" s="44" t="s">
        <v>55</v>
      </c>
      <c r="N360" s="44" t="s">
        <v>23</v>
      </c>
      <c r="O360" s="44" t="s">
        <v>23</v>
      </c>
    </row>
    <row r="361" spans="2:15">
      <c r="B361" s="44" t="s">
        <v>318</v>
      </c>
      <c r="C361" s="44" t="s">
        <v>475</v>
      </c>
      <c r="D361" s="42"/>
      <c r="E361" s="44">
        <v>0.18</v>
      </c>
      <c r="F361" s="42"/>
      <c r="G361" s="42" t="s">
        <v>23</v>
      </c>
      <c r="H361" s="44" t="s">
        <v>24</v>
      </c>
      <c r="I361" s="44" t="s">
        <v>32</v>
      </c>
      <c r="J361" s="44" t="s">
        <v>26</v>
      </c>
      <c r="K361" s="44" t="s">
        <v>27</v>
      </c>
      <c r="L361" s="44" t="s">
        <v>33</v>
      </c>
      <c r="M361" s="44" t="s">
        <v>39</v>
      </c>
      <c r="N361" s="44" t="s">
        <v>23</v>
      </c>
      <c r="O361" s="44" t="s">
        <v>23</v>
      </c>
    </row>
    <row r="362" spans="2:15">
      <c r="B362" s="44" t="s">
        <v>234</v>
      </c>
      <c r="C362" s="44" t="s">
        <v>476</v>
      </c>
      <c r="D362" s="42"/>
      <c r="E362" s="44">
        <v>0.3</v>
      </c>
      <c r="F362" s="42"/>
      <c r="G362" s="42" t="s">
        <v>23</v>
      </c>
      <c r="H362" s="44" t="s">
        <v>24</v>
      </c>
      <c r="I362" s="44" t="s">
        <v>32</v>
      </c>
      <c r="J362" s="44" t="s">
        <v>26</v>
      </c>
      <c r="K362" s="44" t="s">
        <v>27</v>
      </c>
      <c r="L362" s="44" t="s">
        <v>33</v>
      </c>
      <c r="M362" s="44" t="s">
        <v>34</v>
      </c>
      <c r="N362" s="44" t="s">
        <v>23</v>
      </c>
      <c r="O362" s="44" t="s">
        <v>23</v>
      </c>
    </row>
    <row r="363" spans="2:15">
      <c r="B363" s="44" t="s">
        <v>30</v>
      </c>
      <c r="C363" s="44" t="s">
        <v>477</v>
      </c>
      <c r="D363" s="42"/>
      <c r="E363" s="44">
        <v>0.5</v>
      </c>
      <c r="F363" s="42"/>
      <c r="G363" s="42" t="s">
        <v>23</v>
      </c>
      <c r="H363" s="44" t="s">
        <v>24</v>
      </c>
      <c r="I363" s="44" t="s">
        <v>32</v>
      </c>
      <c r="J363" s="44" t="s">
        <v>26</v>
      </c>
      <c r="K363" s="44" t="s">
        <v>27</v>
      </c>
      <c r="L363" s="44" t="s">
        <v>33</v>
      </c>
      <c r="M363" s="44" t="s">
        <v>34</v>
      </c>
      <c r="N363" s="44" t="s">
        <v>23</v>
      </c>
      <c r="O363" s="44" t="s">
        <v>23</v>
      </c>
    </row>
    <row r="364" spans="2:15">
      <c r="B364" s="44" t="s">
        <v>21</v>
      </c>
      <c r="C364" s="44" t="s">
        <v>478</v>
      </c>
      <c r="D364" s="42"/>
      <c r="E364" s="44">
        <v>0.15</v>
      </c>
      <c r="F364" s="42"/>
      <c r="G364" s="42" t="s">
        <v>23</v>
      </c>
      <c r="H364" s="44" t="s">
        <v>24</v>
      </c>
      <c r="I364" s="44" t="s">
        <v>25</v>
      </c>
      <c r="J364" s="44" t="s">
        <v>26</v>
      </c>
      <c r="K364" s="44" t="s">
        <v>27</v>
      </c>
      <c r="L364" s="44" t="s">
        <v>28</v>
      </c>
      <c r="M364" s="44" t="s">
        <v>55</v>
      </c>
      <c r="N364" s="44" t="s">
        <v>23</v>
      </c>
      <c r="O364" s="44" t="s">
        <v>23</v>
      </c>
    </row>
    <row r="365" spans="2:15">
      <c r="B365" s="44" t="s">
        <v>21</v>
      </c>
      <c r="C365" s="44" t="s">
        <v>479</v>
      </c>
      <c r="D365" s="42"/>
      <c r="E365" s="44">
        <v>0.55000000000000004</v>
      </c>
      <c r="F365" s="42"/>
      <c r="G365" s="42" t="s">
        <v>23</v>
      </c>
      <c r="H365" s="44" t="s">
        <v>24</v>
      </c>
      <c r="I365" s="44" t="s">
        <v>25</v>
      </c>
      <c r="J365" s="44" t="s">
        <v>26</v>
      </c>
      <c r="K365" s="44" t="s">
        <v>27</v>
      </c>
      <c r="L365" s="44" t="s">
        <v>28</v>
      </c>
      <c r="M365" s="44" t="s">
        <v>55</v>
      </c>
      <c r="N365" s="44" t="s">
        <v>23</v>
      </c>
      <c r="O365" s="44" t="s">
        <v>23</v>
      </c>
    </row>
    <row r="366" spans="2:15">
      <c r="B366" s="44" t="s">
        <v>21</v>
      </c>
      <c r="C366" s="44" t="s">
        <v>480</v>
      </c>
      <c r="D366" s="42"/>
      <c r="E366" s="44">
        <v>1.2</v>
      </c>
      <c r="F366" s="42"/>
      <c r="G366" s="42" t="s">
        <v>23</v>
      </c>
      <c r="H366" s="44" t="s">
        <v>24</v>
      </c>
      <c r="I366" s="44" t="s">
        <v>25</v>
      </c>
      <c r="J366" s="44" t="s">
        <v>26</v>
      </c>
      <c r="K366" s="44" t="s">
        <v>27</v>
      </c>
      <c r="L366" s="44" t="s">
        <v>28</v>
      </c>
      <c r="M366" s="44" t="s">
        <v>55</v>
      </c>
      <c r="N366" s="44" t="s">
        <v>23</v>
      </c>
      <c r="O366" s="44" t="s">
        <v>23</v>
      </c>
    </row>
    <row r="367" spans="2:15">
      <c r="B367" s="44" t="s">
        <v>50</v>
      </c>
      <c r="C367" s="44" t="s">
        <v>481</v>
      </c>
      <c r="D367" s="42"/>
      <c r="E367" s="44">
        <v>0.23899999999999999</v>
      </c>
      <c r="F367" s="42"/>
      <c r="G367" s="42" t="s">
        <v>23</v>
      </c>
      <c r="H367" s="44" t="s">
        <v>24</v>
      </c>
      <c r="I367" s="44" t="s">
        <v>52</v>
      </c>
      <c r="J367" s="44" t="s">
        <v>26</v>
      </c>
      <c r="K367" s="44" t="s">
        <v>27</v>
      </c>
      <c r="L367" s="44" t="s">
        <v>33</v>
      </c>
      <c r="M367" s="44" t="s">
        <v>349</v>
      </c>
      <c r="N367" s="44" t="s">
        <v>23</v>
      </c>
      <c r="O367" s="44" t="s">
        <v>23</v>
      </c>
    </row>
    <row r="368" spans="2:15">
      <c r="B368" s="44" t="s">
        <v>391</v>
      </c>
      <c r="C368" s="44" t="s">
        <v>482</v>
      </c>
      <c r="D368" s="42"/>
      <c r="E368" s="44">
        <v>0.873</v>
      </c>
      <c r="F368" s="42"/>
      <c r="G368" s="42" t="s">
        <v>23</v>
      </c>
      <c r="H368" s="44" t="s">
        <v>24</v>
      </c>
      <c r="I368" s="44" t="s">
        <v>32</v>
      </c>
      <c r="J368" s="44" t="s">
        <v>26</v>
      </c>
      <c r="K368" s="44" t="s">
        <v>27</v>
      </c>
      <c r="L368" s="44" t="s">
        <v>28</v>
      </c>
      <c r="M368" s="44" t="s">
        <v>227</v>
      </c>
      <c r="N368" s="44" t="s">
        <v>23</v>
      </c>
      <c r="O368" s="44" t="s">
        <v>23</v>
      </c>
    </row>
    <row r="369" spans="2:15">
      <c r="B369" s="44" t="s">
        <v>48</v>
      </c>
      <c r="C369" s="44" t="s">
        <v>483</v>
      </c>
      <c r="D369" s="42"/>
      <c r="E369" s="44">
        <v>0.3</v>
      </c>
      <c r="F369" s="42"/>
      <c r="G369" s="42" t="s">
        <v>23</v>
      </c>
      <c r="H369" s="44" t="s">
        <v>24</v>
      </c>
      <c r="I369" s="44" t="s">
        <v>32</v>
      </c>
      <c r="J369" s="44" t="s">
        <v>26</v>
      </c>
      <c r="K369" s="44" t="s">
        <v>27</v>
      </c>
      <c r="L369" s="44" t="s">
        <v>33</v>
      </c>
      <c r="M369" s="44" t="s">
        <v>55</v>
      </c>
      <c r="N369" s="44" t="s">
        <v>23</v>
      </c>
      <c r="O369" s="44" t="s">
        <v>23</v>
      </c>
    </row>
    <row r="370" spans="2:15">
      <c r="B370" s="44" t="s">
        <v>21</v>
      </c>
      <c r="C370" s="44" t="s">
        <v>484</v>
      </c>
      <c r="D370" s="42"/>
      <c r="E370" s="44">
        <v>0.8</v>
      </c>
      <c r="F370" s="42"/>
      <c r="G370" s="42" t="s">
        <v>23</v>
      </c>
      <c r="H370" s="44" t="s">
        <v>24</v>
      </c>
      <c r="I370" s="44" t="s">
        <v>25</v>
      </c>
      <c r="J370" s="44" t="s">
        <v>26</v>
      </c>
      <c r="K370" s="44" t="s">
        <v>27</v>
      </c>
      <c r="L370" s="44" t="s">
        <v>28</v>
      </c>
      <c r="M370" s="44" t="s">
        <v>55</v>
      </c>
      <c r="N370" s="44" t="s">
        <v>23</v>
      </c>
      <c r="O370" s="44" t="s">
        <v>23</v>
      </c>
    </row>
    <row r="371" spans="2:15">
      <c r="B371" s="44" t="s">
        <v>21</v>
      </c>
      <c r="C371" s="44" t="s">
        <v>485</v>
      </c>
      <c r="D371" s="42"/>
      <c r="E371" s="44">
        <v>1.2</v>
      </c>
      <c r="F371" s="42"/>
      <c r="G371" s="42" t="s">
        <v>23</v>
      </c>
      <c r="H371" s="44" t="s">
        <v>24</v>
      </c>
      <c r="I371" s="44" t="s">
        <v>25</v>
      </c>
      <c r="J371" s="44" t="s">
        <v>26</v>
      </c>
      <c r="K371" s="44" t="s">
        <v>27</v>
      </c>
      <c r="L371" s="44" t="s">
        <v>28</v>
      </c>
      <c r="M371" s="44" t="s">
        <v>55</v>
      </c>
      <c r="N371" s="44" t="s">
        <v>23</v>
      </c>
      <c r="O371" s="44" t="s">
        <v>23</v>
      </c>
    </row>
    <row r="372" spans="2:15">
      <c r="B372" s="44" t="s">
        <v>21</v>
      </c>
      <c r="C372" s="44" t="s">
        <v>486</v>
      </c>
      <c r="D372" s="42"/>
      <c r="E372" s="44">
        <v>2</v>
      </c>
      <c r="F372" s="42"/>
      <c r="G372" s="42" t="s">
        <v>23</v>
      </c>
      <c r="H372" s="44" t="s">
        <v>24</v>
      </c>
      <c r="I372" s="44" t="s">
        <v>25</v>
      </c>
      <c r="J372" s="44" t="s">
        <v>26</v>
      </c>
      <c r="K372" s="44" t="s">
        <v>27</v>
      </c>
      <c r="L372" s="44" t="s">
        <v>28</v>
      </c>
      <c r="M372" s="44" t="s">
        <v>37</v>
      </c>
      <c r="N372" s="44" t="s">
        <v>23</v>
      </c>
      <c r="O372" s="44" t="s">
        <v>23</v>
      </c>
    </row>
    <row r="373" spans="2:15">
      <c r="B373" s="44" t="s">
        <v>194</v>
      </c>
      <c r="C373" s="44" t="s">
        <v>487</v>
      </c>
      <c r="D373" s="42"/>
      <c r="E373" s="44">
        <v>0.32500000000000001</v>
      </c>
      <c r="F373" s="42"/>
      <c r="G373" s="42" t="s">
        <v>23</v>
      </c>
      <c r="H373" s="44" t="s">
        <v>24</v>
      </c>
      <c r="I373" s="44" t="s">
        <v>25</v>
      </c>
      <c r="J373" s="44" t="s">
        <v>26</v>
      </c>
      <c r="K373" s="44" t="s">
        <v>27</v>
      </c>
      <c r="L373" s="44" t="s">
        <v>33</v>
      </c>
      <c r="M373" s="44" t="s">
        <v>55</v>
      </c>
      <c r="N373" s="44" t="s">
        <v>23</v>
      </c>
      <c r="O373" s="44" t="s">
        <v>23</v>
      </c>
    </row>
    <row r="374" spans="2:15">
      <c r="B374" s="44" t="s">
        <v>310</v>
      </c>
      <c r="C374" s="44" t="s">
        <v>488</v>
      </c>
      <c r="D374" s="42"/>
      <c r="E374" s="44">
        <v>0.1</v>
      </c>
      <c r="F374" s="42"/>
      <c r="G374" s="42" t="s">
        <v>23</v>
      </c>
      <c r="H374" s="44" t="s">
        <v>24</v>
      </c>
      <c r="I374" s="44" t="s">
        <v>52</v>
      </c>
      <c r="J374" s="44" t="s">
        <v>26</v>
      </c>
      <c r="K374" s="44" t="s">
        <v>27</v>
      </c>
      <c r="L374" s="44" t="s">
        <v>28</v>
      </c>
      <c r="M374" s="44" t="s">
        <v>37</v>
      </c>
      <c r="N374" s="44" t="s">
        <v>23</v>
      </c>
      <c r="O374" s="44" t="s">
        <v>23</v>
      </c>
    </row>
    <row r="375" spans="2:15">
      <c r="B375" s="44" t="s">
        <v>310</v>
      </c>
      <c r="C375" s="44" t="s">
        <v>489</v>
      </c>
      <c r="D375" s="42"/>
      <c r="E375" s="44">
        <v>1.45</v>
      </c>
      <c r="F375" s="42"/>
      <c r="G375" s="42" t="s">
        <v>23</v>
      </c>
      <c r="H375" s="44" t="s">
        <v>24</v>
      </c>
      <c r="I375" s="44" t="s">
        <v>52</v>
      </c>
      <c r="J375" s="44" t="s">
        <v>26</v>
      </c>
      <c r="K375" s="44" t="s">
        <v>27</v>
      </c>
      <c r="L375" s="44" t="s">
        <v>28</v>
      </c>
      <c r="M375" s="44" t="s">
        <v>37</v>
      </c>
      <c r="N375" s="44" t="s">
        <v>23</v>
      </c>
      <c r="O375" s="44" t="s">
        <v>23</v>
      </c>
    </row>
    <row r="376" spans="2:15">
      <c r="B376" s="44" t="s">
        <v>300</v>
      </c>
      <c r="C376" s="44" t="s">
        <v>490</v>
      </c>
      <c r="D376" s="42"/>
      <c r="E376" s="44">
        <v>1</v>
      </c>
      <c r="F376" s="42"/>
      <c r="G376" s="42" t="s">
        <v>23</v>
      </c>
      <c r="H376" s="44" t="s">
        <v>24</v>
      </c>
      <c r="I376" s="44" t="s">
        <v>32</v>
      </c>
      <c r="J376" s="44" t="s">
        <v>26</v>
      </c>
      <c r="K376" s="44" t="s">
        <v>27</v>
      </c>
      <c r="L376" s="44" t="s">
        <v>28</v>
      </c>
      <c r="M376" s="44" t="s">
        <v>37</v>
      </c>
      <c r="N376" s="44" t="s">
        <v>23</v>
      </c>
      <c r="O376" s="44" t="s">
        <v>23</v>
      </c>
    </row>
    <row r="377" spans="2:15">
      <c r="B377" s="44" t="s">
        <v>48</v>
      </c>
      <c r="C377" s="44" t="s">
        <v>491</v>
      </c>
      <c r="D377" s="42"/>
      <c r="E377" s="44">
        <v>0.15</v>
      </c>
      <c r="F377" s="42"/>
      <c r="G377" s="42" t="s">
        <v>23</v>
      </c>
      <c r="H377" s="44" t="s">
        <v>24</v>
      </c>
      <c r="I377" s="44" t="s">
        <v>32</v>
      </c>
      <c r="J377" s="44" t="s">
        <v>26</v>
      </c>
      <c r="K377" s="44" t="s">
        <v>27</v>
      </c>
      <c r="L377" s="44" t="s">
        <v>28</v>
      </c>
      <c r="M377" s="44" t="s">
        <v>64</v>
      </c>
      <c r="N377" s="44" t="s">
        <v>23</v>
      </c>
      <c r="O377" s="44" t="s">
        <v>23</v>
      </c>
    </row>
    <row r="378" spans="2:15">
      <c r="B378" s="44" t="s">
        <v>225</v>
      </c>
      <c r="C378" s="44" t="s">
        <v>492</v>
      </c>
      <c r="D378" s="42"/>
      <c r="E378" s="44">
        <v>0.13</v>
      </c>
      <c r="F378" s="42"/>
      <c r="G378" s="42" t="s">
        <v>23</v>
      </c>
      <c r="H378" s="44" t="s">
        <v>24</v>
      </c>
      <c r="I378" s="44" t="s">
        <v>32</v>
      </c>
      <c r="J378" s="44" t="s">
        <v>26</v>
      </c>
      <c r="K378" s="44" t="s">
        <v>27</v>
      </c>
      <c r="L378" s="44" t="s">
        <v>33</v>
      </c>
      <c r="M378" s="44" t="s">
        <v>37</v>
      </c>
      <c r="N378" s="44" t="s">
        <v>23</v>
      </c>
      <c r="O378" s="44" t="s">
        <v>23</v>
      </c>
    </row>
    <row r="379" spans="2:15">
      <c r="B379" s="44" t="s">
        <v>160</v>
      </c>
      <c r="C379" s="44" t="s">
        <v>493</v>
      </c>
      <c r="D379" s="42"/>
      <c r="E379" s="44">
        <v>0.11</v>
      </c>
      <c r="F379" s="42"/>
      <c r="G379" s="42" t="s">
        <v>23</v>
      </c>
      <c r="H379" s="44" t="s">
        <v>24</v>
      </c>
      <c r="I379" s="44" t="s">
        <v>32</v>
      </c>
      <c r="J379" s="44" t="s">
        <v>26</v>
      </c>
      <c r="K379" s="44" t="s">
        <v>27</v>
      </c>
      <c r="L379" s="44" t="s">
        <v>33</v>
      </c>
      <c r="M379" s="44" t="s">
        <v>55</v>
      </c>
      <c r="N379" s="44" t="s">
        <v>23</v>
      </c>
      <c r="O379" s="44" t="s">
        <v>23</v>
      </c>
    </row>
    <row r="380" spans="2:15">
      <c r="B380" s="44" t="s">
        <v>310</v>
      </c>
      <c r="C380" s="44" t="s">
        <v>494</v>
      </c>
      <c r="D380" s="42"/>
      <c r="E380" s="44">
        <v>1.5</v>
      </c>
      <c r="F380" s="42"/>
      <c r="G380" s="42" t="s">
        <v>23</v>
      </c>
      <c r="H380" s="44" t="s">
        <v>24</v>
      </c>
      <c r="I380" s="44" t="s">
        <v>52</v>
      </c>
      <c r="J380" s="44" t="s">
        <v>26</v>
      </c>
      <c r="K380" s="44" t="s">
        <v>27</v>
      </c>
      <c r="L380" s="44" t="s">
        <v>28</v>
      </c>
      <c r="M380" s="44" t="s">
        <v>37</v>
      </c>
      <c r="N380" s="44" t="s">
        <v>23</v>
      </c>
      <c r="O380" s="44" t="s">
        <v>23</v>
      </c>
    </row>
    <row r="381" spans="2:15">
      <c r="B381" s="44" t="s">
        <v>310</v>
      </c>
      <c r="C381" s="44" t="s">
        <v>495</v>
      </c>
      <c r="D381" s="42"/>
      <c r="E381" s="44">
        <v>0.1</v>
      </c>
      <c r="F381" s="42"/>
      <c r="G381" s="42" t="s">
        <v>23</v>
      </c>
      <c r="H381" s="44" t="s">
        <v>24</v>
      </c>
      <c r="I381" s="44" t="s">
        <v>52</v>
      </c>
      <c r="J381" s="44" t="s">
        <v>26</v>
      </c>
      <c r="K381" s="44" t="s">
        <v>27</v>
      </c>
      <c r="L381" s="44" t="s">
        <v>28</v>
      </c>
      <c r="M381" s="44" t="s">
        <v>37</v>
      </c>
      <c r="N381" s="44" t="s">
        <v>23</v>
      </c>
      <c r="O381" s="44" t="s">
        <v>23</v>
      </c>
    </row>
    <row r="382" spans="2:15">
      <c r="B382" s="44" t="s">
        <v>208</v>
      </c>
      <c r="C382" s="44" t="s">
        <v>496</v>
      </c>
      <c r="D382" s="42"/>
      <c r="E382" s="44">
        <v>0.1</v>
      </c>
      <c r="F382" s="42"/>
      <c r="G382" s="42" t="s">
        <v>23</v>
      </c>
      <c r="H382" s="44" t="s">
        <v>24</v>
      </c>
      <c r="I382" s="44" t="s">
        <v>32</v>
      </c>
      <c r="J382" s="44" t="s">
        <v>26</v>
      </c>
      <c r="K382" s="44" t="s">
        <v>27</v>
      </c>
      <c r="L382" s="44" t="s">
        <v>33</v>
      </c>
      <c r="M382" s="44" t="s">
        <v>227</v>
      </c>
      <c r="N382" s="44" t="s">
        <v>23</v>
      </c>
      <c r="O382" s="44" t="s">
        <v>23</v>
      </c>
    </row>
    <row r="383" spans="2:15">
      <c r="B383" s="44" t="s">
        <v>208</v>
      </c>
      <c r="C383" s="44" t="s">
        <v>497</v>
      </c>
      <c r="D383" s="42"/>
      <c r="E383" s="44">
        <v>2.5000000000000001E-2</v>
      </c>
      <c r="F383" s="42"/>
      <c r="G383" s="42" t="s">
        <v>23</v>
      </c>
      <c r="H383" s="44" t="s">
        <v>24</v>
      </c>
      <c r="I383" s="44" t="s">
        <v>32</v>
      </c>
      <c r="J383" s="44" t="s">
        <v>26</v>
      </c>
      <c r="K383" s="44" t="s">
        <v>27</v>
      </c>
      <c r="L383" s="44" t="s">
        <v>28</v>
      </c>
      <c r="M383" s="44" t="s">
        <v>45</v>
      </c>
      <c r="N383" s="44" t="s">
        <v>23</v>
      </c>
      <c r="O383" s="44" t="s">
        <v>23</v>
      </c>
    </row>
    <row r="384" spans="2:15">
      <c r="B384" s="44" t="s">
        <v>160</v>
      </c>
      <c r="C384" s="44" t="s">
        <v>498</v>
      </c>
      <c r="D384" s="42"/>
      <c r="E384" s="44">
        <v>1.486</v>
      </c>
      <c r="F384" s="42"/>
      <c r="G384" s="42" t="s">
        <v>23</v>
      </c>
      <c r="H384" s="44" t="s">
        <v>24</v>
      </c>
      <c r="I384" s="44" t="s">
        <v>32</v>
      </c>
      <c r="J384" s="44" t="s">
        <v>26</v>
      </c>
      <c r="K384" s="44" t="s">
        <v>27</v>
      </c>
      <c r="L384" s="44" t="s">
        <v>28</v>
      </c>
      <c r="M384" s="44" t="s">
        <v>55</v>
      </c>
      <c r="N384" s="44" t="s">
        <v>23</v>
      </c>
      <c r="O384" s="44" t="s">
        <v>23</v>
      </c>
    </row>
    <row r="385" spans="2:15">
      <c r="B385" s="44" t="s">
        <v>131</v>
      </c>
      <c r="C385" s="44" t="s">
        <v>499</v>
      </c>
      <c r="D385" s="42"/>
      <c r="E385" s="44">
        <v>0.125</v>
      </c>
      <c r="F385" s="42"/>
      <c r="G385" s="42" t="s">
        <v>23</v>
      </c>
      <c r="H385" s="44" t="s">
        <v>24</v>
      </c>
      <c r="I385" s="44" t="s">
        <v>32</v>
      </c>
      <c r="J385" s="44" t="s">
        <v>26</v>
      </c>
      <c r="K385" s="44" t="s">
        <v>27</v>
      </c>
      <c r="L385" s="44" t="s">
        <v>33</v>
      </c>
      <c r="M385" s="44" t="s">
        <v>34</v>
      </c>
      <c r="N385" s="44" t="s">
        <v>23</v>
      </c>
      <c r="O385" s="44" t="s">
        <v>23</v>
      </c>
    </row>
    <row r="386" spans="2:15">
      <c r="B386" s="44" t="s">
        <v>131</v>
      </c>
      <c r="C386" s="44" t="s">
        <v>500</v>
      </c>
      <c r="D386" s="42"/>
      <c r="E386" s="44">
        <v>1.5</v>
      </c>
      <c r="F386" s="42"/>
      <c r="G386" s="42" t="s">
        <v>23</v>
      </c>
      <c r="H386" s="44" t="s">
        <v>24</v>
      </c>
      <c r="I386" s="44" t="s">
        <v>32</v>
      </c>
      <c r="J386" s="44" t="s">
        <v>26</v>
      </c>
      <c r="K386" s="44" t="s">
        <v>27</v>
      </c>
      <c r="L386" s="44" t="s">
        <v>28</v>
      </c>
      <c r="M386" s="44" t="str">
        <f>IF(ISNUMBER( SEARCH("water",#REF!)), "Water and Sanitation",IF(ISNUMBER( SEARCH("sanitation",#REF!)), "Water and Sanitation",IF(ISNUMBER( SEARCH("forest",#REF!)), "Forestry",IF(ISNUMBER( SEARCH("ocean",#REF!)), "Other (Fisheries, Marine, and Coastal","other"))))</f>
        <v>other</v>
      </c>
      <c r="N386" s="44" t="s">
        <v>23</v>
      </c>
      <c r="O386" s="44" t="s">
        <v>23</v>
      </c>
    </row>
    <row r="387" spans="2:15">
      <c r="B387" s="44" t="s">
        <v>501</v>
      </c>
      <c r="C387" s="44" t="s">
        <v>502</v>
      </c>
      <c r="D387" s="42"/>
      <c r="E387" s="44">
        <v>2.6</v>
      </c>
      <c r="F387" s="42"/>
      <c r="G387" s="42" t="s">
        <v>23</v>
      </c>
      <c r="H387" s="44" t="s">
        <v>24</v>
      </c>
      <c r="I387" s="44" t="s">
        <v>32</v>
      </c>
      <c r="J387" s="44" t="s">
        <v>26</v>
      </c>
      <c r="K387" s="44" t="s">
        <v>27</v>
      </c>
      <c r="L387" s="44" t="s">
        <v>28</v>
      </c>
      <c r="M387" s="44" t="s">
        <v>37</v>
      </c>
      <c r="N387" s="44" t="s">
        <v>23</v>
      </c>
      <c r="O387" s="44" t="s">
        <v>23</v>
      </c>
    </row>
    <row r="388" spans="2:15">
      <c r="B388" s="44" t="s">
        <v>208</v>
      </c>
      <c r="C388" s="44" t="s">
        <v>503</v>
      </c>
      <c r="D388" s="42"/>
      <c r="E388" s="44">
        <v>0.2</v>
      </c>
      <c r="F388" s="42"/>
      <c r="G388" s="42" t="s">
        <v>23</v>
      </c>
      <c r="H388" s="44" t="s">
        <v>24</v>
      </c>
      <c r="I388" s="44" t="s">
        <v>32</v>
      </c>
      <c r="J388" s="44" t="s">
        <v>26</v>
      </c>
      <c r="K388" s="44" t="s">
        <v>27</v>
      </c>
      <c r="L388" s="44" t="s">
        <v>33</v>
      </c>
      <c r="M388" s="44" t="s">
        <v>34</v>
      </c>
      <c r="N388" s="44" t="s">
        <v>23</v>
      </c>
      <c r="O388" s="44" t="s">
        <v>23</v>
      </c>
    </row>
    <row r="389" spans="2:15">
      <c r="B389" s="44" t="s">
        <v>21</v>
      </c>
      <c r="C389" s="44" t="s">
        <v>504</v>
      </c>
      <c r="D389" s="42"/>
      <c r="E389" s="44">
        <v>3.5</v>
      </c>
      <c r="F389" s="42"/>
      <c r="G389" s="42" t="s">
        <v>23</v>
      </c>
      <c r="H389" s="44" t="s">
        <v>24</v>
      </c>
      <c r="I389" s="44" t="s">
        <v>25</v>
      </c>
      <c r="J389" s="44" t="s">
        <v>26</v>
      </c>
      <c r="K389" s="44" t="s">
        <v>27</v>
      </c>
      <c r="L389" s="44" t="s">
        <v>33</v>
      </c>
      <c r="M389" s="44" t="s">
        <v>55</v>
      </c>
      <c r="N389" s="44" t="s">
        <v>23</v>
      </c>
      <c r="O389" s="44" t="s">
        <v>23</v>
      </c>
    </row>
    <row r="390" spans="2:15">
      <c r="B390" s="44" t="s">
        <v>240</v>
      </c>
      <c r="C390" s="44" t="s">
        <v>505</v>
      </c>
      <c r="D390" s="42"/>
      <c r="E390" s="44">
        <v>0.3</v>
      </c>
      <c r="F390" s="42"/>
      <c r="G390" s="42" t="s">
        <v>23</v>
      </c>
      <c r="H390" s="44" t="s">
        <v>24</v>
      </c>
      <c r="I390" s="44" t="s">
        <v>32</v>
      </c>
      <c r="J390" s="44" t="s">
        <v>26</v>
      </c>
      <c r="K390" s="44" t="s">
        <v>27</v>
      </c>
      <c r="L390" s="44" t="s">
        <v>33</v>
      </c>
      <c r="M390" s="44" t="s">
        <v>34</v>
      </c>
      <c r="N390" s="44" t="s">
        <v>23</v>
      </c>
      <c r="O390" s="44" t="s">
        <v>23</v>
      </c>
    </row>
    <row r="391" spans="2:15">
      <c r="B391" s="44" t="s">
        <v>21</v>
      </c>
      <c r="C391" s="44" t="s">
        <v>506</v>
      </c>
      <c r="D391" s="42"/>
      <c r="E391" s="44">
        <v>0.5</v>
      </c>
      <c r="F391" s="42"/>
      <c r="G391" s="42" t="s">
        <v>23</v>
      </c>
      <c r="H391" s="44" t="s">
        <v>24</v>
      </c>
      <c r="I391" s="44" t="s">
        <v>25</v>
      </c>
      <c r="J391" s="44" t="s">
        <v>26</v>
      </c>
      <c r="K391" s="44" t="s">
        <v>27</v>
      </c>
      <c r="L391" s="44" t="s">
        <v>28</v>
      </c>
      <c r="M391" s="44" t="s">
        <v>55</v>
      </c>
      <c r="N391" s="44" t="s">
        <v>23</v>
      </c>
      <c r="O391" s="44" t="s">
        <v>23</v>
      </c>
    </row>
    <row r="392" spans="2:15">
      <c r="B392" s="44" t="s">
        <v>21</v>
      </c>
      <c r="C392" s="44" t="s">
        <v>507</v>
      </c>
      <c r="D392" s="42"/>
      <c r="E392" s="44">
        <v>0.5</v>
      </c>
      <c r="F392" s="42"/>
      <c r="G392" s="42" t="s">
        <v>23</v>
      </c>
      <c r="H392" s="44" t="s">
        <v>24</v>
      </c>
      <c r="I392" s="44" t="s">
        <v>25</v>
      </c>
      <c r="J392" s="44" t="s">
        <v>26</v>
      </c>
      <c r="K392" s="44" t="s">
        <v>27</v>
      </c>
      <c r="L392" s="44" t="s">
        <v>28</v>
      </c>
      <c r="M392" s="44" t="s">
        <v>37</v>
      </c>
      <c r="N392" s="44" t="s">
        <v>23</v>
      </c>
      <c r="O392" s="44" t="s">
        <v>23</v>
      </c>
    </row>
    <row r="393" spans="2:15">
      <c r="B393" s="44" t="s">
        <v>21</v>
      </c>
      <c r="C393" s="44" t="s">
        <v>508</v>
      </c>
      <c r="D393" s="42"/>
      <c r="E393" s="44">
        <v>4.5999999999999996</v>
      </c>
      <c r="F393" s="42"/>
      <c r="G393" s="42" t="s">
        <v>23</v>
      </c>
      <c r="H393" s="44" t="s">
        <v>24</v>
      </c>
      <c r="I393" s="44" t="s">
        <v>25</v>
      </c>
      <c r="J393" s="44" t="s">
        <v>26</v>
      </c>
      <c r="K393" s="44" t="s">
        <v>27</v>
      </c>
      <c r="L393" s="44" t="s">
        <v>33</v>
      </c>
      <c r="M393" s="44" t="s">
        <v>55</v>
      </c>
      <c r="N393" s="44" t="s">
        <v>23</v>
      </c>
      <c r="O393" s="44" t="s">
        <v>23</v>
      </c>
    </row>
    <row r="394" spans="2:15">
      <c r="B394" s="44" t="s">
        <v>268</v>
      </c>
      <c r="C394" s="44" t="s">
        <v>509</v>
      </c>
      <c r="D394" s="42"/>
      <c r="E394" s="44">
        <v>0.3</v>
      </c>
      <c r="F394" s="42"/>
      <c r="G394" s="42" t="s">
        <v>23</v>
      </c>
      <c r="H394" s="44" t="s">
        <v>24</v>
      </c>
      <c r="I394" s="44" t="s">
        <v>32</v>
      </c>
      <c r="J394" s="44" t="s">
        <v>26</v>
      </c>
      <c r="K394" s="44" t="s">
        <v>27</v>
      </c>
      <c r="L394" s="44" t="s">
        <v>33</v>
      </c>
      <c r="M394" s="44" t="s">
        <v>227</v>
      </c>
      <c r="N394" s="44" t="s">
        <v>23</v>
      </c>
      <c r="O394" s="44" t="s">
        <v>23</v>
      </c>
    </row>
    <row r="395" spans="2:15">
      <c r="B395" s="44" t="s">
        <v>454</v>
      </c>
      <c r="C395" s="44" t="s">
        <v>510</v>
      </c>
      <c r="D395" s="42"/>
      <c r="E395" s="44">
        <v>1.3480000000000001</v>
      </c>
      <c r="F395" s="42"/>
      <c r="G395" s="42" t="s">
        <v>23</v>
      </c>
      <c r="H395" s="44" t="s">
        <v>24</v>
      </c>
      <c r="I395" s="44" t="s">
        <v>32</v>
      </c>
      <c r="J395" s="44" t="s">
        <v>26</v>
      </c>
      <c r="K395" s="44" t="s">
        <v>27</v>
      </c>
      <c r="L395" s="44" t="s">
        <v>33</v>
      </c>
      <c r="M395" s="44" t="s">
        <v>227</v>
      </c>
      <c r="N395" s="44" t="s">
        <v>23</v>
      </c>
      <c r="O395" s="44" t="s">
        <v>23</v>
      </c>
    </row>
    <row r="396" spans="2:15">
      <c r="B396" s="44" t="s">
        <v>194</v>
      </c>
      <c r="C396" s="44" t="s">
        <v>511</v>
      </c>
      <c r="D396" s="42"/>
      <c r="E396" s="44">
        <v>0.3</v>
      </c>
      <c r="F396" s="42"/>
      <c r="G396" s="42" t="s">
        <v>23</v>
      </c>
      <c r="H396" s="44" t="s">
        <v>24</v>
      </c>
      <c r="I396" s="44" t="s">
        <v>52</v>
      </c>
      <c r="J396" s="44" t="s">
        <v>26</v>
      </c>
      <c r="K396" s="44" t="s">
        <v>27</v>
      </c>
      <c r="L396" s="44" t="s">
        <v>28</v>
      </c>
      <c r="M396" s="44" t="s">
        <v>37</v>
      </c>
      <c r="N396" s="44" t="s">
        <v>23</v>
      </c>
      <c r="O396" s="44" t="s">
        <v>23</v>
      </c>
    </row>
    <row r="397" spans="2:15">
      <c r="B397" s="44" t="s">
        <v>101</v>
      </c>
      <c r="C397" s="44" t="s">
        <v>512</v>
      </c>
      <c r="D397" s="42"/>
      <c r="E397" s="44">
        <v>1.3</v>
      </c>
      <c r="F397" s="42"/>
      <c r="G397" s="42" t="s">
        <v>23</v>
      </c>
      <c r="H397" s="44" t="s">
        <v>24</v>
      </c>
      <c r="I397" s="44" t="s">
        <v>32</v>
      </c>
      <c r="J397" s="44" t="s">
        <v>26</v>
      </c>
      <c r="K397" s="44" t="s">
        <v>27</v>
      </c>
      <c r="L397" s="44" t="s">
        <v>33</v>
      </c>
      <c r="M397" s="44" t="s">
        <v>55</v>
      </c>
      <c r="N397" s="44" t="s">
        <v>23</v>
      </c>
      <c r="O397" s="44" t="s">
        <v>23</v>
      </c>
    </row>
    <row r="398" spans="2:15">
      <c r="B398" s="44" t="s">
        <v>50</v>
      </c>
      <c r="C398" s="44" t="s">
        <v>513</v>
      </c>
      <c r="D398" s="42"/>
      <c r="E398" s="44">
        <v>1</v>
      </c>
      <c r="F398" s="42"/>
      <c r="G398" s="42" t="s">
        <v>23</v>
      </c>
      <c r="H398" s="44" t="s">
        <v>24</v>
      </c>
      <c r="I398" s="44" t="s">
        <v>52</v>
      </c>
      <c r="J398" s="44" t="s">
        <v>26</v>
      </c>
      <c r="K398" s="44" t="s">
        <v>27</v>
      </c>
      <c r="L398" s="44" t="s">
        <v>28</v>
      </c>
      <c r="M398" s="44" t="s">
        <v>349</v>
      </c>
      <c r="N398" s="44" t="s">
        <v>23</v>
      </c>
      <c r="O398" s="44" t="s">
        <v>23</v>
      </c>
    </row>
    <row r="399" spans="2:15">
      <c r="B399" s="44" t="s">
        <v>21</v>
      </c>
      <c r="C399" s="44" t="s">
        <v>514</v>
      </c>
      <c r="D399" s="42"/>
      <c r="E399" s="44">
        <v>3.3</v>
      </c>
      <c r="F399" s="42"/>
      <c r="G399" s="42" t="s">
        <v>23</v>
      </c>
      <c r="H399" s="44" t="s">
        <v>24</v>
      </c>
      <c r="I399" s="44" t="s">
        <v>25</v>
      </c>
      <c r="J399" s="44" t="s">
        <v>26</v>
      </c>
      <c r="K399" s="44" t="s">
        <v>27</v>
      </c>
      <c r="L399" s="44" t="s">
        <v>28</v>
      </c>
      <c r="M399" s="44" t="s">
        <v>37</v>
      </c>
      <c r="N399" s="44" t="s">
        <v>23</v>
      </c>
      <c r="O399" s="44" t="s">
        <v>23</v>
      </c>
    </row>
    <row r="400" spans="2:15">
      <c r="B400" s="44" t="s">
        <v>48</v>
      </c>
      <c r="C400" s="44" t="s">
        <v>515</v>
      </c>
      <c r="D400" s="42"/>
      <c r="E400" s="44">
        <v>0.152</v>
      </c>
      <c r="F400" s="42"/>
      <c r="G400" s="42" t="s">
        <v>23</v>
      </c>
      <c r="H400" s="44" t="s">
        <v>24</v>
      </c>
      <c r="I400" s="44" t="s">
        <v>32</v>
      </c>
      <c r="J400" s="44" t="s">
        <v>26</v>
      </c>
      <c r="K400" s="44" t="s">
        <v>27</v>
      </c>
      <c r="L400" s="44" t="s">
        <v>33</v>
      </c>
      <c r="M400" s="44" t="s">
        <v>55</v>
      </c>
      <c r="N400" s="44" t="s">
        <v>23</v>
      </c>
      <c r="O400" s="44" t="s">
        <v>23</v>
      </c>
    </row>
    <row r="401" spans="2:15">
      <c r="B401" s="44" t="s">
        <v>48</v>
      </c>
      <c r="C401" s="44" t="s">
        <v>516</v>
      </c>
      <c r="D401" s="42"/>
      <c r="E401" s="44">
        <v>0.249</v>
      </c>
      <c r="F401" s="42"/>
      <c r="G401" s="42" t="s">
        <v>23</v>
      </c>
      <c r="H401" s="44" t="s">
        <v>24</v>
      </c>
      <c r="I401" s="44" t="s">
        <v>32</v>
      </c>
      <c r="J401" s="44" t="s">
        <v>26</v>
      </c>
      <c r="K401" s="44" t="s">
        <v>27</v>
      </c>
      <c r="L401" s="44" t="s">
        <v>28</v>
      </c>
      <c r="M401" s="44" t="s">
        <v>55</v>
      </c>
      <c r="N401" s="44" t="s">
        <v>23</v>
      </c>
      <c r="O401" s="44" t="s">
        <v>23</v>
      </c>
    </row>
    <row r="402" spans="2:15">
      <c r="B402" s="44" t="s">
        <v>48</v>
      </c>
      <c r="C402" s="44" t="s">
        <v>517</v>
      </c>
      <c r="D402" s="42"/>
      <c r="E402" s="44">
        <v>0.18</v>
      </c>
      <c r="F402" s="42"/>
      <c r="G402" s="42" t="s">
        <v>23</v>
      </c>
      <c r="H402" s="44" t="s">
        <v>24</v>
      </c>
      <c r="I402" s="44" t="s">
        <v>32</v>
      </c>
      <c r="J402" s="44" t="s">
        <v>26</v>
      </c>
      <c r="K402" s="44" t="s">
        <v>27</v>
      </c>
      <c r="L402" s="44" t="s">
        <v>28</v>
      </c>
      <c r="M402" s="44" t="s">
        <v>45</v>
      </c>
      <c r="N402" s="44" t="s">
        <v>23</v>
      </c>
      <c r="O402" s="44" t="s">
        <v>23</v>
      </c>
    </row>
    <row r="403" spans="2:15">
      <c r="B403" s="44" t="s">
        <v>70</v>
      </c>
      <c r="C403" s="44" t="s">
        <v>518</v>
      </c>
      <c r="D403" s="42"/>
      <c r="E403" s="44">
        <v>0.15</v>
      </c>
      <c r="F403" s="42"/>
      <c r="G403" s="42" t="s">
        <v>23</v>
      </c>
      <c r="H403" s="44" t="s">
        <v>24</v>
      </c>
      <c r="I403" s="44" t="s">
        <v>32</v>
      </c>
      <c r="J403" s="44" t="s">
        <v>26</v>
      </c>
      <c r="K403" s="44" t="s">
        <v>27</v>
      </c>
      <c r="L403" s="44" t="s">
        <v>28</v>
      </c>
      <c r="M403" s="44" t="s">
        <v>45</v>
      </c>
      <c r="N403" s="44" t="s">
        <v>23</v>
      </c>
      <c r="O403" s="44" t="s">
        <v>23</v>
      </c>
    </row>
    <row r="404" spans="2:15">
      <c r="B404" s="44" t="s">
        <v>41</v>
      </c>
      <c r="C404" s="44" t="s">
        <v>519</v>
      </c>
      <c r="D404" s="42"/>
      <c r="E404" s="44">
        <v>2.2000000000000002</v>
      </c>
      <c r="F404" s="42"/>
      <c r="G404" s="42" t="s">
        <v>23</v>
      </c>
      <c r="H404" s="44" t="s">
        <v>24</v>
      </c>
      <c r="I404" s="44" t="s">
        <v>32</v>
      </c>
      <c r="J404" s="44" t="s">
        <v>26</v>
      </c>
      <c r="K404" s="44" t="s">
        <v>27</v>
      </c>
      <c r="L404" s="44" t="s">
        <v>28</v>
      </c>
      <c r="M404" s="44" t="s">
        <v>55</v>
      </c>
      <c r="N404" s="44" t="s">
        <v>23</v>
      </c>
      <c r="O404" s="44" t="s">
        <v>23</v>
      </c>
    </row>
    <row r="405" spans="2:15">
      <c r="B405" s="44" t="s">
        <v>93</v>
      </c>
      <c r="C405" s="44" t="s">
        <v>520</v>
      </c>
      <c r="D405" s="42"/>
      <c r="E405" s="44">
        <v>1</v>
      </c>
      <c r="F405" s="42"/>
      <c r="G405" s="42" t="s">
        <v>23</v>
      </c>
      <c r="H405" s="44" t="s">
        <v>24</v>
      </c>
      <c r="I405" s="44" t="s">
        <v>32</v>
      </c>
      <c r="J405" s="44" t="s">
        <v>26</v>
      </c>
      <c r="K405" s="44" t="s">
        <v>27</v>
      </c>
      <c r="L405" s="44" t="s">
        <v>28</v>
      </c>
      <c r="M405" s="44" t="s">
        <v>39</v>
      </c>
      <c r="N405" s="44" t="s">
        <v>23</v>
      </c>
      <c r="O405" s="44" t="s">
        <v>23</v>
      </c>
    </row>
    <row r="406" spans="2:15">
      <c r="B406" s="44" t="s">
        <v>21</v>
      </c>
      <c r="C406" s="44" t="s">
        <v>521</v>
      </c>
      <c r="D406" s="42"/>
      <c r="E406" s="44">
        <v>1.1000000000000001</v>
      </c>
      <c r="F406" s="42"/>
      <c r="G406" s="42" t="s">
        <v>23</v>
      </c>
      <c r="H406" s="44" t="s">
        <v>24</v>
      </c>
      <c r="I406" s="44" t="s">
        <v>25</v>
      </c>
      <c r="J406" s="44" t="s">
        <v>26</v>
      </c>
      <c r="K406" s="44" t="s">
        <v>27</v>
      </c>
      <c r="L406" s="44" t="s">
        <v>33</v>
      </c>
      <c r="M406" s="44" t="s">
        <v>34</v>
      </c>
      <c r="N406" s="44" t="s">
        <v>23</v>
      </c>
      <c r="O406" s="44" t="s">
        <v>23</v>
      </c>
    </row>
    <row r="407" spans="2:15">
      <c r="B407" s="44" t="s">
        <v>522</v>
      </c>
      <c r="C407" s="44" t="s">
        <v>523</v>
      </c>
      <c r="D407" s="42"/>
      <c r="E407" s="44">
        <v>1.5</v>
      </c>
      <c r="F407" s="42"/>
      <c r="G407" s="42" t="s">
        <v>23</v>
      </c>
      <c r="H407" s="44" t="s">
        <v>24</v>
      </c>
      <c r="I407" s="44" t="s">
        <v>32</v>
      </c>
      <c r="J407" s="44" t="s">
        <v>26</v>
      </c>
      <c r="K407" s="44" t="s">
        <v>27</v>
      </c>
      <c r="L407" s="44" t="s">
        <v>28</v>
      </c>
      <c r="M407" s="44" t="s">
        <v>37</v>
      </c>
      <c r="N407" s="44" t="s">
        <v>23</v>
      </c>
      <c r="O407" s="44" t="s">
        <v>23</v>
      </c>
    </row>
    <row r="408" spans="2:15">
      <c r="B408" s="44" t="s">
        <v>264</v>
      </c>
      <c r="C408" s="44" t="s">
        <v>524</v>
      </c>
      <c r="D408" s="42"/>
      <c r="E408" s="44">
        <v>0.05</v>
      </c>
      <c r="F408" s="42"/>
      <c r="G408" s="42" t="s">
        <v>23</v>
      </c>
      <c r="H408" s="44" t="s">
        <v>24</v>
      </c>
      <c r="I408" s="44" t="s">
        <v>32</v>
      </c>
      <c r="J408" s="44" t="s">
        <v>26</v>
      </c>
      <c r="K408" s="44" t="s">
        <v>27</v>
      </c>
      <c r="L408" s="44" t="s">
        <v>33</v>
      </c>
      <c r="M408" s="44" t="s">
        <v>45</v>
      </c>
      <c r="N408" s="44" t="s">
        <v>23</v>
      </c>
      <c r="O408" s="44" t="s">
        <v>23</v>
      </c>
    </row>
    <row r="409" spans="2:15">
      <c r="B409" s="44" t="s">
        <v>264</v>
      </c>
      <c r="C409" s="44" t="s">
        <v>525</v>
      </c>
      <c r="D409" s="42"/>
      <c r="E409" s="44">
        <v>0.2</v>
      </c>
      <c r="F409" s="42"/>
      <c r="G409" s="42" t="s">
        <v>23</v>
      </c>
      <c r="H409" s="44" t="s">
        <v>24</v>
      </c>
      <c r="I409" s="44" t="s">
        <v>32</v>
      </c>
      <c r="J409" s="44" t="s">
        <v>26</v>
      </c>
      <c r="K409" s="44" t="s">
        <v>27</v>
      </c>
      <c r="L409" s="44" t="s">
        <v>28</v>
      </c>
      <c r="M409" s="44" t="s">
        <v>55</v>
      </c>
      <c r="N409" s="44" t="s">
        <v>23</v>
      </c>
      <c r="O409" s="44" t="s">
        <v>23</v>
      </c>
    </row>
    <row r="410" spans="2:15">
      <c r="B410" s="44" t="s">
        <v>264</v>
      </c>
      <c r="C410" s="44" t="s">
        <v>526</v>
      </c>
      <c r="D410" s="42"/>
      <c r="E410" s="44">
        <v>1.585</v>
      </c>
      <c r="F410" s="42"/>
      <c r="G410" s="42" t="s">
        <v>23</v>
      </c>
      <c r="H410" s="44" t="s">
        <v>24</v>
      </c>
      <c r="I410" s="44" t="s">
        <v>32</v>
      </c>
      <c r="J410" s="44" t="s">
        <v>26</v>
      </c>
      <c r="K410" s="44" t="s">
        <v>27</v>
      </c>
      <c r="L410" s="44" t="s">
        <v>28</v>
      </c>
      <c r="M410" s="44" t="s">
        <v>55</v>
      </c>
      <c r="N410" s="44" t="s">
        <v>23</v>
      </c>
      <c r="O410" s="44" t="s">
        <v>23</v>
      </c>
    </row>
    <row r="411" spans="2:15">
      <c r="B411" s="44" t="s">
        <v>21</v>
      </c>
      <c r="C411" s="44" t="s">
        <v>527</v>
      </c>
      <c r="D411" s="42"/>
      <c r="E411" s="44">
        <v>0.35</v>
      </c>
      <c r="F411" s="42"/>
      <c r="G411" s="42" t="s">
        <v>23</v>
      </c>
      <c r="H411" s="44" t="s">
        <v>24</v>
      </c>
      <c r="I411" s="44" t="s">
        <v>25</v>
      </c>
      <c r="J411" s="44" t="s">
        <v>26</v>
      </c>
      <c r="K411" s="44" t="s">
        <v>27</v>
      </c>
      <c r="L411" s="44" t="s">
        <v>33</v>
      </c>
      <c r="M411" s="44" t="s">
        <v>39</v>
      </c>
      <c r="N411" s="44" t="s">
        <v>23</v>
      </c>
      <c r="O411" s="44" t="s">
        <v>23</v>
      </c>
    </row>
    <row r="412" spans="2:15">
      <c r="B412" s="44" t="s">
        <v>21</v>
      </c>
      <c r="C412" s="44" t="s">
        <v>528</v>
      </c>
      <c r="D412" s="42"/>
      <c r="E412" s="44">
        <v>0.35</v>
      </c>
      <c r="F412" s="42"/>
      <c r="G412" s="42" t="s">
        <v>23</v>
      </c>
      <c r="H412" s="44" t="s">
        <v>24</v>
      </c>
      <c r="I412" s="44" t="s">
        <v>25</v>
      </c>
      <c r="J412" s="44" t="s">
        <v>26</v>
      </c>
      <c r="K412" s="44" t="s">
        <v>27</v>
      </c>
      <c r="L412" s="44" t="s">
        <v>28</v>
      </c>
      <c r="M412" s="44" t="s">
        <v>39</v>
      </c>
      <c r="N412" s="44" t="s">
        <v>23</v>
      </c>
      <c r="O412" s="44" t="s">
        <v>23</v>
      </c>
    </row>
    <row r="413" spans="2:15">
      <c r="B413" s="44" t="s">
        <v>21</v>
      </c>
      <c r="C413" s="44" t="s">
        <v>529</v>
      </c>
      <c r="D413" s="42"/>
      <c r="E413" s="44">
        <v>8.0960000000000001</v>
      </c>
      <c r="F413" s="42"/>
      <c r="G413" s="42" t="s">
        <v>23</v>
      </c>
      <c r="H413" s="44" t="s">
        <v>24</v>
      </c>
      <c r="I413" s="44" t="s">
        <v>25</v>
      </c>
      <c r="J413" s="44" t="s">
        <v>26</v>
      </c>
      <c r="K413" s="44" t="s">
        <v>27</v>
      </c>
      <c r="L413" s="44" t="s">
        <v>28</v>
      </c>
      <c r="M413" s="44" t="s">
        <v>39</v>
      </c>
      <c r="N413" s="44" t="s">
        <v>23</v>
      </c>
      <c r="O413" s="44" t="s">
        <v>23</v>
      </c>
    </row>
    <row r="414" spans="2:15">
      <c r="B414" s="44" t="s">
        <v>107</v>
      </c>
      <c r="C414" s="44" t="s">
        <v>530</v>
      </c>
      <c r="D414" s="42"/>
      <c r="E414" s="44">
        <v>9.15</v>
      </c>
      <c r="F414" s="42"/>
      <c r="G414" s="42" t="s">
        <v>23</v>
      </c>
      <c r="H414" s="44" t="s">
        <v>24</v>
      </c>
      <c r="I414" s="44" t="s">
        <v>32</v>
      </c>
      <c r="J414" s="44" t="s">
        <v>81</v>
      </c>
      <c r="K414" s="44" t="s">
        <v>337</v>
      </c>
      <c r="L414" s="44" t="s">
        <v>28</v>
      </c>
      <c r="M414" s="44" t="s">
        <v>39</v>
      </c>
      <c r="N414" s="44" t="s">
        <v>23</v>
      </c>
      <c r="O414" s="44" t="s">
        <v>23</v>
      </c>
    </row>
    <row r="415" spans="2:15">
      <c r="B415" s="44" t="s">
        <v>21</v>
      </c>
      <c r="C415" s="44" t="s">
        <v>531</v>
      </c>
      <c r="D415" s="42"/>
      <c r="E415" s="44">
        <v>2.5</v>
      </c>
      <c r="F415" s="42"/>
      <c r="G415" s="42" t="s">
        <v>23</v>
      </c>
      <c r="H415" s="44" t="s">
        <v>24</v>
      </c>
      <c r="I415" s="44" t="s">
        <v>25</v>
      </c>
      <c r="J415" s="44" t="s">
        <v>26</v>
      </c>
      <c r="K415" s="44" t="s">
        <v>27</v>
      </c>
      <c r="L415" s="44" t="s">
        <v>28</v>
      </c>
      <c r="M415" s="44" t="s">
        <v>37</v>
      </c>
      <c r="N415" s="44" t="s">
        <v>23</v>
      </c>
      <c r="O415" s="44" t="s">
        <v>23</v>
      </c>
    </row>
    <row r="416" spans="2:15">
      <c r="B416" s="44" t="s">
        <v>21</v>
      </c>
      <c r="C416" s="44" t="s">
        <v>532</v>
      </c>
      <c r="D416" s="42"/>
      <c r="E416" s="44">
        <v>0.5</v>
      </c>
      <c r="F416" s="42"/>
      <c r="G416" s="42" t="s">
        <v>23</v>
      </c>
      <c r="H416" s="44" t="s">
        <v>24</v>
      </c>
      <c r="I416" s="44" t="s">
        <v>25</v>
      </c>
      <c r="J416" s="44" t="s">
        <v>26</v>
      </c>
      <c r="K416" s="44" t="s">
        <v>27</v>
      </c>
      <c r="L416" s="44" t="s">
        <v>28</v>
      </c>
      <c r="M416" s="44" t="s">
        <v>37</v>
      </c>
      <c r="N416" s="44" t="s">
        <v>23</v>
      </c>
      <c r="O416" s="44" t="s">
        <v>23</v>
      </c>
    </row>
    <row r="417" spans="2:15">
      <c r="B417" s="44" t="s">
        <v>160</v>
      </c>
      <c r="C417" s="44" t="s">
        <v>533</v>
      </c>
      <c r="D417" s="42"/>
      <c r="E417" s="44">
        <v>0.70199999999999996</v>
      </c>
      <c r="F417" s="42"/>
      <c r="G417" s="42" t="s">
        <v>23</v>
      </c>
      <c r="H417" s="44" t="s">
        <v>24</v>
      </c>
      <c r="I417" s="44" t="s">
        <v>32</v>
      </c>
      <c r="J417" s="44" t="s">
        <v>26</v>
      </c>
      <c r="K417" s="44" t="s">
        <v>27</v>
      </c>
      <c r="L417" s="44" t="s">
        <v>28</v>
      </c>
      <c r="M417" s="44" t="s">
        <v>37</v>
      </c>
      <c r="N417" s="44" t="s">
        <v>23</v>
      </c>
      <c r="O417" s="44" t="s">
        <v>23</v>
      </c>
    </row>
    <row r="418" spans="2:15">
      <c r="B418" s="44" t="s">
        <v>93</v>
      </c>
      <c r="C418" s="44" t="s">
        <v>534</v>
      </c>
      <c r="D418" s="42"/>
      <c r="E418" s="44">
        <v>0.5</v>
      </c>
      <c r="F418" s="42"/>
      <c r="G418" s="42" t="s">
        <v>23</v>
      </c>
      <c r="H418" s="44" t="s">
        <v>24</v>
      </c>
      <c r="I418" s="44" t="s">
        <v>32</v>
      </c>
      <c r="J418" s="44" t="s">
        <v>26</v>
      </c>
      <c r="K418" s="44" t="s">
        <v>27</v>
      </c>
      <c r="L418" s="44" t="s">
        <v>28</v>
      </c>
      <c r="M418" s="44" t="s">
        <v>37</v>
      </c>
      <c r="N418" s="44" t="s">
        <v>23</v>
      </c>
      <c r="O418" s="44" t="s">
        <v>23</v>
      </c>
    </row>
    <row r="419" spans="2:15">
      <c r="B419" s="44" t="s">
        <v>160</v>
      </c>
      <c r="C419" s="44" t="s">
        <v>535</v>
      </c>
      <c r="D419" s="42"/>
      <c r="E419" s="44">
        <v>2</v>
      </c>
      <c r="F419" s="42"/>
      <c r="G419" s="42" t="s">
        <v>23</v>
      </c>
      <c r="H419" s="44" t="s">
        <v>24</v>
      </c>
      <c r="I419" s="44" t="s">
        <v>32</v>
      </c>
      <c r="J419" s="44" t="s">
        <v>26</v>
      </c>
      <c r="K419" s="44" t="s">
        <v>27</v>
      </c>
      <c r="L419" s="44" t="s">
        <v>33</v>
      </c>
      <c r="M419" s="44" t="s">
        <v>34</v>
      </c>
      <c r="N419" s="44" t="s">
        <v>23</v>
      </c>
      <c r="O419" s="44" t="s">
        <v>23</v>
      </c>
    </row>
    <row r="420" spans="2:15">
      <c r="B420" s="44" t="s">
        <v>160</v>
      </c>
      <c r="C420" s="44" t="s">
        <v>536</v>
      </c>
      <c r="D420" s="42"/>
      <c r="E420" s="44">
        <v>2.758</v>
      </c>
      <c r="F420" s="42"/>
      <c r="G420" s="42" t="s">
        <v>23</v>
      </c>
      <c r="H420" s="44" t="s">
        <v>24</v>
      </c>
      <c r="I420" s="44" t="s">
        <v>32</v>
      </c>
      <c r="J420" s="44" t="s">
        <v>26</v>
      </c>
      <c r="K420" s="44" t="s">
        <v>27</v>
      </c>
      <c r="L420" s="44" t="s">
        <v>33</v>
      </c>
      <c r="M420" s="44" t="s">
        <v>34</v>
      </c>
      <c r="N420" s="44" t="s">
        <v>23</v>
      </c>
      <c r="O420" s="44" t="s">
        <v>23</v>
      </c>
    </row>
    <row r="421" spans="2:15">
      <c r="B421" s="44" t="s">
        <v>50</v>
      </c>
      <c r="C421" s="44" t="s">
        <v>537</v>
      </c>
      <c r="D421" s="42"/>
      <c r="E421" s="44">
        <v>0.05</v>
      </c>
      <c r="F421" s="42"/>
      <c r="G421" s="42" t="s">
        <v>23</v>
      </c>
      <c r="H421" s="44" t="s">
        <v>24</v>
      </c>
      <c r="I421" s="44" t="s">
        <v>52</v>
      </c>
      <c r="J421" s="44" t="s">
        <v>26</v>
      </c>
      <c r="K421" s="44" t="s">
        <v>27</v>
      </c>
      <c r="L421" s="44" t="s">
        <v>33</v>
      </c>
      <c r="M421" s="44" t="s">
        <v>349</v>
      </c>
      <c r="N421" s="44" t="s">
        <v>23</v>
      </c>
      <c r="O421" s="44" t="s">
        <v>23</v>
      </c>
    </row>
    <row r="422" spans="2:15">
      <c r="B422" s="44" t="s">
        <v>538</v>
      </c>
      <c r="C422" s="44" t="s">
        <v>539</v>
      </c>
      <c r="D422" s="42"/>
      <c r="E422" s="44">
        <v>3.4</v>
      </c>
      <c r="F422" s="42"/>
      <c r="G422" s="42" t="s">
        <v>23</v>
      </c>
      <c r="H422" s="44" t="s">
        <v>24</v>
      </c>
      <c r="I422" s="44" t="s">
        <v>25</v>
      </c>
      <c r="J422" s="44" t="s">
        <v>26</v>
      </c>
      <c r="K422" s="44" t="s">
        <v>27</v>
      </c>
      <c r="L422" s="44" t="s">
        <v>28</v>
      </c>
      <c r="M422" s="44" t="s">
        <v>55</v>
      </c>
      <c r="N422" s="44" t="s">
        <v>23</v>
      </c>
      <c r="O422" s="44" t="s">
        <v>23</v>
      </c>
    </row>
    <row r="423" spans="2:15">
      <c r="B423" s="44" t="s">
        <v>50</v>
      </c>
      <c r="C423" s="44" t="s">
        <v>540</v>
      </c>
      <c r="D423" s="42"/>
      <c r="E423" s="44">
        <v>10</v>
      </c>
      <c r="F423" s="42"/>
      <c r="G423" s="42" t="s">
        <v>23</v>
      </c>
      <c r="H423" s="44" t="s">
        <v>24</v>
      </c>
      <c r="I423" s="44" t="s">
        <v>52</v>
      </c>
      <c r="J423" s="44" t="s">
        <v>81</v>
      </c>
      <c r="K423" s="44" t="s">
        <v>182</v>
      </c>
      <c r="L423" s="44" t="s">
        <v>28</v>
      </c>
      <c r="M423" s="44" t="s">
        <v>39</v>
      </c>
      <c r="N423" s="44" t="s">
        <v>23</v>
      </c>
      <c r="O423" s="44" t="s">
        <v>23</v>
      </c>
    </row>
    <row r="424" spans="2:15">
      <c r="B424" s="44" t="s">
        <v>41</v>
      </c>
      <c r="C424" s="44" t="s">
        <v>541</v>
      </c>
      <c r="D424" s="42"/>
      <c r="E424" s="44">
        <v>1.8</v>
      </c>
      <c r="F424" s="42"/>
      <c r="G424" s="42" t="s">
        <v>23</v>
      </c>
      <c r="H424" s="44" t="s">
        <v>24</v>
      </c>
      <c r="I424" s="44" t="s">
        <v>32</v>
      </c>
      <c r="J424" s="44" t="s">
        <v>26</v>
      </c>
      <c r="K424" s="44" t="s">
        <v>27</v>
      </c>
      <c r="L424" s="44" t="s">
        <v>33</v>
      </c>
      <c r="M424" s="44" t="s">
        <v>55</v>
      </c>
      <c r="N424" s="44" t="s">
        <v>23</v>
      </c>
      <c r="O424" s="44" t="s">
        <v>23</v>
      </c>
    </row>
    <row r="425" spans="2:15">
      <c r="B425" s="44" t="s">
        <v>542</v>
      </c>
      <c r="C425" s="44" t="s">
        <v>543</v>
      </c>
      <c r="D425" s="42"/>
      <c r="E425" s="44">
        <v>0.09</v>
      </c>
      <c r="F425" s="42"/>
      <c r="G425" s="42" t="s">
        <v>23</v>
      </c>
      <c r="H425" s="44" t="s">
        <v>24</v>
      </c>
      <c r="I425" s="44" t="s">
        <v>32</v>
      </c>
      <c r="J425" s="44" t="s">
        <v>26</v>
      </c>
      <c r="K425" s="44" t="s">
        <v>27</v>
      </c>
      <c r="L425" s="44" t="s">
        <v>33</v>
      </c>
      <c r="M425" s="44" t="s">
        <v>39</v>
      </c>
      <c r="N425" s="44" t="s">
        <v>23</v>
      </c>
      <c r="O425" s="44" t="s">
        <v>23</v>
      </c>
    </row>
    <row r="426" spans="2:15">
      <c r="B426" s="44" t="s">
        <v>21</v>
      </c>
      <c r="C426" s="44" t="s">
        <v>544</v>
      </c>
      <c r="D426" s="42"/>
      <c r="E426" s="44">
        <v>3</v>
      </c>
      <c r="F426" s="42"/>
      <c r="G426" s="42" t="s">
        <v>23</v>
      </c>
      <c r="H426" s="44" t="s">
        <v>24</v>
      </c>
      <c r="I426" s="44" t="s">
        <v>25</v>
      </c>
      <c r="J426" s="44" t="s">
        <v>26</v>
      </c>
      <c r="K426" s="44" t="s">
        <v>27</v>
      </c>
      <c r="L426" s="44" t="s">
        <v>33</v>
      </c>
      <c r="M426" s="44" t="s">
        <v>55</v>
      </c>
      <c r="N426" s="44" t="s">
        <v>23</v>
      </c>
      <c r="O426" s="44" t="s">
        <v>23</v>
      </c>
    </row>
    <row r="427" spans="2:15">
      <c r="B427" s="44" t="s">
        <v>21</v>
      </c>
      <c r="C427" s="44" t="s">
        <v>545</v>
      </c>
      <c r="D427" s="42"/>
      <c r="E427" s="44">
        <v>11.4</v>
      </c>
      <c r="F427" s="42"/>
      <c r="G427" s="42" t="s">
        <v>23</v>
      </c>
      <c r="H427" s="44" t="s">
        <v>24</v>
      </c>
      <c r="I427" s="44" t="s">
        <v>25</v>
      </c>
      <c r="J427" s="44" t="s">
        <v>26</v>
      </c>
      <c r="K427" s="44" t="s">
        <v>27</v>
      </c>
      <c r="L427" s="44" t="s">
        <v>33</v>
      </c>
      <c r="M427" s="44" t="s">
        <v>55</v>
      </c>
      <c r="N427" s="44" t="s">
        <v>23</v>
      </c>
      <c r="O427" s="44" t="s">
        <v>23</v>
      </c>
    </row>
    <row r="428" spans="2:15">
      <c r="B428" s="44" t="s">
        <v>21</v>
      </c>
      <c r="C428" s="44" t="s">
        <v>546</v>
      </c>
      <c r="D428" s="42"/>
      <c r="E428" s="44">
        <v>1</v>
      </c>
      <c r="F428" s="42"/>
      <c r="G428" s="42" t="s">
        <v>23</v>
      </c>
      <c r="H428" s="44" t="s">
        <v>24</v>
      </c>
      <c r="I428" s="44" t="s">
        <v>25</v>
      </c>
      <c r="J428" s="44" t="s">
        <v>26</v>
      </c>
      <c r="K428" s="44" t="s">
        <v>27</v>
      </c>
      <c r="L428" s="44" t="s">
        <v>33</v>
      </c>
      <c r="M428" s="44" t="s">
        <v>55</v>
      </c>
      <c r="N428" s="44" t="s">
        <v>23</v>
      </c>
      <c r="O428" s="44" t="s">
        <v>23</v>
      </c>
    </row>
    <row r="429" spans="2:15">
      <c r="B429" s="44" t="s">
        <v>70</v>
      </c>
      <c r="C429" s="44" t="s">
        <v>547</v>
      </c>
      <c r="D429" s="42"/>
      <c r="E429" s="44">
        <v>0.08</v>
      </c>
      <c r="F429" s="42"/>
      <c r="G429" s="42" t="s">
        <v>23</v>
      </c>
      <c r="H429" s="44" t="s">
        <v>24</v>
      </c>
      <c r="I429" s="44" t="s">
        <v>32</v>
      </c>
      <c r="J429" s="44" t="s">
        <v>26</v>
      </c>
      <c r="K429" s="44" t="s">
        <v>27</v>
      </c>
      <c r="L429" s="44" t="s">
        <v>33</v>
      </c>
      <c r="M429" s="44" t="s">
        <v>34</v>
      </c>
      <c r="N429" s="44" t="s">
        <v>23</v>
      </c>
      <c r="O429" s="44" t="s">
        <v>23</v>
      </c>
    </row>
    <row r="430" spans="2:15">
      <c r="B430" s="44" t="s">
        <v>240</v>
      </c>
      <c r="C430" s="44" t="s">
        <v>548</v>
      </c>
      <c r="D430" s="42"/>
      <c r="E430" s="44">
        <v>0.02</v>
      </c>
      <c r="F430" s="42"/>
      <c r="G430" s="42" t="s">
        <v>23</v>
      </c>
      <c r="H430" s="44" t="s">
        <v>24</v>
      </c>
      <c r="I430" s="44" t="s">
        <v>32</v>
      </c>
      <c r="J430" s="44" t="s">
        <v>26</v>
      </c>
      <c r="K430" s="44" t="s">
        <v>27</v>
      </c>
      <c r="L430" s="44" t="s">
        <v>33</v>
      </c>
      <c r="M430" s="44" t="s">
        <v>34</v>
      </c>
      <c r="N430" s="44" t="s">
        <v>23</v>
      </c>
      <c r="O430" s="44" t="s">
        <v>23</v>
      </c>
    </row>
    <row r="431" spans="2:15">
      <c r="B431" s="44" t="s">
        <v>240</v>
      </c>
      <c r="C431" s="44" t="s">
        <v>549</v>
      </c>
      <c r="D431" s="42"/>
      <c r="E431" s="44">
        <v>0.08</v>
      </c>
      <c r="F431" s="42"/>
      <c r="G431" s="42" t="s">
        <v>23</v>
      </c>
      <c r="H431" s="44" t="s">
        <v>24</v>
      </c>
      <c r="I431" s="44" t="s">
        <v>32</v>
      </c>
      <c r="J431" s="44" t="s">
        <v>26</v>
      </c>
      <c r="K431" s="44" t="s">
        <v>27</v>
      </c>
      <c r="L431" s="44" t="s">
        <v>33</v>
      </c>
      <c r="M431" s="44" t="s">
        <v>39</v>
      </c>
      <c r="N431" s="44" t="s">
        <v>23</v>
      </c>
      <c r="O431" s="44" t="s">
        <v>23</v>
      </c>
    </row>
    <row r="432" spans="2:15">
      <c r="B432" s="44" t="s">
        <v>240</v>
      </c>
      <c r="C432" s="44" t="s">
        <v>550</v>
      </c>
      <c r="D432" s="42"/>
      <c r="E432" s="44">
        <v>0.19</v>
      </c>
      <c r="F432" s="42"/>
      <c r="G432" s="42" t="s">
        <v>23</v>
      </c>
      <c r="H432" s="44" t="s">
        <v>24</v>
      </c>
      <c r="I432" s="44" t="s">
        <v>32</v>
      </c>
      <c r="J432" s="44" t="s">
        <v>26</v>
      </c>
      <c r="K432" s="44" t="s">
        <v>27</v>
      </c>
      <c r="L432" s="44" t="s">
        <v>33</v>
      </c>
      <c r="M432" s="44" t="s">
        <v>34</v>
      </c>
      <c r="N432" s="44" t="s">
        <v>23</v>
      </c>
      <c r="O432" s="44" t="s">
        <v>23</v>
      </c>
    </row>
    <row r="433" spans="2:15">
      <c r="B433" s="44" t="s">
        <v>234</v>
      </c>
      <c r="C433" s="44" t="s">
        <v>551</v>
      </c>
      <c r="D433" s="42"/>
      <c r="E433" s="44">
        <v>0.28999999999999998</v>
      </c>
      <c r="F433" s="42"/>
      <c r="G433" s="42" t="s">
        <v>23</v>
      </c>
      <c r="H433" s="44" t="s">
        <v>24</v>
      </c>
      <c r="I433" s="44" t="s">
        <v>32</v>
      </c>
      <c r="J433" s="44" t="s">
        <v>26</v>
      </c>
      <c r="K433" s="44" t="s">
        <v>27</v>
      </c>
      <c r="L433" s="44" t="s">
        <v>33</v>
      </c>
      <c r="M433" s="44" t="s">
        <v>34</v>
      </c>
      <c r="N433" s="44" t="s">
        <v>23</v>
      </c>
      <c r="O433" s="44" t="s">
        <v>23</v>
      </c>
    </row>
    <row r="434" spans="2:15">
      <c r="B434" s="44" t="s">
        <v>143</v>
      </c>
      <c r="C434" s="44" t="s">
        <v>552</v>
      </c>
      <c r="D434" s="42"/>
      <c r="E434" s="44">
        <v>0.15</v>
      </c>
      <c r="F434" s="42"/>
      <c r="G434" s="42" t="s">
        <v>23</v>
      </c>
      <c r="H434" s="44" t="s">
        <v>24</v>
      </c>
      <c r="I434" s="44" t="s">
        <v>52</v>
      </c>
      <c r="J434" s="44" t="s">
        <v>26</v>
      </c>
      <c r="K434" s="44" t="s">
        <v>27</v>
      </c>
      <c r="L434" s="44" t="s">
        <v>33</v>
      </c>
      <c r="M434" s="44" t="s">
        <v>174</v>
      </c>
      <c r="N434" s="44" t="s">
        <v>23</v>
      </c>
      <c r="O434" s="44" t="s">
        <v>23</v>
      </c>
    </row>
    <row r="435" spans="2:15">
      <c r="B435" s="44" t="s">
        <v>143</v>
      </c>
      <c r="C435" s="44" t="s">
        <v>553</v>
      </c>
      <c r="D435" s="42"/>
      <c r="E435" s="44">
        <v>0.44800000000000001</v>
      </c>
      <c r="F435" s="42"/>
      <c r="G435" s="42" t="s">
        <v>23</v>
      </c>
      <c r="H435" s="44" t="s">
        <v>24</v>
      </c>
      <c r="I435" s="44" t="s">
        <v>52</v>
      </c>
      <c r="J435" s="44" t="s">
        <v>26</v>
      </c>
      <c r="K435" s="44" t="s">
        <v>27</v>
      </c>
      <c r="L435" s="44" t="s">
        <v>33</v>
      </c>
      <c r="M435" s="44" t="s">
        <v>55</v>
      </c>
      <c r="N435" s="44" t="s">
        <v>23</v>
      </c>
      <c r="O435" s="44" t="s">
        <v>23</v>
      </c>
    </row>
    <row r="436" spans="2:15">
      <c r="B436" s="44" t="s">
        <v>143</v>
      </c>
      <c r="C436" s="44" t="s">
        <v>554</v>
      </c>
      <c r="D436" s="42"/>
      <c r="E436" s="44">
        <v>0.47499999999999998</v>
      </c>
      <c r="F436" s="42"/>
      <c r="G436" s="42" t="s">
        <v>23</v>
      </c>
      <c r="H436" s="44" t="s">
        <v>24</v>
      </c>
      <c r="I436" s="44" t="s">
        <v>52</v>
      </c>
      <c r="J436" s="44" t="s">
        <v>26</v>
      </c>
      <c r="K436" s="44" t="s">
        <v>27</v>
      </c>
      <c r="L436" s="44" t="s">
        <v>33</v>
      </c>
      <c r="M436" s="44" t="s">
        <v>55</v>
      </c>
      <c r="N436" s="44" t="s">
        <v>23</v>
      </c>
      <c r="O436" s="44" t="s">
        <v>23</v>
      </c>
    </row>
    <row r="437" spans="2:15">
      <c r="B437" s="44" t="s">
        <v>143</v>
      </c>
      <c r="C437" s="44" t="s">
        <v>555</v>
      </c>
      <c r="D437" s="42"/>
      <c r="E437" s="44">
        <v>0.15</v>
      </c>
      <c r="F437" s="42"/>
      <c r="G437" s="42" t="s">
        <v>23</v>
      </c>
      <c r="H437" s="44" t="s">
        <v>24</v>
      </c>
      <c r="I437" s="44" t="s">
        <v>32</v>
      </c>
      <c r="J437" s="44" t="s">
        <v>26</v>
      </c>
      <c r="K437" s="44" t="s">
        <v>27</v>
      </c>
      <c r="L437" s="44" t="s">
        <v>33</v>
      </c>
      <c r="M437" s="44" t="s">
        <v>55</v>
      </c>
      <c r="N437" s="44" t="s">
        <v>23</v>
      </c>
      <c r="O437" s="44" t="s">
        <v>23</v>
      </c>
    </row>
    <row r="438" spans="2:15">
      <c r="B438" s="44" t="s">
        <v>143</v>
      </c>
      <c r="C438" s="44" t="s">
        <v>556</v>
      </c>
      <c r="D438" s="42"/>
      <c r="E438" s="44">
        <v>0.125</v>
      </c>
      <c r="F438" s="42"/>
      <c r="G438" s="42" t="s">
        <v>23</v>
      </c>
      <c r="H438" s="44" t="s">
        <v>24</v>
      </c>
      <c r="I438" s="44" t="s">
        <v>32</v>
      </c>
      <c r="J438" s="44" t="s">
        <v>26</v>
      </c>
      <c r="K438" s="44" t="s">
        <v>27</v>
      </c>
      <c r="L438" s="44" t="s">
        <v>28</v>
      </c>
      <c r="M438" s="44" t="s">
        <v>55</v>
      </c>
      <c r="N438" s="44" t="s">
        <v>23</v>
      </c>
      <c r="O438" s="44" t="s">
        <v>23</v>
      </c>
    </row>
    <row r="439" spans="2:15">
      <c r="B439" s="44" t="s">
        <v>143</v>
      </c>
      <c r="C439" s="44" t="s">
        <v>557</v>
      </c>
      <c r="D439" s="42"/>
      <c r="E439" s="44">
        <v>0.25</v>
      </c>
      <c r="F439" s="42"/>
      <c r="G439" s="42" t="s">
        <v>23</v>
      </c>
      <c r="H439" s="44" t="s">
        <v>24</v>
      </c>
      <c r="I439" s="44" t="s">
        <v>32</v>
      </c>
      <c r="J439" s="44" t="s">
        <v>26</v>
      </c>
      <c r="K439" s="44" t="s">
        <v>27</v>
      </c>
      <c r="L439" s="44" t="s">
        <v>28</v>
      </c>
      <c r="M439" s="44" t="s">
        <v>45</v>
      </c>
      <c r="N439" s="44" t="s">
        <v>23</v>
      </c>
      <c r="O439" s="44" t="s">
        <v>23</v>
      </c>
    </row>
    <row r="440" spans="2:15">
      <c r="B440" s="44" t="s">
        <v>558</v>
      </c>
      <c r="C440" s="44" t="s">
        <v>559</v>
      </c>
      <c r="D440" s="42"/>
      <c r="E440" s="44">
        <v>2.02</v>
      </c>
      <c r="F440" s="42"/>
      <c r="G440" s="42" t="s">
        <v>23</v>
      </c>
      <c r="H440" s="44" t="s">
        <v>24</v>
      </c>
      <c r="I440" s="44" t="s">
        <v>32</v>
      </c>
      <c r="J440" s="44" t="s">
        <v>26</v>
      </c>
      <c r="K440" s="44" t="s">
        <v>27</v>
      </c>
      <c r="L440" s="44" t="s">
        <v>28</v>
      </c>
      <c r="M440" s="44" t="s">
        <v>37</v>
      </c>
      <c r="N440" s="44" t="s">
        <v>23</v>
      </c>
      <c r="O440" s="44" t="s">
        <v>23</v>
      </c>
    </row>
    <row r="441" spans="2:15">
      <c r="B441" s="44" t="s">
        <v>160</v>
      </c>
      <c r="C441" s="44" t="s">
        <v>560</v>
      </c>
      <c r="D441" s="42"/>
      <c r="E441" s="44">
        <v>3.2389999999999999</v>
      </c>
      <c r="F441" s="42"/>
      <c r="G441" s="42" t="s">
        <v>23</v>
      </c>
      <c r="H441" s="44" t="s">
        <v>24</v>
      </c>
      <c r="I441" s="44" t="s">
        <v>32</v>
      </c>
      <c r="J441" s="44" t="s">
        <v>26</v>
      </c>
      <c r="K441" s="44" t="s">
        <v>27</v>
      </c>
      <c r="L441" s="44" t="s">
        <v>28</v>
      </c>
      <c r="M441" s="44" t="str">
        <f>IF(ISNUMBER( SEARCH("water",#REF!)), "Water and Sanitation",IF(ISNUMBER( SEARCH("sanitation",#REF!)), "Water and Sanitation",IF(ISNUMBER( SEARCH("forest",#REF!)), "Forestry",IF(ISNUMBER( SEARCH("ocean",#REF!)), "Other (Fisheries, Marine, and Coastal","other"))))</f>
        <v>other</v>
      </c>
      <c r="N441" s="44" t="s">
        <v>23</v>
      </c>
      <c r="O441" s="44" t="s">
        <v>23</v>
      </c>
    </row>
    <row r="442" spans="2:15">
      <c r="B442" s="44" t="s">
        <v>50</v>
      </c>
      <c r="C442" s="44" t="s">
        <v>561</v>
      </c>
      <c r="D442" s="42"/>
      <c r="E442" s="44">
        <v>7.4999999999999997E-2</v>
      </c>
      <c r="F442" s="42"/>
      <c r="G442" s="42" t="s">
        <v>23</v>
      </c>
      <c r="H442" s="44" t="s">
        <v>24</v>
      </c>
      <c r="I442" s="44" t="s">
        <v>52</v>
      </c>
      <c r="J442" s="44" t="s">
        <v>26</v>
      </c>
      <c r="K442" s="44" t="s">
        <v>27</v>
      </c>
      <c r="L442" s="44" t="s">
        <v>33</v>
      </c>
      <c r="M442" s="44" t="s">
        <v>55</v>
      </c>
      <c r="N442" s="44" t="s">
        <v>23</v>
      </c>
      <c r="O442" s="44" t="s">
        <v>23</v>
      </c>
    </row>
    <row r="443" spans="2:15">
      <c r="B443" s="44" t="s">
        <v>21</v>
      </c>
      <c r="C443" s="44" t="s">
        <v>562</v>
      </c>
      <c r="D443" s="42"/>
      <c r="E443" s="44">
        <v>0.25</v>
      </c>
      <c r="F443" s="42"/>
      <c r="G443" s="42" t="s">
        <v>23</v>
      </c>
      <c r="H443" s="44" t="s">
        <v>24</v>
      </c>
      <c r="I443" s="44" t="s">
        <v>25</v>
      </c>
      <c r="J443" s="44" t="s">
        <v>26</v>
      </c>
      <c r="K443" s="44" t="s">
        <v>27</v>
      </c>
      <c r="L443" s="44" t="s">
        <v>33</v>
      </c>
      <c r="M443" s="44" t="s">
        <v>43</v>
      </c>
      <c r="N443" s="44" t="s">
        <v>23</v>
      </c>
      <c r="O443" s="44" t="s">
        <v>23</v>
      </c>
    </row>
    <row r="444" spans="2:15">
      <c r="B444" s="44" t="s">
        <v>21</v>
      </c>
      <c r="C444" s="44" t="s">
        <v>563</v>
      </c>
      <c r="D444" s="42"/>
      <c r="E444" s="44">
        <v>6.45</v>
      </c>
      <c r="F444" s="42"/>
      <c r="G444" s="42" t="s">
        <v>23</v>
      </c>
      <c r="H444" s="44" t="s">
        <v>24</v>
      </c>
      <c r="I444" s="44" t="s">
        <v>25</v>
      </c>
      <c r="J444" s="44" t="s">
        <v>26</v>
      </c>
      <c r="K444" s="44" t="s">
        <v>27</v>
      </c>
      <c r="L444" s="44" t="s">
        <v>28</v>
      </c>
      <c r="M444" s="44" t="s">
        <v>43</v>
      </c>
      <c r="N444" s="44" t="s">
        <v>23</v>
      </c>
      <c r="O444" s="44" t="s">
        <v>23</v>
      </c>
    </row>
    <row r="445" spans="2:15">
      <c r="B445" s="44" t="s">
        <v>93</v>
      </c>
      <c r="C445" s="44" t="s">
        <v>564</v>
      </c>
      <c r="D445" s="42"/>
      <c r="E445" s="44">
        <v>4.5</v>
      </c>
      <c r="F445" s="42"/>
      <c r="G445" s="42" t="s">
        <v>23</v>
      </c>
      <c r="H445" s="44" t="s">
        <v>24</v>
      </c>
      <c r="I445" s="44" t="s">
        <v>32</v>
      </c>
      <c r="J445" s="44" t="s">
        <v>26</v>
      </c>
      <c r="K445" s="44" t="s">
        <v>27</v>
      </c>
      <c r="L445" s="44" t="s">
        <v>28</v>
      </c>
      <c r="M445" s="44" t="s">
        <v>55</v>
      </c>
      <c r="N445" s="44" t="s">
        <v>23</v>
      </c>
      <c r="O445" s="44" t="s">
        <v>23</v>
      </c>
    </row>
    <row r="446" spans="2:15">
      <c r="B446" s="44" t="s">
        <v>259</v>
      </c>
      <c r="C446" s="44" t="s">
        <v>565</v>
      </c>
      <c r="D446" s="42"/>
      <c r="E446" s="44">
        <v>0.69599999999999995</v>
      </c>
      <c r="F446" s="42"/>
      <c r="G446" s="42" t="s">
        <v>23</v>
      </c>
      <c r="H446" s="44" t="s">
        <v>24</v>
      </c>
      <c r="I446" s="44" t="s">
        <v>32</v>
      </c>
      <c r="J446" s="44" t="s">
        <v>26</v>
      </c>
      <c r="K446" s="44" t="s">
        <v>27</v>
      </c>
      <c r="L446" s="44" t="s">
        <v>33</v>
      </c>
      <c r="M446" s="44" t="s">
        <v>45</v>
      </c>
      <c r="N446" s="44" t="s">
        <v>23</v>
      </c>
      <c r="O446" s="44" t="s">
        <v>23</v>
      </c>
    </row>
    <row r="447" spans="2:15">
      <c r="B447" s="44" t="s">
        <v>240</v>
      </c>
      <c r="C447" s="44" t="s">
        <v>566</v>
      </c>
      <c r="D447" s="42"/>
      <c r="E447" s="44">
        <v>0.19</v>
      </c>
      <c r="F447" s="42"/>
      <c r="G447" s="42" t="s">
        <v>23</v>
      </c>
      <c r="H447" s="44" t="s">
        <v>24</v>
      </c>
      <c r="I447" s="44" t="s">
        <v>32</v>
      </c>
      <c r="J447" s="44" t="s">
        <v>26</v>
      </c>
      <c r="K447" s="44" t="s">
        <v>27</v>
      </c>
      <c r="L447" s="44" t="s">
        <v>33</v>
      </c>
      <c r="M447" s="44" t="s">
        <v>34</v>
      </c>
      <c r="N447" s="44" t="s">
        <v>23</v>
      </c>
      <c r="O447" s="44" t="s">
        <v>23</v>
      </c>
    </row>
    <row r="448" spans="2:15">
      <c r="B448" s="44" t="s">
        <v>21</v>
      </c>
      <c r="C448" s="44" t="s">
        <v>567</v>
      </c>
      <c r="D448" s="42"/>
      <c r="E448" s="44">
        <v>1</v>
      </c>
      <c r="F448" s="42"/>
      <c r="G448" s="42" t="s">
        <v>23</v>
      </c>
      <c r="H448" s="44" t="s">
        <v>24</v>
      </c>
      <c r="I448" s="44" t="s">
        <v>25</v>
      </c>
      <c r="J448" s="44" t="s">
        <v>26</v>
      </c>
      <c r="K448" s="44" t="s">
        <v>27</v>
      </c>
      <c r="L448" s="44" t="s">
        <v>28</v>
      </c>
      <c r="M448" s="44" t="s">
        <v>45</v>
      </c>
      <c r="N448" s="44" t="s">
        <v>23</v>
      </c>
      <c r="O448" s="44" t="s">
        <v>23</v>
      </c>
    </row>
    <row r="449" spans="2:15">
      <c r="B449" s="44" t="s">
        <v>50</v>
      </c>
      <c r="C449" s="44" t="s">
        <v>568</v>
      </c>
      <c r="D449" s="42"/>
      <c r="E449" s="44">
        <v>1.1359999999999999</v>
      </c>
      <c r="F449" s="42"/>
      <c r="G449" s="42" t="s">
        <v>23</v>
      </c>
      <c r="H449" s="44" t="s">
        <v>24</v>
      </c>
      <c r="I449" s="44" t="s">
        <v>52</v>
      </c>
      <c r="J449" s="44" t="s">
        <v>26</v>
      </c>
      <c r="K449" s="44" t="s">
        <v>27</v>
      </c>
      <c r="L449" s="44" t="s">
        <v>28</v>
      </c>
      <c r="M449" s="44" t="s">
        <v>37</v>
      </c>
      <c r="N449" s="44" t="s">
        <v>23</v>
      </c>
      <c r="O449" s="44" t="s">
        <v>23</v>
      </c>
    </row>
    <row r="450" spans="2:15">
      <c r="B450" s="44" t="s">
        <v>50</v>
      </c>
      <c r="C450" s="44" t="s">
        <v>569</v>
      </c>
      <c r="D450" s="42"/>
      <c r="E450" s="44">
        <v>0.82</v>
      </c>
      <c r="F450" s="42"/>
      <c r="G450" s="42" t="s">
        <v>23</v>
      </c>
      <c r="H450" s="44" t="s">
        <v>24</v>
      </c>
      <c r="I450" s="44" t="s">
        <v>52</v>
      </c>
      <c r="J450" s="44" t="s">
        <v>26</v>
      </c>
      <c r="K450" s="44" t="s">
        <v>27</v>
      </c>
      <c r="L450" s="44" t="s">
        <v>28</v>
      </c>
      <c r="M450" s="44" t="s">
        <v>37</v>
      </c>
      <c r="N450" s="44" t="s">
        <v>23</v>
      </c>
      <c r="O450" s="44" t="s">
        <v>23</v>
      </c>
    </row>
    <row r="451" spans="2:15">
      <c r="B451" s="44" t="s">
        <v>50</v>
      </c>
      <c r="C451" s="44" t="s">
        <v>570</v>
      </c>
      <c r="D451" s="42"/>
      <c r="E451" s="44">
        <v>4.5529999999999999</v>
      </c>
      <c r="F451" s="42"/>
      <c r="G451" s="42" t="s">
        <v>23</v>
      </c>
      <c r="H451" s="44" t="s">
        <v>24</v>
      </c>
      <c r="I451" s="44" t="s">
        <v>52</v>
      </c>
      <c r="J451" s="44" t="s">
        <v>26</v>
      </c>
      <c r="K451" s="44" t="s">
        <v>27</v>
      </c>
      <c r="L451" s="44" t="s">
        <v>28</v>
      </c>
      <c r="M451" s="44" t="str">
        <f>IF(ISNUMBER( SEARCH("energy",#REF!)), "Energy","other")</f>
        <v>other</v>
      </c>
      <c r="N451" s="44" t="s">
        <v>23</v>
      </c>
      <c r="O451" s="44" t="s">
        <v>23</v>
      </c>
    </row>
    <row r="452" spans="2:15">
      <c r="B452" s="44" t="s">
        <v>50</v>
      </c>
      <c r="C452" s="44" t="s">
        <v>571</v>
      </c>
      <c r="D452" s="42"/>
      <c r="E452" s="44">
        <v>0.82</v>
      </c>
      <c r="F452" s="42"/>
      <c r="G452" s="42" t="s">
        <v>23</v>
      </c>
      <c r="H452" s="44" t="s">
        <v>24</v>
      </c>
      <c r="I452" s="44" t="s">
        <v>52</v>
      </c>
      <c r="J452" s="44" t="s">
        <v>26</v>
      </c>
      <c r="K452" s="44" t="s">
        <v>27</v>
      </c>
      <c r="L452" s="44" t="s">
        <v>28</v>
      </c>
      <c r="M452" s="44" t="s">
        <v>37</v>
      </c>
      <c r="N452" s="44" t="s">
        <v>23</v>
      </c>
      <c r="O452" s="44" t="s">
        <v>23</v>
      </c>
    </row>
    <row r="453" spans="2:15">
      <c r="B453" s="44" t="s">
        <v>50</v>
      </c>
      <c r="C453" s="44" t="s">
        <v>572</v>
      </c>
      <c r="D453" s="42"/>
      <c r="E453" s="44">
        <v>1.208</v>
      </c>
      <c r="F453" s="42"/>
      <c r="G453" s="42" t="s">
        <v>23</v>
      </c>
      <c r="H453" s="44" t="s">
        <v>24</v>
      </c>
      <c r="I453" s="44" t="s">
        <v>52</v>
      </c>
      <c r="J453" s="44" t="s">
        <v>26</v>
      </c>
      <c r="K453" s="44" t="s">
        <v>27</v>
      </c>
      <c r="L453" s="44" t="s">
        <v>28</v>
      </c>
      <c r="M453" s="44" t="s">
        <v>37</v>
      </c>
      <c r="N453" s="44" t="s">
        <v>23</v>
      </c>
      <c r="O453" s="44" t="s">
        <v>23</v>
      </c>
    </row>
    <row r="454" spans="2:15">
      <c r="B454" s="44" t="s">
        <v>50</v>
      </c>
      <c r="C454" s="44" t="s">
        <v>573</v>
      </c>
      <c r="D454" s="42"/>
      <c r="E454" s="44">
        <v>6.5</v>
      </c>
      <c r="F454" s="42"/>
      <c r="G454" s="42" t="s">
        <v>23</v>
      </c>
      <c r="H454" s="44" t="s">
        <v>24</v>
      </c>
      <c r="I454" s="44" t="s">
        <v>52</v>
      </c>
      <c r="J454" s="44" t="s">
        <v>26</v>
      </c>
      <c r="K454" s="44" t="s">
        <v>27</v>
      </c>
      <c r="L454" s="44" t="s">
        <v>28</v>
      </c>
      <c r="M454" s="44" t="s">
        <v>37</v>
      </c>
      <c r="N454" s="44" t="s">
        <v>23</v>
      </c>
      <c r="O454" s="44" t="s">
        <v>23</v>
      </c>
    </row>
    <row r="455" spans="2:15">
      <c r="B455" s="44" t="s">
        <v>50</v>
      </c>
      <c r="C455" s="44" t="s">
        <v>574</v>
      </c>
      <c r="D455" s="42"/>
      <c r="E455" s="44">
        <v>1</v>
      </c>
      <c r="F455" s="42"/>
      <c r="G455" s="42" t="s">
        <v>23</v>
      </c>
      <c r="H455" s="44" t="s">
        <v>24</v>
      </c>
      <c r="I455" s="44" t="s">
        <v>52</v>
      </c>
      <c r="J455" s="44" t="s">
        <v>26</v>
      </c>
      <c r="K455" s="44" t="s">
        <v>27</v>
      </c>
      <c r="L455" s="44" t="s">
        <v>28</v>
      </c>
      <c r="M455" s="44" t="s">
        <v>37</v>
      </c>
      <c r="N455" s="44" t="s">
        <v>23</v>
      </c>
      <c r="O455" s="44" t="s">
        <v>23</v>
      </c>
    </row>
    <row r="456" spans="2:15">
      <c r="B456" s="44" t="s">
        <v>50</v>
      </c>
      <c r="C456" s="44" t="s">
        <v>575</v>
      </c>
      <c r="D456" s="42"/>
      <c r="E456" s="44">
        <v>1</v>
      </c>
      <c r="F456" s="42"/>
      <c r="G456" s="42" t="s">
        <v>23</v>
      </c>
      <c r="H456" s="44" t="s">
        <v>24</v>
      </c>
      <c r="I456" s="44" t="s">
        <v>52</v>
      </c>
      <c r="J456" s="44" t="s">
        <v>26</v>
      </c>
      <c r="K456" s="44" t="s">
        <v>27</v>
      </c>
      <c r="L456" s="44" t="s">
        <v>28</v>
      </c>
      <c r="M456" s="44" t="s">
        <v>37</v>
      </c>
      <c r="N456" s="44" t="s">
        <v>23</v>
      </c>
      <c r="O456" s="44" t="s">
        <v>23</v>
      </c>
    </row>
    <row r="457" spans="2:15">
      <c r="B457" s="44" t="s">
        <v>50</v>
      </c>
      <c r="C457" s="44" t="s">
        <v>576</v>
      </c>
      <c r="D457" s="42"/>
      <c r="E457" s="44">
        <v>0.4</v>
      </c>
      <c r="F457" s="42"/>
      <c r="G457" s="42" t="s">
        <v>23</v>
      </c>
      <c r="H457" s="44" t="s">
        <v>24</v>
      </c>
      <c r="I457" s="44" t="s">
        <v>52</v>
      </c>
      <c r="J457" s="44" t="s">
        <v>26</v>
      </c>
      <c r="K457" s="44" t="s">
        <v>27</v>
      </c>
      <c r="L457" s="44" t="s">
        <v>28</v>
      </c>
      <c r="M457" s="44" t="s">
        <v>37</v>
      </c>
      <c r="N457" s="44" t="s">
        <v>23</v>
      </c>
      <c r="O457" s="44" t="s">
        <v>23</v>
      </c>
    </row>
    <row r="458" spans="2:15">
      <c r="B458" s="44" t="s">
        <v>50</v>
      </c>
      <c r="C458" s="44" t="s">
        <v>577</v>
      </c>
      <c r="D458" s="42"/>
      <c r="E458" s="44">
        <v>0.76</v>
      </c>
      <c r="F458" s="42"/>
      <c r="G458" s="42" t="s">
        <v>23</v>
      </c>
      <c r="H458" s="44" t="s">
        <v>24</v>
      </c>
      <c r="I458" s="44" t="s">
        <v>52</v>
      </c>
      <c r="J458" s="44" t="s">
        <v>26</v>
      </c>
      <c r="K458" s="44" t="s">
        <v>27</v>
      </c>
      <c r="L458" s="44" t="s">
        <v>28</v>
      </c>
      <c r="M458" s="44" t="s">
        <v>37</v>
      </c>
      <c r="N458" s="44" t="s">
        <v>23</v>
      </c>
      <c r="O458" s="44" t="s">
        <v>23</v>
      </c>
    </row>
    <row r="459" spans="2:15">
      <c r="B459" s="44" t="s">
        <v>50</v>
      </c>
      <c r="C459" s="44" t="s">
        <v>578</v>
      </c>
      <c r="D459" s="42"/>
      <c r="E459" s="44">
        <v>11.308999999999999</v>
      </c>
      <c r="F459" s="42"/>
      <c r="G459" s="42" t="s">
        <v>23</v>
      </c>
      <c r="H459" s="44" t="s">
        <v>24</v>
      </c>
      <c r="I459" s="44" t="s">
        <v>52</v>
      </c>
      <c r="J459" s="44" t="s">
        <v>26</v>
      </c>
      <c r="K459" s="44" t="s">
        <v>27</v>
      </c>
      <c r="L459" s="44" t="s">
        <v>28</v>
      </c>
      <c r="M459" s="44" t="s">
        <v>37</v>
      </c>
      <c r="N459" s="44" t="s">
        <v>23</v>
      </c>
      <c r="O459" s="44" t="s">
        <v>23</v>
      </c>
    </row>
    <row r="460" spans="2:15">
      <c r="B460" s="44" t="s">
        <v>50</v>
      </c>
      <c r="C460" s="44" t="s">
        <v>579</v>
      </c>
      <c r="D460" s="42"/>
      <c r="E460" s="44">
        <v>1.4510000000000001</v>
      </c>
      <c r="F460" s="42"/>
      <c r="G460" s="42" t="s">
        <v>23</v>
      </c>
      <c r="H460" s="44" t="s">
        <v>24</v>
      </c>
      <c r="I460" s="44" t="s">
        <v>52</v>
      </c>
      <c r="J460" s="44" t="s">
        <v>26</v>
      </c>
      <c r="K460" s="44" t="s">
        <v>27</v>
      </c>
      <c r="L460" s="44" t="s">
        <v>28</v>
      </c>
      <c r="M460" s="44" t="s">
        <v>37</v>
      </c>
      <c r="N460" s="44" t="s">
        <v>23</v>
      </c>
      <c r="O460" s="44" t="s">
        <v>23</v>
      </c>
    </row>
    <row r="461" spans="2:15">
      <c r="B461" s="44" t="s">
        <v>50</v>
      </c>
      <c r="C461" s="44" t="s">
        <v>580</v>
      </c>
      <c r="D461" s="42"/>
      <c r="E461" s="44">
        <v>0.6</v>
      </c>
      <c r="F461" s="42"/>
      <c r="G461" s="42" t="s">
        <v>23</v>
      </c>
      <c r="H461" s="44" t="s">
        <v>24</v>
      </c>
      <c r="I461" s="44" t="s">
        <v>52</v>
      </c>
      <c r="J461" s="44" t="s">
        <v>26</v>
      </c>
      <c r="K461" s="44" t="s">
        <v>27</v>
      </c>
      <c r="L461" s="44" t="s">
        <v>28</v>
      </c>
      <c r="M461" s="44" t="s">
        <v>37</v>
      </c>
      <c r="N461" s="44" t="s">
        <v>23</v>
      </c>
      <c r="O461" s="44" t="s">
        <v>23</v>
      </c>
    </row>
    <row r="462" spans="2:15">
      <c r="B462" s="44" t="s">
        <v>50</v>
      </c>
      <c r="C462" s="44" t="s">
        <v>581</v>
      </c>
      <c r="D462" s="42"/>
      <c r="E462" s="44">
        <v>4.4370000000000003</v>
      </c>
      <c r="F462" s="42"/>
      <c r="G462" s="42" t="s">
        <v>23</v>
      </c>
      <c r="H462" s="44" t="s">
        <v>24</v>
      </c>
      <c r="I462" s="44" t="s">
        <v>52</v>
      </c>
      <c r="J462" s="44" t="s">
        <v>26</v>
      </c>
      <c r="K462" s="44" t="s">
        <v>27</v>
      </c>
      <c r="L462" s="44" t="s">
        <v>28</v>
      </c>
      <c r="M462" s="44" t="s">
        <v>37</v>
      </c>
      <c r="N462" s="44" t="s">
        <v>23</v>
      </c>
      <c r="O462" s="44" t="s">
        <v>23</v>
      </c>
    </row>
    <row r="463" spans="2:15">
      <c r="B463" s="44" t="s">
        <v>50</v>
      </c>
      <c r="C463" s="44" t="s">
        <v>582</v>
      </c>
      <c r="D463" s="42"/>
      <c r="E463" s="44">
        <v>8.1950000000000003</v>
      </c>
      <c r="F463" s="42"/>
      <c r="G463" s="42" t="s">
        <v>23</v>
      </c>
      <c r="H463" s="44" t="s">
        <v>24</v>
      </c>
      <c r="I463" s="44" t="s">
        <v>52</v>
      </c>
      <c r="J463" s="44" t="s">
        <v>26</v>
      </c>
      <c r="K463" s="44" t="s">
        <v>27</v>
      </c>
      <c r="L463" s="44" t="s">
        <v>28</v>
      </c>
      <c r="M463" s="44" t="s">
        <v>37</v>
      </c>
      <c r="N463" s="44" t="s">
        <v>23</v>
      </c>
      <c r="O463" s="44" t="s">
        <v>23</v>
      </c>
    </row>
    <row r="464" spans="2:15">
      <c r="B464" s="44" t="s">
        <v>583</v>
      </c>
      <c r="C464" s="44" t="s">
        <v>584</v>
      </c>
      <c r="D464" s="42"/>
      <c r="E464" s="44">
        <v>0.41</v>
      </c>
      <c r="F464" s="42"/>
      <c r="G464" s="42" t="s">
        <v>23</v>
      </c>
      <c r="H464" s="44" t="s">
        <v>24</v>
      </c>
      <c r="I464" s="44" t="s">
        <v>32</v>
      </c>
      <c r="J464" s="44" t="s">
        <v>26</v>
      </c>
      <c r="K464" s="44" t="s">
        <v>27</v>
      </c>
      <c r="L464" s="44" t="s">
        <v>28</v>
      </c>
      <c r="M464" s="44" t="s">
        <v>37</v>
      </c>
      <c r="N464" s="44" t="s">
        <v>23</v>
      </c>
      <c r="O464" s="44" t="s">
        <v>23</v>
      </c>
    </row>
    <row r="465" spans="2:15">
      <c r="B465" s="44" t="s">
        <v>118</v>
      </c>
      <c r="C465" s="44" t="s">
        <v>585</v>
      </c>
      <c r="D465" s="42"/>
      <c r="E465" s="44">
        <v>3.46</v>
      </c>
      <c r="F465" s="42"/>
      <c r="G465" s="42" t="s">
        <v>23</v>
      </c>
      <c r="H465" s="44" t="s">
        <v>24</v>
      </c>
      <c r="I465" s="44" t="s">
        <v>32</v>
      </c>
      <c r="J465" s="44" t="s">
        <v>26</v>
      </c>
      <c r="K465" s="44" t="s">
        <v>27</v>
      </c>
      <c r="L465" s="44" t="s">
        <v>28</v>
      </c>
      <c r="M465" s="44" t="s">
        <v>37</v>
      </c>
      <c r="N465" s="44" t="s">
        <v>23</v>
      </c>
      <c r="O465" s="44" t="s">
        <v>23</v>
      </c>
    </row>
    <row r="466" spans="2:15">
      <c r="B466" s="44" t="s">
        <v>261</v>
      </c>
      <c r="C466" s="44" t="s">
        <v>586</v>
      </c>
      <c r="D466" s="42"/>
      <c r="E466" s="44">
        <v>0.15</v>
      </c>
      <c r="F466" s="42"/>
      <c r="G466" s="42" t="s">
        <v>23</v>
      </c>
      <c r="H466" s="44" t="s">
        <v>24</v>
      </c>
      <c r="I466" s="44" t="s">
        <v>32</v>
      </c>
      <c r="J466" s="44" t="s">
        <v>26</v>
      </c>
      <c r="K466" s="44" t="s">
        <v>27</v>
      </c>
      <c r="L466" s="44" t="s">
        <v>28</v>
      </c>
      <c r="M466" s="44" t="s">
        <v>45</v>
      </c>
      <c r="N466" s="44" t="s">
        <v>23</v>
      </c>
      <c r="O466" s="44" t="s">
        <v>23</v>
      </c>
    </row>
    <row r="467" spans="2:15">
      <c r="B467" s="44" t="s">
        <v>21</v>
      </c>
      <c r="C467" s="44" t="s">
        <v>587</v>
      </c>
      <c r="D467" s="42"/>
      <c r="E467" s="44">
        <v>0.76</v>
      </c>
      <c r="F467" s="42"/>
      <c r="G467" s="42" t="s">
        <v>23</v>
      </c>
      <c r="H467" s="44" t="s">
        <v>24</v>
      </c>
      <c r="I467" s="44" t="s">
        <v>25</v>
      </c>
      <c r="J467" s="44" t="s">
        <v>26</v>
      </c>
      <c r="K467" s="44" t="s">
        <v>27</v>
      </c>
      <c r="L467" s="44" t="s">
        <v>33</v>
      </c>
      <c r="M467" s="44" t="s">
        <v>55</v>
      </c>
      <c r="N467" s="44" t="s">
        <v>23</v>
      </c>
      <c r="O467" s="44" t="s">
        <v>23</v>
      </c>
    </row>
    <row r="468" spans="2:15">
      <c r="B468" s="44" t="s">
        <v>21</v>
      </c>
      <c r="C468" s="44" t="s">
        <v>588</v>
      </c>
      <c r="D468" s="42"/>
      <c r="E468" s="44">
        <v>1.05</v>
      </c>
      <c r="F468" s="42"/>
      <c r="G468" s="42" t="s">
        <v>23</v>
      </c>
      <c r="H468" s="44" t="s">
        <v>24</v>
      </c>
      <c r="I468" s="44" t="s">
        <v>25</v>
      </c>
      <c r="J468" s="44" t="s">
        <v>26</v>
      </c>
      <c r="K468" s="44" t="s">
        <v>27</v>
      </c>
      <c r="L468" s="44" t="s">
        <v>33</v>
      </c>
      <c r="M468" s="44" t="s">
        <v>55</v>
      </c>
      <c r="N468" s="44" t="s">
        <v>23</v>
      </c>
      <c r="O468" s="44" t="s">
        <v>23</v>
      </c>
    </row>
    <row r="469" spans="2:15">
      <c r="B469" s="44" t="s">
        <v>21</v>
      </c>
      <c r="C469" s="44" t="s">
        <v>589</v>
      </c>
      <c r="D469" s="42"/>
      <c r="E469" s="44">
        <v>0.1</v>
      </c>
      <c r="F469" s="42"/>
      <c r="G469" s="42" t="s">
        <v>23</v>
      </c>
      <c r="H469" s="44" t="s">
        <v>24</v>
      </c>
      <c r="I469" s="44" t="s">
        <v>25</v>
      </c>
      <c r="J469" s="44" t="s">
        <v>26</v>
      </c>
      <c r="K469" s="44" t="s">
        <v>27</v>
      </c>
      <c r="L469" s="44" t="s">
        <v>28</v>
      </c>
      <c r="M469" s="44" t="s">
        <v>55</v>
      </c>
      <c r="N469" s="44" t="s">
        <v>23</v>
      </c>
      <c r="O469" s="44" t="s">
        <v>23</v>
      </c>
    </row>
    <row r="470" spans="2:15">
      <c r="B470" s="44" t="s">
        <v>143</v>
      </c>
      <c r="C470" s="44" t="s">
        <v>590</v>
      </c>
      <c r="D470" s="42"/>
      <c r="E470" s="44">
        <v>0.35499999999999998</v>
      </c>
      <c r="F470" s="42"/>
      <c r="G470" s="42" t="s">
        <v>23</v>
      </c>
      <c r="H470" s="44" t="s">
        <v>24</v>
      </c>
      <c r="I470" s="44" t="s">
        <v>32</v>
      </c>
      <c r="J470" s="44" t="s">
        <v>26</v>
      </c>
      <c r="K470" s="44" t="s">
        <v>27</v>
      </c>
      <c r="L470" s="44" t="s">
        <v>28</v>
      </c>
      <c r="M470" s="44" t="s">
        <v>55</v>
      </c>
      <c r="N470" s="44" t="s">
        <v>23</v>
      </c>
      <c r="O470" s="44" t="s">
        <v>23</v>
      </c>
    </row>
    <row r="471" spans="2:15">
      <c r="B471" s="44" t="s">
        <v>143</v>
      </c>
      <c r="C471" s="44" t="s">
        <v>591</v>
      </c>
      <c r="D471" s="42"/>
      <c r="E471" s="44">
        <v>0.70899999999999996</v>
      </c>
      <c r="F471" s="42"/>
      <c r="G471" s="42" t="s">
        <v>23</v>
      </c>
      <c r="H471" s="44" t="s">
        <v>24</v>
      </c>
      <c r="I471" s="44" t="s">
        <v>32</v>
      </c>
      <c r="J471" s="44" t="s">
        <v>26</v>
      </c>
      <c r="K471" s="44" t="s">
        <v>27</v>
      </c>
      <c r="L471" s="44" t="s">
        <v>28</v>
      </c>
      <c r="M471" s="44" t="s">
        <v>45</v>
      </c>
      <c r="N471" s="44" t="s">
        <v>23</v>
      </c>
      <c r="O471" s="44" t="s">
        <v>23</v>
      </c>
    </row>
    <row r="472" spans="2:15">
      <c r="B472" s="44" t="s">
        <v>592</v>
      </c>
      <c r="C472" s="44" t="s">
        <v>593</v>
      </c>
      <c r="D472" s="42"/>
      <c r="E472" s="44">
        <v>0.22600000000000001</v>
      </c>
      <c r="F472" s="42"/>
      <c r="G472" s="42" t="s">
        <v>23</v>
      </c>
      <c r="H472" s="44" t="s">
        <v>24</v>
      </c>
      <c r="I472" s="44" t="s">
        <v>32</v>
      </c>
      <c r="J472" s="44" t="s">
        <v>26</v>
      </c>
      <c r="K472" s="44" t="s">
        <v>27</v>
      </c>
      <c r="L472" s="44" t="s">
        <v>28</v>
      </c>
      <c r="M472" s="44" t="s">
        <v>45</v>
      </c>
      <c r="N472" s="44" t="s">
        <v>23</v>
      </c>
      <c r="O472" s="44" t="s">
        <v>23</v>
      </c>
    </row>
    <row r="473" spans="2:15">
      <c r="B473" s="44" t="s">
        <v>234</v>
      </c>
      <c r="C473" s="44" t="s">
        <v>594</v>
      </c>
      <c r="D473" s="42"/>
      <c r="E473" s="44">
        <v>7.0000000000000007E-2</v>
      </c>
      <c r="F473" s="42"/>
      <c r="G473" s="42" t="s">
        <v>23</v>
      </c>
      <c r="H473" s="44" t="s">
        <v>24</v>
      </c>
      <c r="I473" s="44" t="s">
        <v>32</v>
      </c>
      <c r="J473" s="44" t="s">
        <v>26</v>
      </c>
      <c r="K473" s="44" t="s">
        <v>27</v>
      </c>
      <c r="L473" s="44" t="s">
        <v>33</v>
      </c>
      <c r="M473" s="44" t="s">
        <v>34</v>
      </c>
      <c r="N473" s="44" t="s">
        <v>23</v>
      </c>
      <c r="O473" s="44" t="s">
        <v>23</v>
      </c>
    </row>
    <row r="474" spans="2:15">
      <c r="B474" s="44" t="s">
        <v>240</v>
      </c>
      <c r="C474" s="44" t="s">
        <v>595</v>
      </c>
      <c r="D474" s="42"/>
      <c r="E474" s="44">
        <v>2.92</v>
      </c>
      <c r="F474" s="42"/>
      <c r="G474" s="42" t="s">
        <v>23</v>
      </c>
      <c r="H474" s="44" t="s">
        <v>24</v>
      </c>
      <c r="I474" s="44" t="s">
        <v>32</v>
      </c>
      <c r="J474" s="44" t="s">
        <v>26</v>
      </c>
      <c r="K474" s="44" t="s">
        <v>27</v>
      </c>
      <c r="L474" s="44" t="s">
        <v>28</v>
      </c>
      <c r="M474" s="44" t="s">
        <v>45</v>
      </c>
      <c r="N474" s="44" t="s">
        <v>23</v>
      </c>
      <c r="O474" s="44" t="s">
        <v>23</v>
      </c>
    </row>
    <row r="475" spans="2:15">
      <c r="B475" s="44" t="s">
        <v>240</v>
      </c>
      <c r="C475" s="44" t="s">
        <v>596</v>
      </c>
      <c r="D475" s="42"/>
      <c r="E475" s="44">
        <v>1.3</v>
      </c>
      <c r="F475" s="42"/>
      <c r="G475" s="42" t="s">
        <v>23</v>
      </c>
      <c r="H475" s="44" t="s">
        <v>24</v>
      </c>
      <c r="I475" s="44" t="s">
        <v>32</v>
      </c>
      <c r="J475" s="44" t="s">
        <v>26</v>
      </c>
      <c r="K475" s="44" t="s">
        <v>27</v>
      </c>
      <c r="L475" s="44" t="s">
        <v>28</v>
      </c>
      <c r="M475" s="44" t="s">
        <v>45</v>
      </c>
      <c r="N475" s="44" t="s">
        <v>23</v>
      </c>
      <c r="O475" s="44" t="s">
        <v>23</v>
      </c>
    </row>
    <row r="476" spans="2:15">
      <c r="B476" s="44" t="s">
        <v>240</v>
      </c>
      <c r="C476" s="44" t="s">
        <v>597</v>
      </c>
      <c r="D476" s="42"/>
      <c r="E476" s="44">
        <v>1.1000000000000001</v>
      </c>
      <c r="F476" s="42"/>
      <c r="G476" s="42" t="s">
        <v>23</v>
      </c>
      <c r="H476" s="44" t="s">
        <v>24</v>
      </c>
      <c r="I476" s="44" t="s">
        <v>32</v>
      </c>
      <c r="J476" s="44" t="s">
        <v>26</v>
      </c>
      <c r="K476" s="44" t="s">
        <v>27</v>
      </c>
      <c r="L476" s="44" t="s">
        <v>33</v>
      </c>
      <c r="M476" s="44" t="s">
        <v>43</v>
      </c>
      <c r="N476" s="44" t="s">
        <v>23</v>
      </c>
      <c r="O476" s="44" t="s">
        <v>23</v>
      </c>
    </row>
    <row r="477" spans="2:15">
      <c r="B477" s="44" t="s">
        <v>125</v>
      </c>
      <c r="C477" s="44" t="s">
        <v>598</v>
      </c>
      <c r="D477" s="42"/>
      <c r="E477" s="44">
        <v>4.7960000000000003</v>
      </c>
      <c r="F477" s="42"/>
      <c r="G477" s="42" t="s">
        <v>23</v>
      </c>
      <c r="H477" s="44" t="s">
        <v>24</v>
      </c>
      <c r="I477" s="44" t="s">
        <v>32</v>
      </c>
      <c r="J477" s="44" t="s">
        <v>26</v>
      </c>
      <c r="K477" s="44" t="s">
        <v>27</v>
      </c>
      <c r="L477" s="44" t="s">
        <v>28</v>
      </c>
      <c r="M477" s="44" t="s">
        <v>55</v>
      </c>
      <c r="N477" s="44" t="s">
        <v>23</v>
      </c>
      <c r="O477" s="44" t="s">
        <v>23</v>
      </c>
    </row>
    <row r="478" spans="2:15">
      <c r="B478" s="44" t="s">
        <v>414</v>
      </c>
      <c r="C478" s="44" t="s">
        <v>599</v>
      </c>
      <c r="D478" s="42"/>
      <c r="E478" s="44">
        <v>0.12</v>
      </c>
      <c r="F478" s="42"/>
      <c r="G478" s="42" t="s">
        <v>23</v>
      </c>
      <c r="H478" s="44" t="s">
        <v>24</v>
      </c>
      <c r="I478" s="44" t="s">
        <v>32</v>
      </c>
      <c r="J478" s="44" t="s">
        <v>26</v>
      </c>
      <c r="K478" s="44" t="s">
        <v>27</v>
      </c>
      <c r="L478" s="44" t="s">
        <v>33</v>
      </c>
      <c r="M478" s="44" t="s">
        <v>34</v>
      </c>
      <c r="N478" s="44" t="s">
        <v>23</v>
      </c>
      <c r="O478" s="44" t="s">
        <v>23</v>
      </c>
    </row>
    <row r="479" spans="2:15">
      <c r="B479" s="44" t="s">
        <v>234</v>
      </c>
      <c r="C479" s="44" t="s">
        <v>600</v>
      </c>
      <c r="D479" s="42"/>
      <c r="E479" s="44">
        <v>0.05</v>
      </c>
      <c r="F479" s="42"/>
      <c r="G479" s="42" t="s">
        <v>23</v>
      </c>
      <c r="H479" s="44" t="s">
        <v>24</v>
      </c>
      <c r="I479" s="44" t="s">
        <v>32</v>
      </c>
      <c r="J479" s="44" t="s">
        <v>26</v>
      </c>
      <c r="K479" s="44" t="s">
        <v>27</v>
      </c>
      <c r="L479" s="44" t="s">
        <v>33</v>
      </c>
      <c r="M479" s="44" t="s">
        <v>34</v>
      </c>
      <c r="N479" s="44" t="s">
        <v>23</v>
      </c>
      <c r="O479" s="44" t="s">
        <v>23</v>
      </c>
    </row>
    <row r="480" spans="2:15">
      <c r="B480" s="44" t="s">
        <v>125</v>
      </c>
      <c r="C480" s="44" t="s">
        <v>601</v>
      </c>
      <c r="D480" s="42"/>
      <c r="E480" s="44">
        <v>0.48799999999999999</v>
      </c>
      <c r="F480" s="42"/>
      <c r="G480" s="42" t="s">
        <v>23</v>
      </c>
      <c r="H480" s="44" t="s">
        <v>24</v>
      </c>
      <c r="I480" s="44" t="s">
        <v>32</v>
      </c>
      <c r="J480" s="44" t="s">
        <v>26</v>
      </c>
      <c r="K480" s="44" t="s">
        <v>27</v>
      </c>
      <c r="L480" s="44" t="s">
        <v>28</v>
      </c>
      <c r="M480" s="44" t="s">
        <v>37</v>
      </c>
      <c r="N480" s="44" t="s">
        <v>23</v>
      </c>
      <c r="O480" s="44" t="s">
        <v>23</v>
      </c>
    </row>
    <row r="481" spans="2:15">
      <c r="B481" s="44" t="s">
        <v>107</v>
      </c>
      <c r="C481" s="44" t="s">
        <v>602</v>
      </c>
      <c r="D481" s="42"/>
      <c r="E481" s="44">
        <v>10</v>
      </c>
      <c r="F481" s="42"/>
      <c r="G481" s="42" t="s">
        <v>23</v>
      </c>
      <c r="H481" s="44" t="s">
        <v>24</v>
      </c>
      <c r="I481" s="44" t="s">
        <v>32</v>
      </c>
      <c r="J481" s="44" t="s">
        <v>81</v>
      </c>
      <c r="K481" s="44" t="s">
        <v>82</v>
      </c>
      <c r="L481" s="44" t="s">
        <v>28</v>
      </c>
      <c r="M481" s="44" t="s">
        <v>37</v>
      </c>
      <c r="N481" s="44" t="s">
        <v>23</v>
      </c>
      <c r="O481" s="44" t="s">
        <v>23</v>
      </c>
    </row>
    <row r="482" spans="2:15">
      <c r="B482" s="44" t="s">
        <v>240</v>
      </c>
      <c r="C482" s="44" t="s">
        <v>603</v>
      </c>
      <c r="D482" s="42"/>
      <c r="E482" s="44">
        <v>3.7349999999999999</v>
      </c>
      <c r="F482" s="42"/>
      <c r="G482" s="42" t="s">
        <v>23</v>
      </c>
      <c r="H482" s="44" t="s">
        <v>24</v>
      </c>
      <c r="I482" s="44" t="s">
        <v>32</v>
      </c>
      <c r="J482" s="44" t="s">
        <v>26</v>
      </c>
      <c r="K482" s="44" t="s">
        <v>27</v>
      </c>
      <c r="L482" s="44" t="s">
        <v>33</v>
      </c>
      <c r="M482" s="44" t="s">
        <v>43</v>
      </c>
      <c r="N482" s="44" t="s">
        <v>23</v>
      </c>
      <c r="O482" s="44" t="s">
        <v>23</v>
      </c>
    </row>
    <row r="483" spans="2:15">
      <c r="B483" s="44" t="s">
        <v>240</v>
      </c>
      <c r="C483" s="44" t="s">
        <v>604</v>
      </c>
      <c r="D483" s="42"/>
      <c r="E483" s="44">
        <v>0.44500000000000001</v>
      </c>
      <c r="F483" s="42"/>
      <c r="G483" s="42" t="s">
        <v>23</v>
      </c>
      <c r="H483" s="44" t="s">
        <v>24</v>
      </c>
      <c r="I483" s="44" t="s">
        <v>32</v>
      </c>
      <c r="J483" s="44" t="s">
        <v>26</v>
      </c>
      <c r="K483" s="44" t="s">
        <v>27</v>
      </c>
      <c r="L483" s="44" t="s">
        <v>28</v>
      </c>
      <c r="M483" s="44" t="str">
        <f>IF(ISNUMBER( SEARCH("water",#REF!)), "Water and Sanitation",IF(ISNUMBER( SEARCH("sanitation",#REF!)), "Water and Sanitation",IF(ISNUMBER( SEARCH("forest",#REF!)), "Forestry",IF(ISNUMBER( SEARCH("ocean",#REF!)), "Other (Fisheries, Marine, and Coastal","other"))))</f>
        <v>other</v>
      </c>
      <c r="N483" s="44" t="s">
        <v>23</v>
      </c>
      <c r="O483" s="44" t="s">
        <v>23</v>
      </c>
    </row>
    <row r="484" spans="2:15">
      <c r="B484" s="44" t="s">
        <v>21</v>
      </c>
      <c r="C484" s="44" t="s">
        <v>605</v>
      </c>
      <c r="D484" s="42"/>
      <c r="E484" s="44">
        <v>0.1</v>
      </c>
      <c r="F484" s="42"/>
      <c r="G484" s="42" t="s">
        <v>23</v>
      </c>
      <c r="H484" s="44" t="s">
        <v>24</v>
      </c>
      <c r="I484" s="44" t="s">
        <v>25</v>
      </c>
      <c r="J484" s="44" t="s">
        <v>26</v>
      </c>
      <c r="K484" s="44" t="s">
        <v>27</v>
      </c>
      <c r="L484" s="44" t="s">
        <v>33</v>
      </c>
      <c r="M484" s="44" t="s">
        <v>34</v>
      </c>
      <c r="N484" s="44" t="s">
        <v>23</v>
      </c>
      <c r="O484" s="44" t="s">
        <v>23</v>
      </c>
    </row>
    <row r="485" spans="2:15">
      <c r="B485" s="44" t="s">
        <v>606</v>
      </c>
      <c r="C485" s="44" t="s">
        <v>607</v>
      </c>
      <c r="D485" s="42"/>
      <c r="E485" s="44">
        <v>0.39400000000000002</v>
      </c>
      <c r="F485" s="42"/>
      <c r="G485" s="42" t="s">
        <v>23</v>
      </c>
      <c r="H485" s="44" t="s">
        <v>24</v>
      </c>
      <c r="I485" s="44" t="s">
        <v>25</v>
      </c>
      <c r="J485" s="44" t="s">
        <v>26</v>
      </c>
      <c r="K485" s="44" t="s">
        <v>27</v>
      </c>
      <c r="L485" s="44" t="s">
        <v>33</v>
      </c>
      <c r="M485" s="44" t="s">
        <v>174</v>
      </c>
      <c r="N485" s="44" t="s">
        <v>23</v>
      </c>
      <c r="O485" s="44" t="s">
        <v>23</v>
      </c>
    </row>
    <row r="486" spans="2:15">
      <c r="B486" s="44" t="s">
        <v>606</v>
      </c>
      <c r="C486" s="44" t="s">
        <v>608</v>
      </c>
      <c r="D486" s="42"/>
      <c r="E486" s="44">
        <v>1.2749999999999999</v>
      </c>
      <c r="F486" s="42"/>
      <c r="G486" s="42" t="s">
        <v>23</v>
      </c>
      <c r="H486" s="44" t="s">
        <v>24</v>
      </c>
      <c r="I486" s="44" t="s">
        <v>25</v>
      </c>
      <c r="J486" s="44" t="s">
        <v>26</v>
      </c>
      <c r="K486" s="44" t="s">
        <v>27</v>
      </c>
      <c r="L486" s="44" t="s">
        <v>33</v>
      </c>
      <c r="M486" s="44" t="s">
        <v>174</v>
      </c>
      <c r="N486" s="44" t="s">
        <v>23</v>
      </c>
      <c r="O486" s="44" t="s">
        <v>23</v>
      </c>
    </row>
    <row r="487" spans="2:15">
      <c r="B487" s="44" t="s">
        <v>606</v>
      </c>
      <c r="C487" s="44" t="s">
        <v>609</v>
      </c>
      <c r="D487" s="42"/>
      <c r="E487" s="44">
        <v>0.39400000000000002</v>
      </c>
      <c r="F487" s="42"/>
      <c r="G487" s="42" t="s">
        <v>23</v>
      </c>
      <c r="H487" s="44" t="s">
        <v>24</v>
      </c>
      <c r="I487" s="44" t="s">
        <v>25</v>
      </c>
      <c r="J487" s="44" t="s">
        <v>26</v>
      </c>
      <c r="K487" s="44" t="s">
        <v>27</v>
      </c>
      <c r="L487" s="44" t="s">
        <v>28</v>
      </c>
      <c r="M487" s="44" t="s">
        <v>174</v>
      </c>
      <c r="N487" s="44" t="s">
        <v>23</v>
      </c>
      <c r="O487" s="44" t="s">
        <v>23</v>
      </c>
    </row>
    <row r="488" spans="2:15">
      <c r="B488" s="44" t="s">
        <v>266</v>
      </c>
      <c r="C488" s="44" t="s">
        <v>610</v>
      </c>
      <c r="D488" s="42"/>
      <c r="E488" s="44">
        <v>4.38</v>
      </c>
      <c r="F488" s="42"/>
      <c r="G488" s="42" t="s">
        <v>23</v>
      </c>
      <c r="H488" s="44" t="s">
        <v>24</v>
      </c>
      <c r="I488" s="44" t="s">
        <v>25</v>
      </c>
      <c r="J488" s="44" t="s">
        <v>26</v>
      </c>
      <c r="K488" s="44" t="s">
        <v>27</v>
      </c>
      <c r="L488" s="44" t="s">
        <v>28</v>
      </c>
      <c r="M488" s="44" t="str">
        <f>IF(ISNUMBER( SEARCH("energy",#REF!)), "Energy","other")</f>
        <v>other</v>
      </c>
      <c r="N488" s="44" t="s">
        <v>23</v>
      </c>
      <c r="O488" s="44" t="s">
        <v>23</v>
      </c>
    </row>
    <row r="489" spans="2:15">
      <c r="B489" s="44" t="s">
        <v>391</v>
      </c>
      <c r="C489" s="44" t="s">
        <v>611</v>
      </c>
      <c r="D489" s="42"/>
      <c r="E489" s="44">
        <v>1.4</v>
      </c>
      <c r="F489" s="42"/>
      <c r="G489" s="42" t="s">
        <v>23</v>
      </c>
      <c r="H489" s="44" t="s">
        <v>24</v>
      </c>
      <c r="I489" s="44" t="s">
        <v>32</v>
      </c>
      <c r="J489" s="44" t="s">
        <v>26</v>
      </c>
      <c r="K489" s="44" t="s">
        <v>27</v>
      </c>
      <c r="L489" s="44" t="s">
        <v>28</v>
      </c>
      <c r="M489" s="44" t="s">
        <v>37</v>
      </c>
      <c r="N489" s="44" t="s">
        <v>23</v>
      </c>
      <c r="O489" s="44" t="s">
        <v>23</v>
      </c>
    </row>
    <row r="490" spans="2:15">
      <c r="B490" s="44" t="s">
        <v>21</v>
      </c>
      <c r="C490" s="44" t="s">
        <v>612</v>
      </c>
      <c r="D490" s="42"/>
      <c r="E490" s="44">
        <v>2.4</v>
      </c>
      <c r="F490" s="42"/>
      <c r="G490" s="42" t="s">
        <v>23</v>
      </c>
      <c r="H490" s="44" t="s">
        <v>24</v>
      </c>
      <c r="I490" s="44" t="s">
        <v>25</v>
      </c>
      <c r="J490" s="44" t="s">
        <v>81</v>
      </c>
      <c r="K490" s="44" t="s">
        <v>449</v>
      </c>
      <c r="L490" s="44" t="s">
        <v>28</v>
      </c>
      <c r="M490" s="44" t="s">
        <v>37</v>
      </c>
      <c r="N490" s="44" t="s">
        <v>23</v>
      </c>
      <c r="O490" s="44" t="s">
        <v>23</v>
      </c>
    </row>
    <row r="491" spans="2:15">
      <c r="B491" s="44" t="s">
        <v>50</v>
      </c>
      <c r="C491" s="44" t="s">
        <v>613</v>
      </c>
      <c r="D491" s="42"/>
      <c r="E491" s="44">
        <v>1</v>
      </c>
      <c r="F491" s="42"/>
      <c r="G491" s="42" t="s">
        <v>23</v>
      </c>
      <c r="H491" s="44" t="s">
        <v>24</v>
      </c>
      <c r="I491" s="44" t="s">
        <v>52</v>
      </c>
      <c r="J491" s="44" t="s">
        <v>26</v>
      </c>
      <c r="K491" s="44" t="s">
        <v>27</v>
      </c>
      <c r="L491" s="44" t="s">
        <v>28</v>
      </c>
      <c r="M491" s="44" t="s">
        <v>39</v>
      </c>
      <c r="N491" s="44" t="s">
        <v>23</v>
      </c>
      <c r="O491" s="44" t="s">
        <v>23</v>
      </c>
    </row>
    <row r="492" spans="2:15">
      <c r="B492" s="44" t="s">
        <v>614</v>
      </c>
      <c r="C492" s="44" t="s">
        <v>615</v>
      </c>
      <c r="D492" s="42"/>
      <c r="E492" s="44">
        <v>0.81</v>
      </c>
      <c r="F492" s="42"/>
      <c r="G492" s="42" t="s">
        <v>23</v>
      </c>
      <c r="H492" s="44" t="s">
        <v>24</v>
      </c>
      <c r="I492" s="44" t="s">
        <v>25</v>
      </c>
      <c r="J492" s="44" t="s">
        <v>26</v>
      </c>
      <c r="K492" s="44" t="s">
        <v>27</v>
      </c>
      <c r="L492" s="44" t="s">
        <v>33</v>
      </c>
      <c r="M492" s="44" t="s">
        <v>55</v>
      </c>
      <c r="N492" s="44" t="s">
        <v>23</v>
      </c>
      <c r="O492" s="44" t="s">
        <v>23</v>
      </c>
    </row>
    <row r="493" spans="2:15">
      <c r="B493" s="44" t="s">
        <v>21</v>
      </c>
      <c r="C493" s="44" t="s">
        <v>616</v>
      </c>
      <c r="D493" s="42"/>
      <c r="E493" s="44">
        <v>4</v>
      </c>
      <c r="F493" s="42"/>
      <c r="G493" s="42" t="s">
        <v>23</v>
      </c>
      <c r="H493" s="44" t="s">
        <v>24</v>
      </c>
      <c r="I493" s="44" t="s">
        <v>25</v>
      </c>
      <c r="J493" s="44" t="s">
        <v>26</v>
      </c>
      <c r="K493" s="44" t="s">
        <v>27</v>
      </c>
      <c r="L493" s="44" t="s">
        <v>33</v>
      </c>
      <c r="M493" s="44" t="s">
        <v>55</v>
      </c>
      <c r="N493" s="44" t="s">
        <v>23</v>
      </c>
      <c r="O493" s="44" t="s">
        <v>23</v>
      </c>
    </row>
    <row r="494" spans="2:15">
      <c r="B494" s="44" t="s">
        <v>86</v>
      </c>
      <c r="C494" s="44" t="s">
        <v>617</v>
      </c>
      <c r="D494" s="42"/>
      <c r="E494" s="44">
        <v>2.4449999999999998</v>
      </c>
      <c r="F494" s="42"/>
      <c r="G494" s="42" t="s">
        <v>23</v>
      </c>
      <c r="H494" s="44" t="s">
        <v>24</v>
      </c>
      <c r="I494" s="44" t="s">
        <v>32</v>
      </c>
      <c r="J494" s="44" t="s">
        <v>26</v>
      </c>
      <c r="K494" s="44" t="s">
        <v>27</v>
      </c>
      <c r="L494" s="44" t="s">
        <v>33</v>
      </c>
      <c r="M494" s="44" t="s">
        <v>39</v>
      </c>
      <c r="N494" s="44" t="s">
        <v>23</v>
      </c>
      <c r="O494" s="44" t="s">
        <v>23</v>
      </c>
    </row>
    <row r="495" spans="2:15">
      <c r="B495" s="44" t="s">
        <v>86</v>
      </c>
      <c r="C495" s="44" t="s">
        <v>618</v>
      </c>
      <c r="D495" s="42"/>
      <c r="E495" s="44">
        <v>2.5550000000000002</v>
      </c>
      <c r="F495" s="42"/>
      <c r="G495" s="42" t="s">
        <v>23</v>
      </c>
      <c r="H495" s="44" t="s">
        <v>24</v>
      </c>
      <c r="I495" s="44" t="s">
        <v>32</v>
      </c>
      <c r="J495" s="44" t="s">
        <v>26</v>
      </c>
      <c r="K495" s="44" t="s">
        <v>27</v>
      </c>
      <c r="L495" s="44" t="s">
        <v>33</v>
      </c>
      <c r="M495" s="44" t="s">
        <v>39</v>
      </c>
      <c r="N495" s="44" t="s">
        <v>23</v>
      </c>
      <c r="O495" s="44" t="s">
        <v>23</v>
      </c>
    </row>
    <row r="496" spans="2:15">
      <c r="B496" s="44" t="s">
        <v>194</v>
      </c>
      <c r="C496" s="44" t="s">
        <v>619</v>
      </c>
      <c r="D496" s="42"/>
      <c r="E496" s="44">
        <v>2.7</v>
      </c>
      <c r="F496" s="42"/>
      <c r="G496" s="42" t="s">
        <v>23</v>
      </c>
      <c r="H496" s="44" t="s">
        <v>24</v>
      </c>
      <c r="I496" s="44" t="s">
        <v>52</v>
      </c>
      <c r="J496" s="44" t="s">
        <v>26</v>
      </c>
      <c r="K496" s="44" t="s">
        <v>27</v>
      </c>
      <c r="L496" s="44" t="s">
        <v>33</v>
      </c>
      <c r="M496" s="44" t="s">
        <v>55</v>
      </c>
      <c r="N496" s="44" t="s">
        <v>23</v>
      </c>
      <c r="O496" s="44" t="s">
        <v>23</v>
      </c>
    </row>
    <row r="497" spans="2:15">
      <c r="B497" s="44" t="s">
        <v>397</v>
      </c>
      <c r="C497" s="44" t="s">
        <v>620</v>
      </c>
      <c r="D497" s="42"/>
      <c r="E497" s="44">
        <v>0.4</v>
      </c>
      <c r="F497" s="42"/>
      <c r="G497" s="42" t="s">
        <v>23</v>
      </c>
      <c r="H497" s="44" t="s">
        <v>24</v>
      </c>
      <c r="I497" s="44" t="s">
        <v>32</v>
      </c>
      <c r="J497" s="44" t="s">
        <v>26</v>
      </c>
      <c r="K497" s="44" t="s">
        <v>27</v>
      </c>
      <c r="L497" s="44" t="s">
        <v>33</v>
      </c>
      <c r="M497" s="44" t="s">
        <v>34</v>
      </c>
      <c r="N497" s="44" t="s">
        <v>23</v>
      </c>
      <c r="O497" s="44" t="s">
        <v>23</v>
      </c>
    </row>
    <row r="498" spans="2:15">
      <c r="B498" s="44" t="s">
        <v>397</v>
      </c>
      <c r="C498" s="44" t="s">
        <v>621</v>
      </c>
      <c r="D498" s="42"/>
      <c r="E498" s="44">
        <v>0.75</v>
      </c>
      <c r="F498" s="42"/>
      <c r="G498" s="42" t="s">
        <v>23</v>
      </c>
      <c r="H498" s="44" t="s">
        <v>24</v>
      </c>
      <c r="I498" s="44" t="s">
        <v>32</v>
      </c>
      <c r="J498" s="44" t="s">
        <v>26</v>
      </c>
      <c r="K498" s="44" t="s">
        <v>27</v>
      </c>
      <c r="L498" s="44" t="s">
        <v>33</v>
      </c>
      <c r="M498" s="44" t="s">
        <v>34</v>
      </c>
      <c r="N498" s="44" t="s">
        <v>23</v>
      </c>
      <c r="O498" s="44" t="s">
        <v>23</v>
      </c>
    </row>
    <row r="499" spans="2:15">
      <c r="B499" s="44" t="s">
        <v>50</v>
      </c>
      <c r="C499" s="44" t="s">
        <v>622</v>
      </c>
      <c r="D499" s="42"/>
      <c r="E499" s="44">
        <v>1</v>
      </c>
      <c r="F499" s="42"/>
      <c r="G499" s="42" t="s">
        <v>23</v>
      </c>
      <c r="H499" s="44" t="s">
        <v>24</v>
      </c>
      <c r="I499" s="44" t="s">
        <v>52</v>
      </c>
      <c r="J499" s="44" t="s">
        <v>26</v>
      </c>
      <c r="K499" s="44" t="s">
        <v>27</v>
      </c>
      <c r="L499" s="44" t="s">
        <v>33</v>
      </c>
      <c r="M499" s="44" t="s">
        <v>174</v>
      </c>
      <c r="N499" s="44" t="s">
        <v>23</v>
      </c>
      <c r="O499" s="44" t="s">
        <v>23</v>
      </c>
    </row>
    <row r="500" spans="2:15">
      <c r="B500" s="44" t="s">
        <v>101</v>
      </c>
      <c r="C500" s="44" t="s">
        <v>623</v>
      </c>
      <c r="D500" s="42"/>
      <c r="E500" s="44">
        <v>0.2</v>
      </c>
      <c r="F500" s="42"/>
      <c r="G500" s="42" t="s">
        <v>23</v>
      </c>
      <c r="H500" s="44" t="s">
        <v>24</v>
      </c>
      <c r="I500" s="44" t="s">
        <v>32</v>
      </c>
      <c r="J500" s="44" t="s">
        <v>26</v>
      </c>
      <c r="K500" s="44" t="s">
        <v>27</v>
      </c>
      <c r="L500" s="44" t="s">
        <v>33</v>
      </c>
      <c r="M500" s="44" t="s">
        <v>174</v>
      </c>
      <c r="N500" s="44" t="s">
        <v>23</v>
      </c>
      <c r="O500" s="44" t="s">
        <v>23</v>
      </c>
    </row>
    <row r="501" spans="2:15">
      <c r="B501" s="44" t="s">
        <v>101</v>
      </c>
      <c r="C501" s="44" t="s">
        <v>624</v>
      </c>
      <c r="D501" s="42"/>
      <c r="E501" s="44">
        <v>1</v>
      </c>
      <c r="F501" s="42"/>
      <c r="G501" s="42" t="s">
        <v>23</v>
      </c>
      <c r="H501" s="44" t="s">
        <v>24</v>
      </c>
      <c r="I501" s="44" t="s">
        <v>32</v>
      </c>
      <c r="J501" s="44" t="s">
        <v>26</v>
      </c>
      <c r="K501" s="44" t="s">
        <v>27</v>
      </c>
      <c r="L501" s="44" t="s">
        <v>33</v>
      </c>
      <c r="M501" s="44" t="s">
        <v>39</v>
      </c>
      <c r="N501" s="44" t="s">
        <v>23</v>
      </c>
      <c r="O501" s="44" t="s">
        <v>23</v>
      </c>
    </row>
    <row r="502" spans="2:15">
      <c r="B502" s="44" t="s">
        <v>50</v>
      </c>
      <c r="C502" s="44" t="s">
        <v>625</v>
      </c>
      <c r="D502" s="42"/>
      <c r="E502" s="44">
        <v>1</v>
      </c>
      <c r="F502" s="42"/>
      <c r="G502" s="42" t="s">
        <v>23</v>
      </c>
      <c r="H502" s="44" t="s">
        <v>24</v>
      </c>
      <c r="I502" s="44" t="s">
        <v>52</v>
      </c>
      <c r="J502" s="44" t="s">
        <v>26</v>
      </c>
      <c r="K502" s="44" t="s">
        <v>27</v>
      </c>
      <c r="L502" s="44" t="s">
        <v>33</v>
      </c>
      <c r="M502" s="44" t="s">
        <v>55</v>
      </c>
      <c r="N502" s="44" t="s">
        <v>23</v>
      </c>
      <c r="O502" s="44" t="s">
        <v>23</v>
      </c>
    </row>
    <row r="503" spans="2:15">
      <c r="B503" s="44" t="s">
        <v>50</v>
      </c>
      <c r="C503" s="44" t="s">
        <v>626</v>
      </c>
      <c r="D503" s="42"/>
      <c r="E503" s="44">
        <v>0.26900000000000002</v>
      </c>
      <c r="F503" s="42"/>
      <c r="G503" s="42" t="s">
        <v>23</v>
      </c>
      <c r="H503" s="44" t="s">
        <v>24</v>
      </c>
      <c r="I503" s="44" t="s">
        <v>52</v>
      </c>
      <c r="J503" s="44" t="s">
        <v>26</v>
      </c>
      <c r="K503" s="44" t="s">
        <v>27</v>
      </c>
      <c r="L503" s="44" t="s">
        <v>33</v>
      </c>
      <c r="M503" s="44" t="s">
        <v>174</v>
      </c>
      <c r="N503" s="44" t="s">
        <v>23</v>
      </c>
      <c r="O503" s="44" t="s">
        <v>23</v>
      </c>
    </row>
    <row r="504" spans="2:15">
      <c r="B504" s="44" t="s">
        <v>30</v>
      </c>
      <c r="C504" s="44" t="s">
        <v>627</v>
      </c>
      <c r="D504" s="42"/>
      <c r="E504" s="44">
        <v>0.5</v>
      </c>
      <c r="F504" s="42"/>
      <c r="G504" s="42" t="s">
        <v>23</v>
      </c>
      <c r="H504" s="44" t="s">
        <v>24</v>
      </c>
      <c r="I504" s="44" t="s">
        <v>32</v>
      </c>
      <c r="J504" s="44" t="s">
        <v>26</v>
      </c>
      <c r="K504" s="44" t="s">
        <v>27</v>
      </c>
      <c r="L504" s="44" t="s">
        <v>33</v>
      </c>
      <c r="M504" s="44" t="s">
        <v>34</v>
      </c>
      <c r="N504" s="44" t="s">
        <v>23</v>
      </c>
      <c r="O504" s="44" t="s">
        <v>23</v>
      </c>
    </row>
    <row r="505" spans="2:15">
      <c r="B505" s="44" t="s">
        <v>50</v>
      </c>
      <c r="C505" s="44" t="s">
        <v>628</v>
      </c>
      <c r="D505" s="42"/>
      <c r="E505" s="44">
        <v>0.05</v>
      </c>
      <c r="F505" s="42"/>
      <c r="G505" s="42" t="s">
        <v>23</v>
      </c>
      <c r="H505" s="44" t="s">
        <v>24</v>
      </c>
      <c r="I505" s="44" t="s">
        <v>52</v>
      </c>
      <c r="J505" s="44" t="s">
        <v>26</v>
      </c>
      <c r="K505" s="44" t="s">
        <v>27</v>
      </c>
      <c r="L505" s="44" t="s">
        <v>28</v>
      </c>
      <c r="M505" s="44" t="s">
        <v>39</v>
      </c>
      <c r="N505" s="44" t="s">
        <v>23</v>
      </c>
      <c r="O505" s="44" t="s">
        <v>23</v>
      </c>
    </row>
    <row r="506" spans="2:15">
      <c r="B506" s="44" t="s">
        <v>125</v>
      </c>
      <c r="C506" s="44" t="s">
        <v>629</v>
      </c>
      <c r="D506" s="42"/>
      <c r="E506" s="44">
        <v>0.2</v>
      </c>
      <c r="F506" s="42"/>
      <c r="G506" s="42" t="s">
        <v>23</v>
      </c>
      <c r="H506" s="44" t="s">
        <v>24</v>
      </c>
      <c r="I506" s="44" t="s">
        <v>32</v>
      </c>
      <c r="J506" s="44" t="s">
        <v>26</v>
      </c>
      <c r="K506" s="44" t="s">
        <v>27</v>
      </c>
      <c r="L506" s="44" t="s">
        <v>33</v>
      </c>
      <c r="M506" s="44" t="s">
        <v>55</v>
      </c>
      <c r="N506" s="44" t="s">
        <v>23</v>
      </c>
      <c r="O506" s="44" t="s">
        <v>23</v>
      </c>
    </row>
    <row r="507" spans="2:15">
      <c r="B507" s="44" t="s">
        <v>630</v>
      </c>
      <c r="C507" s="44" t="s">
        <v>631</v>
      </c>
      <c r="D507" s="42"/>
      <c r="E507" s="44">
        <v>0.5</v>
      </c>
      <c r="F507" s="42"/>
      <c r="G507" s="42" t="s">
        <v>23</v>
      </c>
      <c r="H507" s="44" t="s">
        <v>24</v>
      </c>
      <c r="I507" s="44" t="s">
        <v>32</v>
      </c>
      <c r="J507" s="44" t="s">
        <v>26</v>
      </c>
      <c r="K507" s="44" t="s">
        <v>27</v>
      </c>
      <c r="L507" s="44" t="s">
        <v>33</v>
      </c>
      <c r="M507" s="44" t="s">
        <v>34</v>
      </c>
      <c r="N507" s="44" t="s">
        <v>23</v>
      </c>
      <c r="O507" s="44" t="s">
        <v>23</v>
      </c>
    </row>
    <row r="508" spans="2:15">
      <c r="B508" s="44" t="s">
        <v>97</v>
      </c>
      <c r="C508" s="44" t="s">
        <v>632</v>
      </c>
      <c r="D508" s="42"/>
      <c r="E508" s="44">
        <v>0.3</v>
      </c>
      <c r="F508" s="42"/>
      <c r="G508" s="42" t="s">
        <v>23</v>
      </c>
      <c r="H508" s="44" t="s">
        <v>24</v>
      </c>
      <c r="I508" s="44" t="s">
        <v>32</v>
      </c>
      <c r="J508" s="44" t="s">
        <v>26</v>
      </c>
      <c r="K508" s="44" t="s">
        <v>27</v>
      </c>
      <c r="L508" s="44" t="s">
        <v>33</v>
      </c>
      <c r="M508" s="44" t="s">
        <v>227</v>
      </c>
      <c r="N508" s="44" t="s">
        <v>23</v>
      </c>
      <c r="O508" s="44" t="s">
        <v>23</v>
      </c>
    </row>
    <row r="509" spans="2:15">
      <c r="B509" s="44" t="s">
        <v>97</v>
      </c>
      <c r="C509" s="44" t="s">
        <v>633</v>
      </c>
      <c r="D509" s="42"/>
      <c r="E509" s="44">
        <v>0.44700000000000001</v>
      </c>
      <c r="F509" s="42"/>
      <c r="G509" s="42" t="s">
        <v>23</v>
      </c>
      <c r="H509" s="44" t="s">
        <v>24</v>
      </c>
      <c r="I509" s="44" t="s">
        <v>32</v>
      </c>
      <c r="J509" s="44" t="s">
        <v>26</v>
      </c>
      <c r="K509" s="44" t="s">
        <v>27</v>
      </c>
      <c r="L509" s="44" t="s">
        <v>28</v>
      </c>
      <c r="M509" s="44" t="str">
        <f>IF(ISNUMBER( SEARCH("water",#REF!)), "Water and Sanitation",IF(ISNUMBER( SEARCH("sanitation",#REF!)), "Water and Sanitation",IF(ISNUMBER( SEARCH("forest",#REF!)), "Forestry",IF(ISNUMBER( SEARCH("ocean",#REF!)), "Other (Fisheries, Marine, and Coastal","other"))))</f>
        <v>other</v>
      </c>
      <c r="N509" s="44" t="s">
        <v>23</v>
      </c>
      <c r="O509" s="44" t="s">
        <v>23</v>
      </c>
    </row>
    <row r="510" spans="2:15">
      <c r="B510" s="44" t="s">
        <v>50</v>
      </c>
      <c r="C510" s="44" t="s">
        <v>634</v>
      </c>
      <c r="D510" s="42"/>
      <c r="E510" s="44">
        <v>3.6999999999999998E-2</v>
      </c>
      <c r="F510" s="42"/>
      <c r="G510" s="42" t="s">
        <v>23</v>
      </c>
      <c r="H510" s="44" t="s">
        <v>24</v>
      </c>
      <c r="I510" s="44" t="s">
        <v>52</v>
      </c>
      <c r="J510" s="44" t="s">
        <v>26</v>
      </c>
      <c r="K510" s="44" t="s">
        <v>27</v>
      </c>
      <c r="L510" s="44" t="s">
        <v>33</v>
      </c>
      <c r="M510" s="44" t="s">
        <v>39</v>
      </c>
      <c r="N510" s="44" t="s">
        <v>23</v>
      </c>
      <c r="O510" s="44" t="s">
        <v>23</v>
      </c>
    </row>
    <row r="511" spans="2:15">
      <c r="B511" s="44" t="s">
        <v>160</v>
      </c>
      <c r="C511" s="44" t="s">
        <v>635</v>
      </c>
      <c r="D511" s="42"/>
      <c r="E511" s="44">
        <v>1.66</v>
      </c>
      <c r="F511" s="42"/>
      <c r="G511" s="42" t="s">
        <v>23</v>
      </c>
      <c r="H511" s="44" t="s">
        <v>24</v>
      </c>
      <c r="I511" s="44" t="s">
        <v>32</v>
      </c>
      <c r="J511" s="44" t="s">
        <v>26</v>
      </c>
      <c r="K511" s="44" t="s">
        <v>27</v>
      </c>
      <c r="L511" s="44" t="s">
        <v>28</v>
      </c>
      <c r="M511" s="44" t="s">
        <v>55</v>
      </c>
      <c r="N511" s="44" t="s">
        <v>23</v>
      </c>
      <c r="O511" s="44" t="s">
        <v>23</v>
      </c>
    </row>
    <row r="512" spans="2:15">
      <c r="B512" s="44" t="s">
        <v>636</v>
      </c>
      <c r="C512" s="44" t="s">
        <v>637</v>
      </c>
      <c r="D512" s="42"/>
      <c r="E512" s="44">
        <v>0.26</v>
      </c>
      <c r="F512" s="42"/>
      <c r="G512" s="42" t="s">
        <v>23</v>
      </c>
      <c r="H512" s="44" t="s">
        <v>24</v>
      </c>
      <c r="I512" s="44" t="s">
        <v>32</v>
      </c>
      <c r="J512" s="44" t="s">
        <v>26</v>
      </c>
      <c r="K512" s="44" t="s">
        <v>27</v>
      </c>
      <c r="L512" s="44" t="s">
        <v>33</v>
      </c>
      <c r="M512" s="44" t="s">
        <v>174</v>
      </c>
      <c r="N512" s="44" t="s">
        <v>23</v>
      </c>
      <c r="O512" s="44" t="s">
        <v>23</v>
      </c>
    </row>
    <row r="513" spans="2:15">
      <c r="B513" s="44" t="s">
        <v>86</v>
      </c>
      <c r="C513" s="44" t="s">
        <v>638</v>
      </c>
      <c r="D513" s="42"/>
      <c r="E513" s="44">
        <v>8.5000000000000006E-2</v>
      </c>
      <c r="F513" s="42"/>
      <c r="G513" s="42" t="s">
        <v>23</v>
      </c>
      <c r="H513" s="44" t="s">
        <v>24</v>
      </c>
      <c r="I513" s="44" t="s">
        <v>32</v>
      </c>
      <c r="J513" s="44" t="s">
        <v>26</v>
      </c>
      <c r="K513" s="44" t="s">
        <v>27</v>
      </c>
      <c r="L513" s="44" t="s">
        <v>33</v>
      </c>
      <c r="M513" s="44" t="s">
        <v>45</v>
      </c>
      <c r="N513" s="44" t="s">
        <v>23</v>
      </c>
      <c r="O513" s="44" t="s">
        <v>23</v>
      </c>
    </row>
    <row r="514" spans="2:15">
      <c r="B514" s="44" t="s">
        <v>21</v>
      </c>
      <c r="C514" s="44" t="s">
        <v>639</v>
      </c>
      <c r="D514" s="42"/>
      <c r="E514" s="44">
        <v>0.34499999999999997</v>
      </c>
      <c r="F514" s="42"/>
      <c r="G514" s="42" t="s">
        <v>23</v>
      </c>
      <c r="H514" s="44" t="s">
        <v>24</v>
      </c>
      <c r="I514" s="44" t="s">
        <v>25</v>
      </c>
      <c r="J514" s="44" t="s">
        <v>26</v>
      </c>
      <c r="K514" s="44" t="s">
        <v>27</v>
      </c>
      <c r="L514" s="44" t="s">
        <v>28</v>
      </c>
      <c r="M514" s="44" t="str">
        <f>IF(ISNUMBER( SEARCH("energy",#REF!)), "Energy","other")</f>
        <v>other</v>
      </c>
      <c r="N514" s="44" t="s">
        <v>23</v>
      </c>
      <c r="O514" s="44" t="s">
        <v>23</v>
      </c>
    </row>
    <row r="515" spans="2:15">
      <c r="B515" s="44" t="s">
        <v>300</v>
      </c>
      <c r="C515" s="44" t="s">
        <v>640</v>
      </c>
      <c r="D515" s="42"/>
      <c r="E515" s="44">
        <v>0.98</v>
      </c>
      <c r="F515" s="42"/>
      <c r="G515" s="42" t="s">
        <v>23</v>
      </c>
      <c r="H515" s="44" t="s">
        <v>24</v>
      </c>
      <c r="I515" s="44" t="s">
        <v>32</v>
      </c>
      <c r="J515" s="44" t="s">
        <v>81</v>
      </c>
      <c r="K515" s="44" t="s">
        <v>27</v>
      </c>
      <c r="L515" s="44" t="s">
        <v>28</v>
      </c>
      <c r="M515" s="44" t="s">
        <v>37</v>
      </c>
      <c r="N515" s="44" t="s">
        <v>23</v>
      </c>
      <c r="O515" s="44" t="s">
        <v>23</v>
      </c>
    </row>
    <row r="516" spans="2:15">
      <c r="B516" s="44" t="s">
        <v>41</v>
      </c>
      <c r="C516" s="44" t="s">
        <v>641</v>
      </c>
      <c r="D516" s="42"/>
      <c r="E516" s="44">
        <v>0.35</v>
      </c>
      <c r="F516" s="42"/>
      <c r="G516" s="42" t="s">
        <v>23</v>
      </c>
      <c r="H516" s="44" t="s">
        <v>24</v>
      </c>
      <c r="I516" s="44" t="s">
        <v>32</v>
      </c>
      <c r="J516" s="44" t="s">
        <v>26</v>
      </c>
      <c r="K516" s="44" t="s">
        <v>27</v>
      </c>
      <c r="L516" s="44" t="s">
        <v>33</v>
      </c>
      <c r="M516" s="44" t="s">
        <v>43</v>
      </c>
      <c r="N516" s="44" t="s">
        <v>23</v>
      </c>
      <c r="O516" s="44" t="s">
        <v>23</v>
      </c>
    </row>
    <row r="517" spans="2:15">
      <c r="B517" s="44" t="s">
        <v>41</v>
      </c>
      <c r="C517" s="44" t="s">
        <v>642</v>
      </c>
      <c r="D517" s="42"/>
      <c r="E517" s="44">
        <v>3.5</v>
      </c>
      <c r="F517" s="42"/>
      <c r="G517" s="42" t="s">
        <v>23</v>
      </c>
      <c r="H517" s="44" t="s">
        <v>24</v>
      </c>
      <c r="I517" s="44" t="s">
        <v>32</v>
      </c>
      <c r="J517" s="44" t="s">
        <v>26</v>
      </c>
      <c r="K517" s="44" t="s">
        <v>27</v>
      </c>
      <c r="L517" s="44" t="s">
        <v>28</v>
      </c>
      <c r="M517" s="44" t="str">
        <f>IF(ISNUMBER( SEARCH("water",#REF!)), "Water and Sanitation",IF(ISNUMBER( SEARCH("sanitation",#REF!)), "Water and Sanitation",IF(ISNUMBER( SEARCH("forest",#REF!)), "Forestry",IF(ISNUMBER( SEARCH("ocean",#REF!)), "Other (Fisheries, Marine, and Coastal","other"))))</f>
        <v>other</v>
      </c>
      <c r="N517" s="44" t="s">
        <v>23</v>
      </c>
      <c r="O517" s="44" t="s">
        <v>23</v>
      </c>
    </row>
    <row r="518" spans="2:15">
      <c r="B518" s="44" t="s">
        <v>592</v>
      </c>
      <c r="C518" s="44" t="s">
        <v>643</v>
      </c>
      <c r="D518" s="42"/>
      <c r="E518" s="44">
        <v>2.274</v>
      </c>
      <c r="F518" s="42"/>
      <c r="G518" s="42" t="s">
        <v>23</v>
      </c>
      <c r="H518" s="44" t="s">
        <v>24</v>
      </c>
      <c r="I518" s="44" t="s">
        <v>32</v>
      </c>
      <c r="J518" s="44" t="s">
        <v>26</v>
      </c>
      <c r="K518" s="44" t="s">
        <v>27</v>
      </c>
      <c r="L518" s="44" t="s">
        <v>28</v>
      </c>
      <c r="M518" s="44" t="s">
        <v>37</v>
      </c>
      <c r="N518" s="44" t="s">
        <v>23</v>
      </c>
      <c r="O518" s="44" t="s">
        <v>23</v>
      </c>
    </row>
    <row r="519" spans="2:15">
      <c r="B519" s="44" t="s">
        <v>50</v>
      </c>
      <c r="C519" s="44" t="s">
        <v>644</v>
      </c>
      <c r="D519" s="42"/>
      <c r="E519" s="44">
        <v>1</v>
      </c>
      <c r="F519" s="42"/>
      <c r="G519" s="42" t="s">
        <v>23</v>
      </c>
      <c r="H519" s="44" t="s">
        <v>24</v>
      </c>
      <c r="I519" s="44" t="s">
        <v>52</v>
      </c>
      <c r="J519" s="44" t="s">
        <v>26</v>
      </c>
      <c r="K519" s="44" t="s">
        <v>27</v>
      </c>
      <c r="L519" s="44" t="s">
        <v>33</v>
      </c>
      <c r="M519" s="44" t="s">
        <v>39</v>
      </c>
      <c r="N519" s="44" t="s">
        <v>23</v>
      </c>
      <c r="O519" s="44" t="s">
        <v>23</v>
      </c>
    </row>
    <row r="520" spans="2:15">
      <c r="B520" s="44" t="s">
        <v>391</v>
      </c>
      <c r="C520" s="44" t="s">
        <v>645</v>
      </c>
      <c r="D520" s="42"/>
      <c r="E520" s="44">
        <v>10</v>
      </c>
      <c r="F520" s="42"/>
      <c r="G520" s="42" t="s">
        <v>23</v>
      </c>
      <c r="H520" s="44" t="s">
        <v>24</v>
      </c>
      <c r="I520" s="44" t="s">
        <v>32</v>
      </c>
      <c r="J520" s="44" t="s">
        <v>81</v>
      </c>
      <c r="K520" s="44" t="s">
        <v>82</v>
      </c>
      <c r="L520" s="44" t="s">
        <v>33</v>
      </c>
      <c r="M520" s="44" t="s">
        <v>37</v>
      </c>
      <c r="N520" s="44" t="s">
        <v>23</v>
      </c>
      <c r="O520" s="44" t="s">
        <v>23</v>
      </c>
    </row>
    <row r="521" spans="2:15">
      <c r="B521" s="44" t="s">
        <v>391</v>
      </c>
      <c r="C521" s="44" t="s">
        <v>646</v>
      </c>
      <c r="D521" s="42"/>
      <c r="E521" s="44">
        <v>0.35</v>
      </c>
      <c r="F521" s="42"/>
      <c r="G521" s="42" t="s">
        <v>23</v>
      </c>
      <c r="H521" s="44" t="s">
        <v>24</v>
      </c>
      <c r="I521" s="44" t="s">
        <v>32</v>
      </c>
      <c r="J521" s="44" t="s">
        <v>81</v>
      </c>
      <c r="K521" s="44" t="s">
        <v>449</v>
      </c>
      <c r="L521" s="44" t="s">
        <v>33</v>
      </c>
      <c r="M521" s="44" t="s">
        <v>37</v>
      </c>
      <c r="N521" s="44" t="s">
        <v>23</v>
      </c>
      <c r="O521" s="44" t="s">
        <v>23</v>
      </c>
    </row>
    <row r="522" spans="2:15">
      <c r="B522" s="44" t="s">
        <v>21</v>
      </c>
      <c r="C522" s="44" t="s">
        <v>647</v>
      </c>
      <c r="D522" s="42"/>
      <c r="E522" s="44">
        <v>0.66600000000000004</v>
      </c>
      <c r="F522" s="42"/>
      <c r="G522" s="42" t="s">
        <v>23</v>
      </c>
      <c r="H522" s="44" t="s">
        <v>24</v>
      </c>
      <c r="I522" s="44" t="s">
        <v>25</v>
      </c>
      <c r="J522" s="44" t="s">
        <v>26</v>
      </c>
      <c r="K522" s="44" t="s">
        <v>27</v>
      </c>
      <c r="L522" s="44" t="s">
        <v>28</v>
      </c>
      <c r="M522" s="44" t="s">
        <v>43</v>
      </c>
      <c r="N522" s="44" t="s">
        <v>23</v>
      </c>
      <c r="O522" s="44" t="s">
        <v>23</v>
      </c>
    </row>
    <row r="523" spans="2:15">
      <c r="B523" s="64" t="s">
        <v>21</v>
      </c>
      <c r="C523" s="64" t="s">
        <v>648</v>
      </c>
      <c r="D523" s="42"/>
      <c r="E523" s="64">
        <v>2</v>
      </c>
      <c r="F523" s="64"/>
      <c r="G523" s="42" t="s">
        <v>23</v>
      </c>
      <c r="H523" s="64" t="s">
        <v>24</v>
      </c>
      <c r="I523" s="64" t="s">
        <v>25</v>
      </c>
      <c r="J523" s="64" t="s">
        <v>26</v>
      </c>
      <c r="K523" s="64" t="s">
        <v>27</v>
      </c>
      <c r="L523" s="64" t="s">
        <v>28</v>
      </c>
      <c r="M523" s="64" t="s">
        <v>43</v>
      </c>
      <c r="N523" s="44" t="s">
        <v>23</v>
      </c>
      <c r="O523" s="44" t="s">
        <v>23</v>
      </c>
    </row>
    <row r="524" spans="2:15">
      <c r="B524" s="44" t="s">
        <v>133</v>
      </c>
      <c r="C524" s="44" t="s">
        <v>649</v>
      </c>
      <c r="D524" s="42"/>
      <c r="E524" s="44">
        <v>0.62</v>
      </c>
      <c r="F524" s="42"/>
      <c r="G524" s="42" t="s">
        <v>23</v>
      </c>
      <c r="H524" s="44" t="s">
        <v>24</v>
      </c>
      <c r="I524" s="44" t="s">
        <v>32</v>
      </c>
      <c r="J524" s="44" t="s">
        <v>26</v>
      </c>
      <c r="K524" s="44" t="s">
        <v>27</v>
      </c>
      <c r="L524" s="44" t="s">
        <v>33</v>
      </c>
      <c r="M524" s="44" t="s">
        <v>37</v>
      </c>
      <c r="N524" s="44" t="s">
        <v>23</v>
      </c>
      <c r="O524" s="44" t="s">
        <v>23</v>
      </c>
    </row>
    <row r="525" spans="2:15">
      <c r="B525" s="44" t="s">
        <v>650</v>
      </c>
      <c r="C525" s="44" t="s">
        <v>651</v>
      </c>
      <c r="D525" s="42"/>
      <c r="E525" s="44">
        <v>7.0000000000000007E-2</v>
      </c>
      <c r="F525" s="42"/>
      <c r="G525" s="42" t="s">
        <v>23</v>
      </c>
      <c r="H525" s="44" t="s">
        <v>24</v>
      </c>
      <c r="I525" s="44" t="s">
        <v>25</v>
      </c>
      <c r="J525" s="44" t="s">
        <v>26</v>
      </c>
      <c r="K525" s="44" t="s">
        <v>27</v>
      </c>
      <c r="L525" s="44" t="s">
        <v>33</v>
      </c>
      <c r="M525" s="44" t="s">
        <v>55</v>
      </c>
      <c r="N525" s="44" t="s">
        <v>23</v>
      </c>
      <c r="O525" s="44" t="s">
        <v>23</v>
      </c>
    </row>
    <row r="526" spans="2:15">
      <c r="B526" s="44" t="s">
        <v>83</v>
      </c>
      <c r="C526" s="44" t="s">
        <v>652</v>
      </c>
      <c r="D526" s="42"/>
      <c r="E526" s="44">
        <v>0.1</v>
      </c>
      <c r="F526" s="42"/>
      <c r="G526" s="42" t="s">
        <v>23</v>
      </c>
      <c r="H526" s="44" t="s">
        <v>24</v>
      </c>
      <c r="I526" s="44" t="s">
        <v>32</v>
      </c>
      <c r="J526" s="44" t="s">
        <v>26</v>
      </c>
      <c r="K526" s="44" t="s">
        <v>27</v>
      </c>
      <c r="L526" s="44" t="s">
        <v>33</v>
      </c>
      <c r="M526" s="44" t="s">
        <v>227</v>
      </c>
      <c r="N526" s="44" t="s">
        <v>23</v>
      </c>
      <c r="O526" s="44" t="s">
        <v>23</v>
      </c>
    </row>
    <row r="527" spans="2:15">
      <c r="B527" s="44" t="s">
        <v>79</v>
      </c>
      <c r="C527" s="44" t="s">
        <v>653</v>
      </c>
      <c r="D527" s="42"/>
      <c r="E527" s="44">
        <v>0.61</v>
      </c>
      <c r="F527" s="42"/>
      <c r="G527" s="42" t="s">
        <v>23</v>
      </c>
      <c r="H527" s="44" t="s">
        <v>24</v>
      </c>
      <c r="I527" s="44" t="s">
        <v>32</v>
      </c>
      <c r="J527" s="44" t="s">
        <v>26</v>
      </c>
      <c r="K527" s="44" t="s">
        <v>27</v>
      </c>
      <c r="L527" s="44" t="s">
        <v>28</v>
      </c>
      <c r="M527" s="44" t="s">
        <v>37</v>
      </c>
      <c r="N527" s="44" t="s">
        <v>23</v>
      </c>
      <c r="O527" s="44" t="s">
        <v>23</v>
      </c>
    </row>
    <row r="528" spans="2:15">
      <c r="B528" s="44" t="s">
        <v>654</v>
      </c>
      <c r="C528" s="44" t="s">
        <v>655</v>
      </c>
      <c r="D528" s="42"/>
      <c r="E528" s="44">
        <v>0.59</v>
      </c>
      <c r="F528" s="42"/>
      <c r="G528" s="42" t="s">
        <v>23</v>
      </c>
      <c r="H528" s="44" t="s">
        <v>24</v>
      </c>
      <c r="I528" s="44" t="s">
        <v>32</v>
      </c>
      <c r="J528" s="44" t="s">
        <v>26</v>
      </c>
      <c r="K528" s="44" t="s">
        <v>27</v>
      </c>
      <c r="L528" s="44" t="s">
        <v>28</v>
      </c>
      <c r="M528" s="44" t="s">
        <v>37</v>
      </c>
      <c r="N528" s="44" t="s">
        <v>23</v>
      </c>
      <c r="O528" s="44" t="s">
        <v>23</v>
      </c>
    </row>
    <row r="529" spans="2:15">
      <c r="B529" s="44" t="s">
        <v>143</v>
      </c>
      <c r="C529" s="44" t="s">
        <v>656</v>
      </c>
      <c r="D529" s="42"/>
      <c r="E529" s="44">
        <v>0.5</v>
      </c>
      <c r="F529" s="42"/>
      <c r="G529" s="42" t="s">
        <v>23</v>
      </c>
      <c r="H529" s="44" t="s">
        <v>24</v>
      </c>
      <c r="I529" s="44" t="s">
        <v>52</v>
      </c>
      <c r="J529" s="44" t="s">
        <v>26</v>
      </c>
      <c r="K529" s="44" t="s">
        <v>27</v>
      </c>
      <c r="L529" s="44" t="s">
        <v>28</v>
      </c>
      <c r="M529" s="44" t="s">
        <v>37</v>
      </c>
      <c r="N529" s="44" t="s">
        <v>23</v>
      </c>
      <c r="O529" s="44" t="s">
        <v>23</v>
      </c>
    </row>
    <row r="530" spans="2:15">
      <c r="B530" s="44" t="s">
        <v>143</v>
      </c>
      <c r="C530" s="44" t="s">
        <v>657</v>
      </c>
      <c r="D530" s="42"/>
      <c r="E530" s="44">
        <v>0.5</v>
      </c>
      <c r="F530" s="42"/>
      <c r="G530" s="42" t="s">
        <v>23</v>
      </c>
      <c r="H530" s="44" t="s">
        <v>24</v>
      </c>
      <c r="I530" s="44" t="s">
        <v>52</v>
      </c>
      <c r="J530" s="44" t="s">
        <v>26</v>
      </c>
      <c r="K530" s="44" t="s">
        <v>27</v>
      </c>
      <c r="L530" s="44" t="s">
        <v>28</v>
      </c>
      <c r="M530" s="44" t="s">
        <v>37</v>
      </c>
      <c r="N530" s="44" t="s">
        <v>23</v>
      </c>
      <c r="O530" s="44" t="s">
        <v>23</v>
      </c>
    </row>
    <row r="531" spans="2:15">
      <c r="B531" s="44" t="s">
        <v>50</v>
      </c>
      <c r="C531" s="44" t="s">
        <v>658</v>
      </c>
      <c r="D531" s="42"/>
      <c r="E531" s="44">
        <v>10</v>
      </c>
      <c r="F531" s="42"/>
      <c r="G531" s="42" t="s">
        <v>23</v>
      </c>
      <c r="H531" s="44" t="s">
        <v>24</v>
      </c>
      <c r="I531" s="44" t="s">
        <v>52</v>
      </c>
      <c r="J531" s="44" t="s">
        <v>81</v>
      </c>
      <c r="K531" s="44" t="s">
        <v>182</v>
      </c>
      <c r="L531" s="44" t="s">
        <v>28</v>
      </c>
      <c r="M531" s="44" t="s">
        <v>37</v>
      </c>
      <c r="N531" s="44" t="s">
        <v>23</v>
      </c>
      <c r="O531" s="44" t="s">
        <v>23</v>
      </c>
    </row>
    <row r="532" spans="2:15">
      <c r="B532" s="44" t="s">
        <v>97</v>
      </c>
      <c r="C532" s="44" t="s">
        <v>659</v>
      </c>
      <c r="D532" s="42"/>
      <c r="E532" s="44">
        <v>0.65</v>
      </c>
      <c r="F532" s="42"/>
      <c r="G532" s="42" t="s">
        <v>23</v>
      </c>
      <c r="H532" s="44" t="s">
        <v>24</v>
      </c>
      <c r="I532" s="44" t="s">
        <v>32</v>
      </c>
      <c r="J532" s="44" t="s">
        <v>26</v>
      </c>
      <c r="K532" s="44" t="s">
        <v>27</v>
      </c>
      <c r="L532" s="44" t="s">
        <v>33</v>
      </c>
      <c r="M532" s="44" t="s">
        <v>55</v>
      </c>
      <c r="N532" s="44" t="s">
        <v>23</v>
      </c>
      <c r="O532" s="44" t="s">
        <v>23</v>
      </c>
    </row>
    <row r="533" spans="2:15">
      <c r="B533" s="44" t="s">
        <v>97</v>
      </c>
      <c r="C533" s="44" t="s">
        <v>660</v>
      </c>
      <c r="D533" s="42"/>
      <c r="E533" s="44">
        <v>0.4</v>
      </c>
      <c r="F533" s="42"/>
      <c r="G533" s="42" t="s">
        <v>23</v>
      </c>
      <c r="H533" s="44" t="s">
        <v>24</v>
      </c>
      <c r="I533" s="44" t="s">
        <v>32</v>
      </c>
      <c r="J533" s="44" t="s">
        <v>26</v>
      </c>
      <c r="K533" s="44" t="s">
        <v>27</v>
      </c>
      <c r="L533" s="44" t="s">
        <v>28</v>
      </c>
      <c r="M533" s="44" t="s">
        <v>39</v>
      </c>
      <c r="N533" s="44" t="s">
        <v>23</v>
      </c>
      <c r="O533" s="44" t="s">
        <v>23</v>
      </c>
    </row>
    <row r="534" spans="2:15">
      <c r="B534" s="44" t="s">
        <v>163</v>
      </c>
      <c r="C534" s="44" t="s">
        <v>661</v>
      </c>
      <c r="D534" s="42"/>
      <c r="E534" s="44">
        <v>0.76400000000000001</v>
      </c>
      <c r="F534" s="42"/>
      <c r="G534" s="42" t="s">
        <v>23</v>
      </c>
      <c r="H534" s="44" t="s">
        <v>24</v>
      </c>
      <c r="I534" s="44" t="s">
        <v>32</v>
      </c>
      <c r="J534" s="44" t="s">
        <v>26</v>
      </c>
      <c r="K534" s="44" t="s">
        <v>27</v>
      </c>
      <c r="L534" s="44" t="s">
        <v>33</v>
      </c>
      <c r="M534" s="44" t="s">
        <v>227</v>
      </c>
      <c r="N534" s="44" t="s">
        <v>23</v>
      </c>
      <c r="O534" s="44" t="s">
        <v>23</v>
      </c>
    </row>
    <row r="535" spans="2:15">
      <c r="B535" s="44" t="s">
        <v>107</v>
      </c>
      <c r="C535" s="44" t="s">
        <v>662</v>
      </c>
      <c r="D535" s="42"/>
      <c r="E535" s="44">
        <v>2.5</v>
      </c>
      <c r="F535" s="42"/>
      <c r="G535" s="42" t="s">
        <v>23</v>
      </c>
      <c r="H535" s="44" t="s">
        <v>24</v>
      </c>
      <c r="I535" s="44" t="s">
        <v>32</v>
      </c>
      <c r="J535" s="44" t="s">
        <v>26</v>
      </c>
      <c r="K535" s="44" t="s">
        <v>27</v>
      </c>
      <c r="L535" s="44" t="s">
        <v>33</v>
      </c>
      <c r="M535" s="44" t="s">
        <v>43</v>
      </c>
      <c r="N535" s="44" t="s">
        <v>23</v>
      </c>
      <c r="O535" s="44" t="s">
        <v>23</v>
      </c>
    </row>
    <row r="536" spans="2:15">
      <c r="B536" s="44" t="s">
        <v>143</v>
      </c>
      <c r="C536" s="44" t="s">
        <v>663</v>
      </c>
      <c r="D536" s="42"/>
      <c r="E536" s="44">
        <v>0.5</v>
      </c>
      <c r="F536" s="42"/>
      <c r="G536" s="42" t="s">
        <v>23</v>
      </c>
      <c r="H536" s="44" t="s">
        <v>24</v>
      </c>
      <c r="I536" s="44" t="s">
        <v>52</v>
      </c>
      <c r="J536" s="44" t="s">
        <v>26</v>
      </c>
      <c r="K536" s="44" t="s">
        <v>27</v>
      </c>
      <c r="L536" s="44" t="s">
        <v>28</v>
      </c>
      <c r="M536" s="44" t="s">
        <v>55</v>
      </c>
      <c r="N536" s="44" t="s">
        <v>23</v>
      </c>
      <c r="O536" s="44" t="s">
        <v>23</v>
      </c>
    </row>
    <row r="537" spans="2:15">
      <c r="B537" s="44" t="s">
        <v>435</v>
      </c>
      <c r="C537" s="44" t="s">
        <v>664</v>
      </c>
      <c r="D537" s="42"/>
      <c r="E537" s="44">
        <v>0.8</v>
      </c>
      <c r="F537" s="42"/>
      <c r="G537" s="42" t="s">
        <v>23</v>
      </c>
      <c r="H537" s="44" t="s">
        <v>24</v>
      </c>
      <c r="I537" s="44" t="s">
        <v>32</v>
      </c>
      <c r="J537" s="44" t="s">
        <v>26</v>
      </c>
      <c r="K537" s="44" t="s">
        <v>27</v>
      </c>
      <c r="L537" s="44" t="s">
        <v>33</v>
      </c>
      <c r="M537" s="44" t="s">
        <v>43</v>
      </c>
      <c r="N537" s="44" t="s">
        <v>23</v>
      </c>
      <c r="O537" s="44" t="s">
        <v>23</v>
      </c>
    </row>
    <row r="538" spans="2:15">
      <c r="B538" s="44" t="s">
        <v>435</v>
      </c>
      <c r="C538" s="44" t="s">
        <v>665</v>
      </c>
      <c r="D538" s="42"/>
      <c r="E538" s="44">
        <v>0.2</v>
      </c>
      <c r="F538" s="42"/>
      <c r="G538" s="42" t="s">
        <v>23</v>
      </c>
      <c r="H538" s="44" t="s">
        <v>24</v>
      </c>
      <c r="I538" s="44" t="s">
        <v>32</v>
      </c>
      <c r="J538" s="44" t="s">
        <v>26</v>
      </c>
      <c r="K538" s="44" t="s">
        <v>27</v>
      </c>
      <c r="L538" s="44" t="s">
        <v>28</v>
      </c>
      <c r="M538" s="44" t="s">
        <v>55</v>
      </c>
      <c r="N538" s="44" t="s">
        <v>23</v>
      </c>
      <c r="O538" s="44" t="s">
        <v>23</v>
      </c>
    </row>
    <row r="539" spans="2:15">
      <c r="B539" s="44" t="s">
        <v>143</v>
      </c>
      <c r="C539" s="44" t="s">
        <v>666</v>
      </c>
      <c r="D539" s="42"/>
      <c r="E539" s="44">
        <v>0.375</v>
      </c>
      <c r="F539" s="42"/>
      <c r="G539" s="42" t="s">
        <v>23</v>
      </c>
      <c r="H539" s="44" t="s">
        <v>24</v>
      </c>
      <c r="I539" s="44" t="s">
        <v>52</v>
      </c>
      <c r="J539" s="44" t="s">
        <v>26</v>
      </c>
      <c r="K539" s="44" t="s">
        <v>27</v>
      </c>
      <c r="L539" s="44" t="s">
        <v>33</v>
      </c>
      <c r="M539" s="44" t="s">
        <v>39</v>
      </c>
      <c r="N539" s="44" t="s">
        <v>23</v>
      </c>
      <c r="O539" s="44" t="s">
        <v>23</v>
      </c>
    </row>
    <row r="540" spans="2:15">
      <c r="B540" s="44" t="s">
        <v>143</v>
      </c>
      <c r="C540" s="44" t="s">
        <v>667</v>
      </c>
      <c r="D540" s="42"/>
      <c r="E540" s="44">
        <v>0.3</v>
      </c>
      <c r="F540" s="42"/>
      <c r="G540" s="42" t="s">
        <v>23</v>
      </c>
      <c r="H540" s="44" t="s">
        <v>24</v>
      </c>
      <c r="I540" s="44" t="s">
        <v>52</v>
      </c>
      <c r="J540" s="44" t="s">
        <v>26</v>
      </c>
      <c r="K540" s="44" t="s">
        <v>27</v>
      </c>
      <c r="L540" s="44" t="s">
        <v>28</v>
      </c>
      <c r="M540" s="44" t="s">
        <v>39</v>
      </c>
      <c r="N540" s="44" t="s">
        <v>23</v>
      </c>
      <c r="O540" s="44" t="s">
        <v>23</v>
      </c>
    </row>
    <row r="541" spans="2:15">
      <c r="B541" s="44" t="s">
        <v>160</v>
      </c>
      <c r="C541" s="44" t="s">
        <v>668</v>
      </c>
      <c r="D541" s="42"/>
      <c r="E541" s="44">
        <v>7.4999999999999997E-2</v>
      </c>
      <c r="F541" s="42"/>
      <c r="G541" s="42" t="s">
        <v>23</v>
      </c>
      <c r="H541" s="44" t="s">
        <v>24</v>
      </c>
      <c r="I541" s="44" t="s">
        <v>32</v>
      </c>
      <c r="J541" s="44" t="s">
        <v>26</v>
      </c>
      <c r="K541" s="44" t="s">
        <v>27</v>
      </c>
      <c r="L541" s="44" t="s">
        <v>28</v>
      </c>
      <c r="M541" s="44" t="s">
        <v>64</v>
      </c>
      <c r="N541" s="44" t="s">
        <v>23</v>
      </c>
      <c r="O541" s="44" t="s">
        <v>23</v>
      </c>
    </row>
    <row r="542" spans="2:15">
      <c r="B542" s="44" t="s">
        <v>225</v>
      </c>
      <c r="C542" s="44" t="s">
        <v>669</v>
      </c>
      <c r="D542" s="42"/>
      <c r="E542" s="44">
        <v>2</v>
      </c>
      <c r="F542" s="42"/>
      <c r="G542" s="42" t="s">
        <v>23</v>
      </c>
      <c r="H542" s="44" t="s">
        <v>24</v>
      </c>
      <c r="I542" s="44" t="s">
        <v>32</v>
      </c>
      <c r="J542" s="44" t="s">
        <v>81</v>
      </c>
      <c r="K542" s="44" t="s">
        <v>670</v>
      </c>
      <c r="L542" s="44" t="s">
        <v>28</v>
      </c>
      <c r="M542" s="44" t="s">
        <v>37</v>
      </c>
      <c r="N542" s="44" t="s">
        <v>23</v>
      </c>
      <c r="O542" s="44" t="s">
        <v>23</v>
      </c>
    </row>
    <row r="543" spans="2:15">
      <c r="B543" s="44" t="s">
        <v>671</v>
      </c>
      <c r="C543" s="44" t="s">
        <v>672</v>
      </c>
      <c r="D543" s="42"/>
      <c r="E543" s="44">
        <v>2.5</v>
      </c>
      <c r="F543" s="42"/>
      <c r="G543" s="42" t="s">
        <v>23</v>
      </c>
      <c r="H543" s="44" t="s">
        <v>24</v>
      </c>
      <c r="I543" s="44" t="s">
        <v>32</v>
      </c>
      <c r="J543" s="44" t="s">
        <v>26</v>
      </c>
      <c r="K543" s="44" t="s">
        <v>27</v>
      </c>
      <c r="L543" s="44" t="s">
        <v>33</v>
      </c>
      <c r="M543" s="44" t="s">
        <v>55</v>
      </c>
      <c r="N543" s="44" t="s">
        <v>23</v>
      </c>
      <c r="O543" s="44" t="s">
        <v>23</v>
      </c>
    </row>
    <row r="544" spans="2:15">
      <c r="B544" s="44" t="s">
        <v>86</v>
      </c>
      <c r="C544" s="44" t="s">
        <v>673</v>
      </c>
      <c r="D544" s="42"/>
      <c r="E544" s="44">
        <v>0.05</v>
      </c>
      <c r="F544" s="42"/>
      <c r="G544" s="42" t="s">
        <v>23</v>
      </c>
      <c r="H544" s="44" t="s">
        <v>24</v>
      </c>
      <c r="I544" s="44" t="s">
        <v>32</v>
      </c>
      <c r="J544" s="44" t="s">
        <v>26</v>
      </c>
      <c r="K544" s="44" t="s">
        <v>27</v>
      </c>
      <c r="L544" s="44" t="s">
        <v>33</v>
      </c>
      <c r="M544" s="44" t="s">
        <v>45</v>
      </c>
      <c r="N544" s="44" t="s">
        <v>23</v>
      </c>
      <c r="O544" s="44" t="s">
        <v>23</v>
      </c>
    </row>
    <row r="545" spans="2:15">
      <c r="B545" s="44" t="s">
        <v>542</v>
      </c>
      <c r="C545" s="44" t="s">
        <v>674</v>
      </c>
      <c r="D545" s="42"/>
      <c r="E545" s="44">
        <v>0.13</v>
      </c>
      <c r="F545" s="42"/>
      <c r="G545" s="42" t="s">
        <v>23</v>
      </c>
      <c r="H545" s="44" t="s">
        <v>24</v>
      </c>
      <c r="I545" s="44" t="s">
        <v>32</v>
      </c>
      <c r="J545" s="44" t="s">
        <v>26</v>
      </c>
      <c r="K545" s="44" t="s">
        <v>27</v>
      </c>
      <c r="L545" s="44" t="s">
        <v>33</v>
      </c>
      <c r="M545" s="44" t="s">
        <v>39</v>
      </c>
      <c r="N545" s="44" t="s">
        <v>23</v>
      </c>
      <c r="O545" s="44" t="s">
        <v>23</v>
      </c>
    </row>
    <row r="546" spans="2:15">
      <c r="B546" s="44" t="s">
        <v>74</v>
      </c>
      <c r="C546" s="44" t="s">
        <v>675</v>
      </c>
      <c r="D546" s="42"/>
      <c r="E546" s="44">
        <v>2.7959999999999998</v>
      </c>
      <c r="F546" s="42"/>
      <c r="G546" s="42" t="s">
        <v>23</v>
      </c>
      <c r="H546" s="44" t="s">
        <v>24</v>
      </c>
      <c r="I546" s="44" t="s">
        <v>32</v>
      </c>
      <c r="J546" s="44" t="s">
        <v>26</v>
      </c>
      <c r="K546" s="44" t="s">
        <v>27</v>
      </c>
      <c r="L546" s="44" t="s">
        <v>28</v>
      </c>
      <c r="M546" s="44" t="s">
        <v>43</v>
      </c>
      <c r="N546" s="44" t="s">
        <v>23</v>
      </c>
      <c r="O546" s="44" t="s">
        <v>23</v>
      </c>
    </row>
    <row r="547" spans="2:15">
      <c r="B547" s="44" t="s">
        <v>160</v>
      </c>
      <c r="C547" s="44" t="s">
        <v>676</v>
      </c>
      <c r="D547" s="42"/>
      <c r="E547" s="44">
        <v>3.5</v>
      </c>
      <c r="F547" s="42"/>
      <c r="G547" s="42" t="s">
        <v>23</v>
      </c>
      <c r="H547" s="44" t="s">
        <v>24</v>
      </c>
      <c r="I547" s="44" t="s">
        <v>32</v>
      </c>
      <c r="J547" s="44" t="s">
        <v>26</v>
      </c>
      <c r="K547" s="44" t="s">
        <v>27</v>
      </c>
      <c r="L547" s="44" t="s">
        <v>33</v>
      </c>
      <c r="M547" s="44" t="s">
        <v>34</v>
      </c>
      <c r="N547" s="44" t="s">
        <v>23</v>
      </c>
      <c r="O547" s="44" t="s">
        <v>23</v>
      </c>
    </row>
    <row r="548" spans="2:15">
      <c r="B548" s="44" t="s">
        <v>160</v>
      </c>
      <c r="C548" s="44" t="s">
        <v>677</v>
      </c>
      <c r="D548" s="42"/>
      <c r="E548" s="44">
        <v>1.101</v>
      </c>
      <c r="F548" s="42"/>
      <c r="G548" s="42" t="s">
        <v>23</v>
      </c>
      <c r="H548" s="44" t="s">
        <v>24</v>
      </c>
      <c r="I548" s="44" t="s">
        <v>32</v>
      </c>
      <c r="J548" s="44" t="s">
        <v>26</v>
      </c>
      <c r="K548" s="44" t="s">
        <v>27</v>
      </c>
      <c r="L548" s="44" t="s">
        <v>28</v>
      </c>
      <c r="M548" s="44" t="str">
        <f>IF(ISNUMBER( SEARCH("agriculture",#REF!)), "Agriculture",IF(ISNUMBER( SEARCH("Agriculture",#REF!)), ,"other"))</f>
        <v>other</v>
      </c>
      <c r="N548" s="44" t="s">
        <v>23</v>
      </c>
      <c r="O548" s="44" t="s">
        <v>23</v>
      </c>
    </row>
    <row r="549" spans="2:15">
      <c r="B549" s="44" t="s">
        <v>160</v>
      </c>
      <c r="C549" s="44" t="s">
        <v>678</v>
      </c>
      <c r="D549" s="42"/>
      <c r="E549" s="44">
        <v>1.641</v>
      </c>
      <c r="F549" s="42"/>
      <c r="G549" s="42" t="s">
        <v>23</v>
      </c>
      <c r="H549" s="44" t="s">
        <v>24</v>
      </c>
      <c r="I549" s="44" t="s">
        <v>32</v>
      </c>
      <c r="J549" s="44" t="s">
        <v>26</v>
      </c>
      <c r="K549" s="44" t="s">
        <v>27</v>
      </c>
      <c r="L549" s="44" t="s">
        <v>28</v>
      </c>
      <c r="M549" s="44" t="str">
        <f>IF(ISNUMBER( SEARCH("agriculture",#REF!)), "Agriculture",IF(ISNUMBER( SEARCH("Agriculture",#REF!)), ,"other"))</f>
        <v>other</v>
      </c>
      <c r="N549" s="44" t="s">
        <v>23</v>
      </c>
      <c r="O549" s="44" t="s">
        <v>23</v>
      </c>
    </row>
    <row r="550" spans="2:15">
      <c r="B550" s="44" t="s">
        <v>131</v>
      </c>
      <c r="C550" s="44" t="s">
        <v>679</v>
      </c>
      <c r="D550" s="42"/>
      <c r="E550" s="44">
        <v>3.8069999999999999</v>
      </c>
      <c r="F550" s="42"/>
      <c r="G550" s="42" t="s">
        <v>23</v>
      </c>
      <c r="H550" s="44" t="s">
        <v>24</v>
      </c>
      <c r="I550" s="44" t="s">
        <v>32</v>
      </c>
      <c r="J550" s="44" t="s">
        <v>26</v>
      </c>
      <c r="K550" s="44" t="s">
        <v>27</v>
      </c>
      <c r="L550" s="44" t="s">
        <v>28</v>
      </c>
      <c r="M550" s="44" t="s">
        <v>55</v>
      </c>
      <c r="N550" s="44" t="s">
        <v>23</v>
      </c>
      <c r="O550" s="44" t="s">
        <v>23</v>
      </c>
    </row>
    <row r="551" spans="2:15">
      <c r="B551" s="44" t="s">
        <v>148</v>
      </c>
      <c r="C551" s="44" t="s">
        <v>680</v>
      </c>
      <c r="D551" s="42"/>
      <c r="E551" s="44">
        <v>1.869</v>
      </c>
      <c r="F551" s="42"/>
      <c r="G551" s="42" t="s">
        <v>23</v>
      </c>
      <c r="H551" s="44" t="s">
        <v>24</v>
      </c>
      <c r="I551" s="44" t="s">
        <v>32</v>
      </c>
      <c r="J551" s="44" t="s">
        <v>26</v>
      </c>
      <c r="K551" s="44" t="s">
        <v>27</v>
      </c>
      <c r="L551" s="44" t="s">
        <v>33</v>
      </c>
      <c r="M551" s="44" t="s">
        <v>43</v>
      </c>
      <c r="N551" s="44" t="s">
        <v>23</v>
      </c>
      <c r="O551" s="44" t="s">
        <v>23</v>
      </c>
    </row>
    <row r="552" spans="2:15">
      <c r="B552" s="44" t="s">
        <v>148</v>
      </c>
      <c r="C552" s="44" t="s">
        <v>681</v>
      </c>
      <c r="D552" s="42"/>
      <c r="E552" s="44">
        <v>4.1440000000000001</v>
      </c>
      <c r="F552" s="42"/>
      <c r="G552" s="42" t="s">
        <v>23</v>
      </c>
      <c r="H552" s="44" t="s">
        <v>24</v>
      </c>
      <c r="I552" s="44" t="s">
        <v>32</v>
      </c>
      <c r="J552" s="44" t="s">
        <v>26</v>
      </c>
      <c r="K552" s="44" t="s">
        <v>27</v>
      </c>
      <c r="L552" s="44" t="s">
        <v>28</v>
      </c>
      <c r="M552" s="44" t="str">
        <f>IF(ISNUMBER( SEARCH("water",#REF!)), "Water and Sanitation",IF(ISNUMBER( SEARCH("sanitation",#REF!)), "Water and Sanitation",IF(ISNUMBER( SEARCH("forest",#REF!)), "Forestry",IF(ISNUMBER( SEARCH("ocean",#REF!)), "Other (Fisheries, Marine, and Coastal","other"))))</f>
        <v>other</v>
      </c>
      <c r="N552" s="44" t="s">
        <v>23</v>
      </c>
      <c r="O552" s="44" t="s">
        <v>23</v>
      </c>
    </row>
    <row r="553" spans="2:15">
      <c r="B553" s="44" t="s">
        <v>542</v>
      </c>
      <c r="C553" s="44" t="s">
        <v>682</v>
      </c>
      <c r="D553" s="42"/>
      <c r="E553" s="44">
        <v>0.02</v>
      </c>
      <c r="F553" s="42"/>
      <c r="G553" s="42" t="s">
        <v>23</v>
      </c>
      <c r="H553" s="44" t="s">
        <v>24</v>
      </c>
      <c r="I553" s="44" t="s">
        <v>32</v>
      </c>
      <c r="J553" s="44" t="s">
        <v>26</v>
      </c>
      <c r="K553" s="44" t="s">
        <v>27</v>
      </c>
      <c r="L553" s="44" t="s">
        <v>33</v>
      </c>
      <c r="M553" s="44" t="s">
        <v>39</v>
      </c>
      <c r="N553" s="44" t="s">
        <v>23</v>
      </c>
      <c r="O553" s="44" t="s">
        <v>23</v>
      </c>
    </row>
    <row r="554" spans="2:15">
      <c r="B554" s="44" t="s">
        <v>97</v>
      </c>
      <c r="C554" s="44" t="s">
        <v>683</v>
      </c>
      <c r="D554" s="42"/>
      <c r="E554" s="44">
        <v>0.5</v>
      </c>
      <c r="F554" s="42"/>
      <c r="G554" s="42" t="s">
        <v>23</v>
      </c>
      <c r="H554" s="44" t="s">
        <v>24</v>
      </c>
      <c r="I554" s="44" t="s">
        <v>32</v>
      </c>
      <c r="J554" s="44" t="s">
        <v>26</v>
      </c>
      <c r="K554" s="44" t="s">
        <v>27</v>
      </c>
      <c r="L554" s="44" t="s">
        <v>33</v>
      </c>
      <c r="M554" s="44" t="s">
        <v>55</v>
      </c>
      <c r="N554" s="44" t="s">
        <v>23</v>
      </c>
      <c r="O554" s="44" t="s">
        <v>23</v>
      </c>
    </row>
    <row r="555" spans="2:15">
      <c r="B555" s="44" t="s">
        <v>97</v>
      </c>
      <c r="C555" s="44" t="s">
        <v>684</v>
      </c>
      <c r="D555" s="42"/>
      <c r="E555" s="44">
        <v>1.2</v>
      </c>
      <c r="F555" s="42"/>
      <c r="G555" s="42" t="s">
        <v>23</v>
      </c>
      <c r="H555" s="44" t="s">
        <v>24</v>
      </c>
      <c r="I555" s="44" t="s">
        <v>32</v>
      </c>
      <c r="J555" s="44" t="s">
        <v>26</v>
      </c>
      <c r="K555" s="44" t="s">
        <v>27</v>
      </c>
      <c r="L555" s="44" t="s">
        <v>28</v>
      </c>
      <c r="M555" s="44" t="str">
        <f>IF(ISNUMBER( SEARCH("water",#REF!)), "Water and Sanitation",IF(ISNUMBER( SEARCH("sanitation",#REF!)), "Water and Sanitation",IF(ISNUMBER( SEARCH("forest",#REF!)), "Forestry",IF(ISNUMBER( SEARCH("ocean",#REF!)), "Other (Fisheries, Marine, and Coastal)","other"))))</f>
        <v>other</v>
      </c>
      <c r="N555" s="44" t="s">
        <v>23</v>
      </c>
      <c r="O555" s="44" t="s">
        <v>23</v>
      </c>
    </row>
    <row r="556" spans="2:15">
      <c r="B556" s="44" t="s">
        <v>86</v>
      </c>
      <c r="C556" s="44" t="s">
        <v>685</v>
      </c>
      <c r="D556" s="42"/>
      <c r="E556" s="44">
        <v>0.4</v>
      </c>
      <c r="F556" s="42"/>
      <c r="G556" s="42" t="s">
        <v>23</v>
      </c>
      <c r="H556" s="44" t="s">
        <v>24</v>
      </c>
      <c r="I556" s="44" t="s">
        <v>32</v>
      </c>
      <c r="J556" s="44" t="s">
        <v>26</v>
      </c>
      <c r="K556" s="44" t="s">
        <v>27</v>
      </c>
      <c r="L556" s="44" t="s">
        <v>33</v>
      </c>
      <c r="M556" s="44" t="s">
        <v>45</v>
      </c>
      <c r="N556" s="44" t="s">
        <v>23</v>
      </c>
      <c r="O556" s="44" t="s">
        <v>23</v>
      </c>
    </row>
    <row r="557" spans="2:15">
      <c r="B557" s="44" t="s">
        <v>93</v>
      </c>
      <c r="C557" s="44" t="s">
        <v>686</v>
      </c>
      <c r="D557" s="42"/>
      <c r="E557" s="44">
        <v>1.45</v>
      </c>
      <c r="F557" s="42"/>
      <c r="G557" s="42" t="s">
        <v>23</v>
      </c>
      <c r="H557" s="44" t="s">
        <v>24</v>
      </c>
      <c r="I557" s="44" t="s">
        <v>32</v>
      </c>
      <c r="J557" s="44" t="s">
        <v>26</v>
      </c>
      <c r="K557" s="44" t="s">
        <v>27</v>
      </c>
      <c r="L557" s="44" t="s">
        <v>28</v>
      </c>
      <c r="M557" s="44" t="s">
        <v>39</v>
      </c>
      <c r="N557" s="44" t="s">
        <v>23</v>
      </c>
      <c r="O557" s="44" t="s">
        <v>23</v>
      </c>
    </row>
    <row r="558" spans="2:15">
      <c r="B558" s="44" t="s">
        <v>41</v>
      </c>
      <c r="C558" s="44" t="s">
        <v>687</v>
      </c>
      <c r="D558" s="42"/>
      <c r="E558" s="44">
        <v>1.056</v>
      </c>
      <c r="F558" s="42"/>
      <c r="G558" s="42" t="s">
        <v>23</v>
      </c>
      <c r="H558" s="44" t="s">
        <v>24</v>
      </c>
      <c r="I558" s="44" t="s">
        <v>32</v>
      </c>
      <c r="J558" s="44" t="s">
        <v>26</v>
      </c>
      <c r="K558" s="44" t="s">
        <v>27</v>
      </c>
      <c r="L558" s="44" t="s">
        <v>28</v>
      </c>
      <c r="M558" s="44" t="str">
        <f>IF(ISNUMBER( SEARCH("water",#REF!)), "Water and Sanitation",IF(ISNUMBER( SEARCH("sanitation",#REF!)), "Water and Sanitation",IF(ISNUMBER( SEARCH("forest",#REF!)), "Forestry",IF(ISNUMBER( SEARCH("ocean",#REF!)), "Other (Fisheries, Marine, and Coastal","other"))))</f>
        <v>other</v>
      </c>
      <c r="N558" s="44" t="s">
        <v>23</v>
      </c>
      <c r="O558" s="44" t="s">
        <v>23</v>
      </c>
    </row>
    <row r="559" spans="2:15">
      <c r="B559" s="44" t="s">
        <v>93</v>
      </c>
      <c r="C559" s="44" t="s">
        <v>688</v>
      </c>
      <c r="D559" s="42"/>
      <c r="E559" s="44">
        <v>2.5830000000000002</v>
      </c>
      <c r="F559" s="42"/>
      <c r="G559" s="42" t="s">
        <v>23</v>
      </c>
      <c r="H559" s="44" t="s">
        <v>24</v>
      </c>
      <c r="I559" s="44" t="s">
        <v>32</v>
      </c>
      <c r="J559" s="44" t="s">
        <v>26</v>
      </c>
      <c r="K559" s="44" t="s">
        <v>27</v>
      </c>
      <c r="L559" s="44" t="s">
        <v>28</v>
      </c>
      <c r="M559" s="44" t="s">
        <v>55</v>
      </c>
      <c r="N559" s="44" t="s">
        <v>23</v>
      </c>
      <c r="O559" s="44" t="s">
        <v>23</v>
      </c>
    </row>
    <row r="560" spans="2:15">
      <c r="B560" s="44" t="s">
        <v>50</v>
      </c>
      <c r="C560" s="44" t="s">
        <v>689</v>
      </c>
      <c r="D560" s="42"/>
      <c r="E560" s="44">
        <v>0.25</v>
      </c>
      <c r="F560" s="42"/>
      <c r="G560" s="42" t="s">
        <v>23</v>
      </c>
      <c r="H560" s="44" t="s">
        <v>24</v>
      </c>
      <c r="I560" s="44" t="s">
        <v>52</v>
      </c>
      <c r="J560" s="44" t="s">
        <v>26</v>
      </c>
      <c r="K560" s="44" t="s">
        <v>27</v>
      </c>
      <c r="L560" s="44" t="s">
        <v>33</v>
      </c>
      <c r="M560" s="44" t="s">
        <v>34</v>
      </c>
      <c r="N560" s="44" t="s">
        <v>23</v>
      </c>
      <c r="O560" s="44" t="s">
        <v>23</v>
      </c>
    </row>
    <row r="561" spans="2:15">
      <c r="B561" s="44" t="s">
        <v>86</v>
      </c>
      <c r="C561" s="44" t="s">
        <v>690</v>
      </c>
      <c r="D561" s="42"/>
      <c r="E561" s="44">
        <v>0.1</v>
      </c>
      <c r="F561" s="42"/>
      <c r="G561" s="42" t="s">
        <v>23</v>
      </c>
      <c r="H561" s="44" t="s">
        <v>24</v>
      </c>
      <c r="I561" s="44" t="s">
        <v>32</v>
      </c>
      <c r="J561" s="44" t="s">
        <v>26</v>
      </c>
      <c r="K561" s="44" t="s">
        <v>27</v>
      </c>
      <c r="L561" s="44" t="s">
        <v>33</v>
      </c>
      <c r="M561" s="44" t="s">
        <v>227</v>
      </c>
      <c r="N561" s="44" t="s">
        <v>23</v>
      </c>
      <c r="O561" s="44" t="s">
        <v>23</v>
      </c>
    </row>
    <row r="562" spans="2:15">
      <c r="B562" s="44" t="s">
        <v>391</v>
      </c>
      <c r="C562" s="44" t="s">
        <v>691</v>
      </c>
      <c r="D562" s="42"/>
      <c r="E562" s="44">
        <v>0.59</v>
      </c>
      <c r="F562" s="42"/>
      <c r="G562" s="42" t="s">
        <v>23</v>
      </c>
      <c r="H562" s="44" t="s">
        <v>24</v>
      </c>
      <c r="I562" s="44" t="s">
        <v>32</v>
      </c>
      <c r="J562" s="44" t="s">
        <v>81</v>
      </c>
      <c r="K562" s="44" t="s">
        <v>27</v>
      </c>
      <c r="L562" s="44" t="s">
        <v>28</v>
      </c>
      <c r="M562" s="44" t="s">
        <v>37</v>
      </c>
      <c r="N562" s="44" t="s">
        <v>23</v>
      </c>
      <c r="O562" s="44" t="s">
        <v>23</v>
      </c>
    </row>
    <row r="563" spans="2:15">
      <c r="B563" s="44" t="s">
        <v>143</v>
      </c>
      <c r="C563" s="44" t="s">
        <v>692</v>
      </c>
      <c r="D563" s="42"/>
      <c r="E563" s="44">
        <v>4.8000000000000001E-2</v>
      </c>
      <c r="F563" s="42"/>
      <c r="G563" s="42" t="s">
        <v>23</v>
      </c>
      <c r="H563" s="44" t="s">
        <v>24</v>
      </c>
      <c r="I563" s="44" t="s">
        <v>52</v>
      </c>
      <c r="J563" s="44" t="s">
        <v>26</v>
      </c>
      <c r="K563" s="44" t="s">
        <v>27</v>
      </c>
      <c r="L563" s="44" t="s">
        <v>33</v>
      </c>
      <c r="M563" s="44" t="s">
        <v>55</v>
      </c>
      <c r="N563" s="44" t="s">
        <v>23</v>
      </c>
      <c r="O563" s="44" t="s">
        <v>23</v>
      </c>
    </row>
    <row r="564" spans="2:15">
      <c r="B564" s="44" t="s">
        <v>143</v>
      </c>
      <c r="C564" s="44" t="s">
        <v>693</v>
      </c>
      <c r="D564" s="42"/>
      <c r="E564" s="44">
        <v>4.2000000000000003E-2</v>
      </c>
      <c r="F564" s="42"/>
      <c r="G564" s="42" t="s">
        <v>23</v>
      </c>
      <c r="H564" s="44" t="s">
        <v>24</v>
      </c>
      <c r="I564" s="44" t="s">
        <v>52</v>
      </c>
      <c r="J564" s="44" t="s">
        <v>26</v>
      </c>
      <c r="K564" s="44" t="s">
        <v>27</v>
      </c>
      <c r="L564" s="44" t="s">
        <v>28</v>
      </c>
      <c r="M564" s="44" t="s">
        <v>55</v>
      </c>
      <c r="N564" s="44" t="s">
        <v>23</v>
      </c>
      <c r="O564" s="44" t="s">
        <v>23</v>
      </c>
    </row>
    <row r="565" spans="2:15">
      <c r="B565" s="44" t="s">
        <v>143</v>
      </c>
      <c r="C565" s="44" t="s">
        <v>694</v>
      </c>
      <c r="D565" s="42"/>
      <c r="E565" s="44">
        <v>0.05</v>
      </c>
      <c r="F565" s="42"/>
      <c r="G565" s="42" t="s">
        <v>23</v>
      </c>
      <c r="H565" s="44" t="s">
        <v>24</v>
      </c>
      <c r="I565" s="44" t="s">
        <v>52</v>
      </c>
      <c r="J565" s="44" t="s">
        <v>26</v>
      </c>
      <c r="K565" s="44" t="s">
        <v>27</v>
      </c>
      <c r="L565" s="44" t="s">
        <v>28</v>
      </c>
      <c r="M565" s="44" t="s">
        <v>45</v>
      </c>
      <c r="N565" s="44" t="s">
        <v>23</v>
      </c>
      <c r="O565" s="44" t="s">
        <v>23</v>
      </c>
    </row>
    <row r="566" spans="2:15">
      <c r="B566" s="44" t="s">
        <v>208</v>
      </c>
      <c r="C566" s="44" t="s">
        <v>695</v>
      </c>
      <c r="D566" s="42"/>
      <c r="E566" s="44">
        <v>1.7</v>
      </c>
      <c r="F566" s="42"/>
      <c r="G566" s="42" t="s">
        <v>23</v>
      </c>
      <c r="H566" s="44" t="s">
        <v>24</v>
      </c>
      <c r="I566" s="44" t="s">
        <v>32</v>
      </c>
      <c r="J566" s="44" t="s">
        <v>26</v>
      </c>
      <c r="K566" s="44" t="s">
        <v>27</v>
      </c>
      <c r="L566" s="44" t="s">
        <v>33</v>
      </c>
      <c r="M566" s="44" t="s">
        <v>45</v>
      </c>
      <c r="N566" s="44" t="s">
        <v>23</v>
      </c>
      <c r="O566" s="44" t="s">
        <v>23</v>
      </c>
    </row>
    <row r="567" spans="2:15">
      <c r="B567" s="44" t="s">
        <v>79</v>
      </c>
      <c r="C567" s="44" t="s">
        <v>696</v>
      </c>
      <c r="D567" s="42"/>
      <c r="E567" s="44">
        <v>0.85</v>
      </c>
      <c r="F567" s="42"/>
      <c r="G567" s="42" t="s">
        <v>23</v>
      </c>
      <c r="H567" s="44" t="s">
        <v>24</v>
      </c>
      <c r="I567" s="44" t="s">
        <v>32</v>
      </c>
      <c r="J567" s="44" t="s">
        <v>26</v>
      </c>
      <c r="K567" s="44" t="s">
        <v>27</v>
      </c>
      <c r="L567" s="44" t="s">
        <v>28</v>
      </c>
      <c r="M567" s="44" t="s">
        <v>76</v>
      </c>
      <c r="N567" s="44" t="s">
        <v>23</v>
      </c>
      <c r="O567" s="44" t="s">
        <v>23</v>
      </c>
    </row>
    <row r="568" spans="2:15">
      <c r="B568" s="44" t="s">
        <v>50</v>
      </c>
      <c r="C568" s="44" t="s">
        <v>697</v>
      </c>
      <c r="D568" s="42"/>
      <c r="E568" s="44">
        <v>0.56899999999999995</v>
      </c>
      <c r="F568" s="42"/>
      <c r="G568" s="42" t="s">
        <v>23</v>
      </c>
      <c r="H568" s="44" t="s">
        <v>24</v>
      </c>
      <c r="I568" s="44" t="s">
        <v>52</v>
      </c>
      <c r="J568" s="44" t="s">
        <v>26</v>
      </c>
      <c r="K568" s="44" t="s">
        <v>27</v>
      </c>
      <c r="L568" s="44" t="s">
        <v>33</v>
      </c>
      <c r="M568" s="44" t="s">
        <v>227</v>
      </c>
      <c r="N568" s="44" t="s">
        <v>23</v>
      </c>
      <c r="O568" s="44" t="s">
        <v>23</v>
      </c>
    </row>
    <row r="569" spans="2:15">
      <c r="B569" s="44" t="s">
        <v>428</v>
      </c>
      <c r="C569" s="44" t="s">
        <v>698</v>
      </c>
      <c r="D569" s="42"/>
      <c r="E569" s="44">
        <v>0.53200000000000003</v>
      </c>
      <c r="F569" s="42"/>
      <c r="G569" s="42" t="s">
        <v>23</v>
      </c>
      <c r="H569" s="44" t="s">
        <v>24</v>
      </c>
      <c r="I569" s="44" t="s">
        <v>32</v>
      </c>
      <c r="J569" s="44" t="s">
        <v>26</v>
      </c>
      <c r="K569" s="44" t="s">
        <v>27</v>
      </c>
      <c r="L569" s="44" t="s">
        <v>33</v>
      </c>
      <c r="M569" s="44" t="s">
        <v>227</v>
      </c>
      <c r="N569" s="44" t="s">
        <v>23</v>
      </c>
      <c r="O569" s="44" t="s">
        <v>23</v>
      </c>
    </row>
    <row r="570" spans="2:15">
      <c r="B570" s="44" t="s">
        <v>50</v>
      </c>
      <c r="C570" s="44" t="s">
        <v>699</v>
      </c>
      <c r="D570" s="42"/>
      <c r="E570" s="44">
        <v>0.94199999999999995</v>
      </c>
      <c r="F570" s="42"/>
      <c r="G570" s="42" t="s">
        <v>23</v>
      </c>
      <c r="H570" s="44" t="s">
        <v>24</v>
      </c>
      <c r="I570" s="44" t="s">
        <v>52</v>
      </c>
      <c r="J570" s="44" t="s">
        <v>26</v>
      </c>
      <c r="K570" s="44" t="s">
        <v>27</v>
      </c>
      <c r="L570" s="44" t="s">
        <v>33</v>
      </c>
      <c r="M570" s="44" t="s">
        <v>34</v>
      </c>
      <c r="N570" s="44" t="s">
        <v>23</v>
      </c>
      <c r="O570" s="44" t="s">
        <v>23</v>
      </c>
    </row>
    <row r="571" spans="2:15">
      <c r="B571" s="44" t="s">
        <v>50</v>
      </c>
      <c r="C571" s="44" t="s">
        <v>700</v>
      </c>
      <c r="D571" s="42"/>
      <c r="E571" s="44">
        <v>1.75</v>
      </c>
      <c r="F571" s="42"/>
      <c r="G571" s="42" t="s">
        <v>23</v>
      </c>
      <c r="H571" s="44" t="s">
        <v>24</v>
      </c>
      <c r="I571" s="44" t="s">
        <v>52</v>
      </c>
      <c r="J571" s="44" t="s">
        <v>26</v>
      </c>
      <c r="K571" s="44" t="s">
        <v>27</v>
      </c>
      <c r="L571" s="44" t="s">
        <v>33</v>
      </c>
      <c r="M571" s="44" t="s">
        <v>34</v>
      </c>
      <c r="N571" s="44" t="s">
        <v>23</v>
      </c>
      <c r="O571" s="44" t="s">
        <v>23</v>
      </c>
    </row>
    <row r="572" spans="2:15">
      <c r="B572" s="44" t="s">
        <v>701</v>
      </c>
      <c r="C572" s="44" t="s">
        <v>702</v>
      </c>
      <c r="D572" s="42"/>
      <c r="E572" s="44">
        <v>0.6</v>
      </c>
      <c r="F572" s="42"/>
      <c r="G572" s="42" t="s">
        <v>23</v>
      </c>
      <c r="H572" s="44" t="s">
        <v>24</v>
      </c>
      <c r="I572" s="44" t="s">
        <v>25</v>
      </c>
      <c r="J572" s="44" t="s">
        <v>26</v>
      </c>
      <c r="K572" s="44" t="s">
        <v>27</v>
      </c>
      <c r="L572" s="44" t="s">
        <v>28</v>
      </c>
      <c r="M572" s="44" t="s">
        <v>64</v>
      </c>
      <c r="N572" s="44" t="s">
        <v>23</v>
      </c>
      <c r="O572" s="44" t="s">
        <v>23</v>
      </c>
    </row>
    <row r="573" spans="2:15">
      <c r="B573" s="44" t="s">
        <v>542</v>
      </c>
      <c r="C573" s="44" t="s">
        <v>703</v>
      </c>
      <c r="D573" s="42"/>
      <c r="E573" s="44">
        <v>0.3</v>
      </c>
      <c r="F573" s="42"/>
      <c r="G573" s="42" t="s">
        <v>23</v>
      </c>
      <c r="H573" s="44" t="s">
        <v>24</v>
      </c>
      <c r="I573" s="44" t="s">
        <v>32</v>
      </c>
      <c r="J573" s="44" t="s">
        <v>26</v>
      </c>
      <c r="K573" s="44" t="s">
        <v>27</v>
      </c>
      <c r="L573" s="44" t="s">
        <v>33</v>
      </c>
      <c r="M573" s="44" t="s">
        <v>174</v>
      </c>
      <c r="N573" s="44" t="s">
        <v>23</v>
      </c>
      <c r="O573" s="44" t="s">
        <v>23</v>
      </c>
    </row>
    <row r="574" spans="2:15">
      <c r="B574" s="44" t="s">
        <v>50</v>
      </c>
      <c r="C574" s="44" t="s">
        <v>704</v>
      </c>
      <c r="D574" s="42"/>
      <c r="E574" s="44">
        <v>0.65</v>
      </c>
      <c r="F574" s="42"/>
      <c r="G574" s="42" t="s">
        <v>23</v>
      </c>
      <c r="H574" s="44" t="s">
        <v>24</v>
      </c>
      <c r="I574" s="44" t="s">
        <v>52</v>
      </c>
      <c r="J574" s="44" t="s">
        <v>26</v>
      </c>
      <c r="K574" s="44" t="s">
        <v>27</v>
      </c>
      <c r="L574" s="44" t="s">
        <v>33</v>
      </c>
      <c r="M574" s="44" t="s">
        <v>55</v>
      </c>
      <c r="N574" s="44" t="s">
        <v>23</v>
      </c>
      <c r="O574" s="44" t="s">
        <v>23</v>
      </c>
    </row>
    <row r="575" spans="2:15">
      <c r="B575" s="44" t="s">
        <v>50</v>
      </c>
      <c r="C575" s="44" t="s">
        <v>705</v>
      </c>
      <c r="D575" s="42"/>
      <c r="E575" s="44">
        <v>0.18099999999999999</v>
      </c>
      <c r="F575" s="42"/>
      <c r="G575" s="42" t="s">
        <v>23</v>
      </c>
      <c r="H575" s="44" t="s">
        <v>24</v>
      </c>
      <c r="I575" s="44" t="s">
        <v>52</v>
      </c>
      <c r="J575" s="44" t="s">
        <v>26</v>
      </c>
      <c r="K575" s="44" t="s">
        <v>27</v>
      </c>
      <c r="L575" s="44" t="s">
        <v>33</v>
      </c>
      <c r="M575" s="44" t="s">
        <v>55</v>
      </c>
      <c r="N575" s="44" t="s">
        <v>23</v>
      </c>
      <c r="O575" s="44" t="s">
        <v>23</v>
      </c>
    </row>
    <row r="576" spans="2:15">
      <c r="B576" s="44" t="s">
        <v>50</v>
      </c>
      <c r="C576" s="44" t="s">
        <v>706</v>
      </c>
      <c r="D576" s="42"/>
      <c r="E576" s="44">
        <v>0.83</v>
      </c>
      <c r="F576" s="42"/>
      <c r="G576" s="42" t="s">
        <v>23</v>
      </c>
      <c r="H576" s="44" t="s">
        <v>24</v>
      </c>
      <c r="I576" s="44" t="s">
        <v>52</v>
      </c>
      <c r="J576" s="44" t="s">
        <v>26</v>
      </c>
      <c r="K576" s="44" t="s">
        <v>27</v>
      </c>
      <c r="L576" s="44" t="s">
        <v>28</v>
      </c>
      <c r="M576" s="44" t="str">
        <f>IF(ISNUMBER( SEARCH("agriculture",#REF!)), "Agriculture",IF(ISNUMBER( SEARCH("Agriculture",#REF!)), ,"other"))</f>
        <v>other</v>
      </c>
      <c r="N576" s="44" t="s">
        <v>23</v>
      </c>
      <c r="O576" s="44" t="s">
        <v>23</v>
      </c>
    </row>
    <row r="577" spans="2:15">
      <c r="B577" s="44" t="s">
        <v>636</v>
      </c>
      <c r="C577" s="44" t="s">
        <v>707</v>
      </c>
      <c r="D577" s="42"/>
      <c r="E577" s="44">
        <v>425</v>
      </c>
      <c r="F577" s="42"/>
      <c r="G577" s="42" t="s">
        <v>23</v>
      </c>
      <c r="H577" s="44" t="s">
        <v>24</v>
      </c>
      <c r="I577" s="44" t="s">
        <v>32</v>
      </c>
      <c r="J577" s="44" t="s">
        <v>81</v>
      </c>
      <c r="K577" s="44" t="s">
        <v>670</v>
      </c>
      <c r="L577" s="44" t="s">
        <v>33</v>
      </c>
      <c r="M577" s="44" t="s">
        <v>174</v>
      </c>
      <c r="N577" s="44" t="s">
        <v>23</v>
      </c>
      <c r="O577" s="44" t="s">
        <v>23</v>
      </c>
    </row>
    <row r="578" spans="2:15">
      <c r="B578" s="44" t="s">
        <v>592</v>
      </c>
      <c r="C578" s="44" t="s">
        <v>708</v>
      </c>
      <c r="D578" s="42"/>
      <c r="E578" s="44">
        <v>0.2</v>
      </c>
      <c r="F578" s="42"/>
      <c r="G578" s="42" t="s">
        <v>23</v>
      </c>
      <c r="H578" s="44" t="s">
        <v>24</v>
      </c>
      <c r="I578" s="44" t="s">
        <v>32</v>
      </c>
      <c r="J578" s="44" t="s">
        <v>26</v>
      </c>
      <c r="K578" s="44" t="s">
        <v>27</v>
      </c>
      <c r="L578" s="44" t="s">
        <v>33</v>
      </c>
      <c r="M578" s="44" t="s">
        <v>55</v>
      </c>
      <c r="N578" s="44" t="s">
        <v>23</v>
      </c>
      <c r="O578" s="44" t="s">
        <v>23</v>
      </c>
    </row>
    <row r="579" spans="2:15">
      <c r="B579" s="44" t="s">
        <v>50</v>
      </c>
      <c r="C579" s="44" t="s">
        <v>709</v>
      </c>
      <c r="D579" s="42"/>
      <c r="E579" s="44">
        <v>0.73299999999999998</v>
      </c>
      <c r="F579" s="42"/>
      <c r="G579" s="42" t="s">
        <v>23</v>
      </c>
      <c r="H579" s="44" t="s">
        <v>24</v>
      </c>
      <c r="I579" s="44" t="s">
        <v>52</v>
      </c>
      <c r="J579" s="44" t="s">
        <v>26</v>
      </c>
      <c r="K579" s="44" t="s">
        <v>27</v>
      </c>
      <c r="L579" s="44" t="s">
        <v>28</v>
      </c>
      <c r="M579" s="44" t="s">
        <v>34</v>
      </c>
      <c r="N579" s="44" t="s">
        <v>23</v>
      </c>
      <c r="O579" s="44" t="s">
        <v>23</v>
      </c>
    </row>
    <row r="580" spans="2:15">
      <c r="B580" s="44" t="s">
        <v>208</v>
      </c>
      <c r="C580" s="44" t="s">
        <v>710</v>
      </c>
      <c r="D580" s="42"/>
      <c r="E580" s="44">
        <v>0.1</v>
      </c>
      <c r="F580" s="42"/>
      <c r="G580" s="42" t="s">
        <v>23</v>
      </c>
      <c r="H580" s="44" t="s">
        <v>24</v>
      </c>
      <c r="I580" s="44" t="s">
        <v>32</v>
      </c>
      <c r="J580" s="44" t="s">
        <v>26</v>
      </c>
      <c r="K580" s="44" t="s">
        <v>27</v>
      </c>
      <c r="L580" s="44" t="s">
        <v>33</v>
      </c>
      <c r="M580" s="44" t="s">
        <v>34</v>
      </c>
      <c r="N580" s="44" t="s">
        <v>23</v>
      </c>
      <c r="O580" s="44" t="s">
        <v>23</v>
      </c>
    </row>
    <row r="581" spans="2:15">
      <c r="B581" s="44" t="s">
        <v>122</v>
      </c>
      <c r="C581" s="44" t="s">
        <v>711</v>
      </c>
      <c r="D581" s="42"/>
      <c r="E581" s="44">
        <v>0.2</v>
      </c>
      <c r="F581" s="42"/>
      <c r="G581" s="42" t="s">
        <v>23</v>
      </c>
      <c r="H581" s="44" t="s">
        <v>24</v>
      </c>
      <c r="I581" s="44" t="s">
        <v>32</v>
      </c>
      <c r="J581" s="44" t="s">
        <v>26</v>
      </c>
      <c r="K581" s="44" t="s">
        <v>27</v>
      </c>
      <c r="L581" s="44" t="s">
        <v>28</v>
      </c>
      <c r="M581" s="44" t="s">
        <v>64</v>
      </c>
      <c r="N581" s="44" t="s">
        <v>23</v>
      </c>
      <c r="O581" s="44" t="s">
        <v>23</v>
      </c>
    </row>
    <row r="582" spans="2:15">
      <c r="B582" s="44" t="s">
        <v>143</v>
      </c>
      <c r="C582" s="44" t="s">
        <v>712</v>
      </c>
      <c r="D582" s="42"/>
      <c r="E582" s="44">
        <v>2.7</v>
      </c>
      <c r="F582" s="42"/>
      <c r="G582" s="42" t="s">
        <v>23</v>
      </c>
      <c r="H582" s="44" t="s">
        <v>24</v>
      </c>
      <c r="I582" s="44" t="s">
        <v>52</v>
      </c>
      <c r="J582" s="44" t="s">
        <v>26</v>
      </c>
      <c r="K582" s="44" t="s">
        <v>27</v>
      </c>
      <c r="L582" s="44" t="s">
        <v>28</v>
      </c>
      <c r="M582" s="44" t="str">
        <f>IF(ISNUMBER( SEARCH("water",#REF!)), "Water and Sanitation",IF(ISNUMBER( SEARCH("sanitation",#REF!)), "Water and Sanitation",IF(ISNUMBER( SEARCH("forest",#REF!)), "Forestry",IF(ISNUMBER( SEARCH("ocean",#REF!)), "Other (Fisheries, Marine, and Coastal","other"))))</f>
        <v>other</v>
      </c>
      <c r="N582" s="44" t="s">
        <v>23</v>
      </c>
      <c r="O582" s="44" t="s">
        <v>23</v>
      </c>
    </row>
    <row r="583" spans="2:15">
      <c r="B583" s="44" t="s">
        <v>21</v>
      </c>
      <c r="C583" s="44" t="s">
        <v>713</v>
      </c>
      <c r="D583" s="42"/>
      <c r="E583" s="44">
        <v>10</v>
      </c>
      <c r="F583" s="42"/>
      <c r="G583" s="42" t="s">
        <v>23</v>
      </c>
      <c r="H583" s="44" t="s">
        <v>24</v>
      </c>
      <c r="I583" s="44" t="s">
        <v>25</v>
      </c>
      <c r="J583" s="44" t="s">
        <v>81</v>
      </c>
      <c r="K583" s="44" t="s">
        <v>82</v>
      </c>
      <c r="L583" s="44" t="s">
        <v>28</v>
      </c>
      <c r="M583" s="44" t="s">
        <v>37</v>
      </c>
      <c r="N583" s="44" t="s">
        <v>23</v>
      </c>
      <c r="O583" s="44" t="s">
        <v>23</v>
      </c>
    </row>
    <row r="584" spans="2:15">
      <c r="B584" s="44" t="s">
        <v>21</v>
      </c>
      <c r="C584" s="44" t="s">
        <v>714</v>
      </c>
      <c r="D584" s="42"/>
      <c r="E584" s="44">
        <v>15</v>
      </c>
      <c r="F584" s="42"/>
      <c r="G584" s="42" t="s">
        <v>23</v>
      </c>
      <c r="H584" s="44" t="s">
        <v>24</v>
      </c>
      <c r="I584" s="44" t="s">
        <v>25</v>
      </c>
      <c r="J584" s="44" t="s">
        <v>26</v>
      </c>
      <c r="K584" s="44" t="s">
        <v>27</v>
      </c>
      <c r="L584" s="44" t="s">
        <v>33</v>
      </c>
      <c r="M584" s="44" t="s">
        <v>174</v>
      </c>
      <c r="N584" s="44" t="s">
        <v>23</v>
      </c>
      <c r="O584" s="44" t="s">
        <v>23</v>
      </c>
    </row>
    <row r="585" spans="2:15">
      <c r="B585" s="44" t="s">
        <v>454</v>
      </c>
      <c r="C585" s="44" t="s">
        <v>715</v>
      </c>
      <c r="D585" s="42"/>
      <c r="E585" s="44">
        <v>0.15</v>
      </c>
      <c r="F585" s="42"/>
      <c r="G585" s="42" t="s">
        <v>23</v>
      </c>
      <c r="H585" s="44" t="s">
        <v>24</v>
      </c>
      <c r="I585" s="44" t="s">
        <v>32</v>
      </c>
      <c r="J585" s="44" t="s">
        <v>26</v>
      </c>
      <c r="K585" s="44" t="s">
        <v>27</v>
      </c>
      <c r="L585" s="44" t="s">
        <v>33</v>
      </c>
      <c r="M585" s="44" t="s">
        <v>45</v>
      </c>
      <c r="N585" s="44" t="s">
        <v>23</v>
      </c>
      <c r="O585" s="44" t="s">
        <v>23</v>
      </c>
    </row>
    <row r="586" spans="2:15">
      <c r="B586" s="44" t="s">
        <v>454</v>
      </c>
      <c r="C586" s="44" t="s">
        <v>716</v>
      </c>
      <c r="D586" s="42"/>
      <c r="E586" s="44">
        <v>0.2</v>
      </c>
      <c r="F586" s="42"/>
      <c r="G586" s="42" t="s">
        <v>23</v>
      </c>
      <c r="H586" s="44" t="s">
        <v>24</v>
      </c>
      <c r="I586" s="44" t="s">
        <v>32</v>
      </c>
      <c r="J586" s="44" t="s">
        <v>26</v>
      </c>
      <c r="K586" s="44" t="s">
        <v>27</v>
      </c>
      <c r="L586" s="44" t="s">
        <v>28</v>
      </c>
      <c r="M586" s="44" t="s">
        <v>55</v>
      </c>
      <c r="N586" s="44" t="s">
        <v>23</v>
      </c>
      <c r="O586" s="44" t="s">
        <v>23</v>
      </c>
    </row>
    <row r="587" spans="2:15">
      <c r="B587" s="44" t="s">
        <v>131</v>
      </c>
      <c r="C587" s="44" t="s">
        <v>717</v>
      </c>
      <c r="D587" s="42"/>
      <c r="E587" s="44">
        <v>0.125</v>
      </c>
      <c r="F587" s="42"/>
      <c r="G587" s="42" t="s">
        <v>23</v>
      </c>
      <c r="H587" s="44" t="s">
        <v>24</v>
      </c>
      <c r="I587" s="44" t="s">
        <v>32</v>
      </c>
      <c r="J587" s="44" t="s">
        <v>26</v>
      </c>
      <c r="K587" s="44" t="s">
        <v>27</v>
      </c>
      <c r="L587" s="44" t="s">
        <v>28</v>
      </c>
      <c r="M587" s="44" t="s">
        <v>45</v>
      </c>
      <c r="N587" s="44" t="s">
        <v>23</v>
      </c>
      <c r="O587" s="44" t="s">
        <v>23</v>
      </c>
    </row>
    <row r="588" spans="2:15">
      <c r="B588" s="44" t="s">
        <v>107</v>
      </c>
      <c r="C588" s="44" t="s">
        <v>718</v>
      </c>
      <c r="D588" s="42"/>
      <c r="E588" s="44">
        <v>2.5</v>
      </c>
      <c r="F588" s="42"/>
      <c r="G588" s="42" t="s">
        <v>23</v>
      </c>
      <c r="H588" s="44" t="s">
        <v>24</v>
      </c>
      <c r="I588" s="44" t="s">
        <v>32</v>
      </c>
      <c r="J588" s="44" t="s">
        <v>26</v>
      </c>
      <c r="K588" s="44" t="s">
        <v>27</v>
      </c>
      <c r="L588" s="44" t="s">
        <v>28</v>
      </c>
      <c r="M588" s="44" t="s">
        <v>37</v>
      </c>
      <c r="N588" s="44" t="s">
        <v>23</v>
      </c>
      <c r="O588" s="44" t="s">
        <v>23</v>
      </c>
    </row>
    <row r="589" spans="2:15">
      <c r="B589" s="44" t="s">
        <v>107</v>
      </c>
      <c r="C589" s="44" t="s">
        <v>719</v>
      </c>
      <c r="D589" s="42"/>
      <c r="E589" s="44">
        <v>8.33</v>
      </c>
      <c r="F589" s="42"/>
      <c r="G589" s="42" t="s">
        <v>23</v>
      </c>
      <c r="H589" s="44" t="s">
        <v>24</v>
      </c>
      <c r="I589" s="44" t="s">
        <v>32</v>
      </c>
      <c r="J589" s="44" t="s">
        <v>81</v>
      </c>
      <c r="K589" s="44" t="s">
        <v>182</v>
      </c>
      <c r="L589" s="44" t="s">
        <v>28</v>
      </c>
      <c r="M589" s="44" t="s">
        <v>39</v>
      </c>
      <c r="N589" s="44" t="s">
        <v>23</v>
      </c>
      <c r="O589" s="44" t="s">
        <v>23</v>
      </c>
    </row>
    <row r="590" spans="2:15">
      <c r="B590" s="44" t="s">
        <v>606</v>
      </c>
      <c r="C590" s="44" t="s">
        <v>720</v>
      </c>
      <c r="D590" s="42"/>
      <c r="E590" s="44">
        <v>1.7250000000000001</v>
      </c>
      <c r="F590" s="42"/>
      <c r="G590" s="42" t="s">
        <v>23</v>
      </c>
      <c r="H590" s="44" t="s">
        <v>24</v>
      </c>
      <c r="I590" s="44" t="s">
        <v>25</v>
      </c>
      <c r="J590" s="44" t="s">
        <v>26</v>
      </c>
      <c r="K590" s="44" t="s">
        <v>27</v>
      </c>
      <c r="L590" s="44" t="s">
        <v>33</v>
      </c>
      <c r="M590" s="44" t="s">
        <v>55</v>
      </c>
      <c r="N590" s="44" t="s">
        <v>23</v>
      </c>
      <c r="O590" s="44" t="s">
        <v>23</v>
      </c>
    </row>
    <row r="591" spans="2:15">
      <c r="B591" s="44" t="s">
        <v>143</v>
      </c>
      <c r="C591" s="44" t="s">
        <v>721</v>
      </c>
      <c r="D591" s="42"/>
      <c r="E591" s="44">
        <v>2.5000000000000001E-2</v>
      </c>
      <c r="F591" s="42"/>
      <c r="G591" s="42" t="s">
        <v>23</v>
      </c>
      <c r="H591" s="44" t="s">
        <v>24</v>
      </c>
      <c r="I591" s="44" t="s">
        <v>52</v>
      </c>
      <c r="J591" s="44" t="s">
        <v>26</v>
      </c>
      <c r="K591" s="44" t="s">
        <v>27</v>
      </c>
      <c r="L591" s="44" t="s">
        <v>33</v>
      </c>
      <c r="M591" s="44" t="s">
        <v>55</v>
      </c>
      <c r="N591" s="44" t="s">
        <v>23</v>
      </c>
      <c r="O591" s="44" t="s">
        <v>23</v>
      </c>
    </row>
    <row r="592" spans="2:15">
      <c r="B592" s="44" t="s">
        <v>143</v>
      </c>
      <c r="C592" s="44" t="s">
        <v>722</v>
      </c>
      <c r="D592" s="42"/>
      <c r="E592" s="44">
        <v>2.5000000000000001E-2</v>
      </c>
      <c r="F592" s="42"/>
      <c r="G592" s="42" t="s">
        <v>23</v>
      </c>
      <c r="H592" s="44" t="s">
        <v>24</v>
      </c>
      <c r="I592" s="44" t="s">
        <v>52</v>
      </c>
      <c r="J592" s="44" t="s">
        <v>26</v>
      </c>
      <c r="K592" s="44" t="s">
        <v>27</v>
      </c>
      <c r="L592" s="44" t="s">
        <v>28</v>
      </c>
      <c r="M592" s="44" t="s">
        <v>55</v>
      </c>
      <c r="N592" s="44" t="s">
        <v>23</v>
      </c>
      <c r="O592" s="44" t="s">
        <v>23</v>
      </c>
    </row>
    <row r="593" spans="2:15">
      <c r="B593" s="44" t="s">
        <v>143</v>
      </c>
      <c r="C593" s="44" t="s">
        <v>723</v>
      </c>
      <c r="D593" s="42"/>
      <c r="E593" s="44">
        <v>2.5000000000000001E-2</v>
      </c>
      <c r="F593" s="42"/>
      <c r="G593" s="42" t="s">
        <v>23</v>
      </c>
      <c r="H593" s="44" t="s">
        <v>24</v>
      </c>
      <c r="I593" s="44" t="s">
        <v>52</v>
      </c>
      <c r="J593" s="44" t="s">
        <v>26</v>
      </c>
      <c r="K593" s="44" t="s">
        <v>27</v>
      </c>
      <c r="L593" s="44" t="s">
        <v>28</v>
      </c>
      <c r="M593" s="44" t="s">
        <v>45</v>
      </c>
      <c r="N593" s="44" t="s">
        <v>23</v>
      </c>
      <c r="O593" s="44" t="s">
        <v>23</v>
      </c>
    </row>
    <row r="594" spans="2:15">
      <c r="B594" s="44" t="s">
        <v>208</v>
      </c>
      <c r="C594" s="44" t="s">
        <v>724</v>
      </c>
      <c r="D594" s="42"/>
      <c r="E594" s="44">
        <v>2.669</v>
      </c>
      <c r="F594" s="42"/>
      <c r="G594" s="42" t="s">
        <v>23</v>
      </c>
      <c r="H594" s="44" t="s">
        <v>24</v>
      </c>
      <c r="I594" s="44" t="s">
        <v>32</v>
      </c>
      <c r="J594" s="44" t="s">
        <v>26</v>
      </c>
      <c r="K594" s="44" t="s">
        <v>27</v>
      </c>
      <c r="L594" s="44" t="s">
        <v>28</v>
      </c>
      <c r="M594" s="44" t="s">
        <v>37</v>
      </c>
      <c r="N594" s="44" t="s">
        <v>23</v>
      </c>
      <c r="O594" s="44" t="s">
        <v>23</v>
      </c>
    </row>
    <row r="595" spans="2:15">
      <c r="B595" s="44" t="s">
        <v>454</v>
      </c>
      <c r="C595" s="44" t="s">
        <v>725</v>
      </c>
      <c r="D595" s="42"/>
      <c r="E595" s="44">
        <v>0.1</v>
      </c>
      <c r="F595" s="42"/>
      <c r="G595" s="42" t="s">
        <v>23</v>
      </c>
      <c r="H595" s="44" t="s">
        <v>24</v>
      </c>
      <c r="I595" s="44" t="s">
        <v>32</v>
      </c>
      <c r="J595" s="44" t="s">
        <v>26</v>
      </c>
      <c r="K595" s="44" t="s">
        <v>27</v>
      </c>
      <c r="L595" s="44" t="s">
        <v>33</v>
      </c>
      <c r="M595" s="44" t="s">
        <v>45</v>
      </c>
      <c r="N595" s="44" t="s">
        <v>23</v>
      </c>
      <c r="O595" s="44" t="s">
        <v>23</v>
      </c>
    </row>
    <row r="596" spans="2:15">
      <c r="B596" s="44" t="s">
        <v>454</v>
      </c>
      <c r="C596" s="44" t="s">
        <v>726</v>
      </c>
      <c r="D596" s="42"/>
      <c r="E596" s="44">
        <v>0.1</v>
      </c>
      <c r="F596" s="42"/>
      <c r="G596" s="42" t="s">
        <v>23</v>
      </c>
      <c r="H596" s="44" t="s">
        <v>24</v>
      </c>
      <c r="I596" s="44" t="s">
        <v>32</v>
      </c>
      <c r="J596" s="44" t="s">
        <v>26</v>
      </c>
      <c r="K596" s="44" t="s">
        <v>27</v>
      </c>
      <c r="L596" s="44" t="s">
        <v>28</v>
      </c>
      <c r="M596" s="44" t="s">
        <v>55</v>
      </c>
      <c r="N596" s="44" t="s">
        <v>23</v>
      </c>
      <c r="O596" s="44" t="s">
        <v>23</v>
      </c>
    </row>
    <row r="597" spans="2:15">
      <c r="B597" s="44" t="s">
        <v>727</v>
      </c>
      <c r="C597" s="44" t="s">
        <v>728</v>
      </c>
      <c r="D597" s="42"/>
      <c r="E597" s="44">
        <v>0.02</v>
      </c>
      <c r="F597" s="42"/>
      <c r="G597" s="42" t="s">
        <v>23</v>
      </c>
      <c r="H597" s="44" t="s">
        <v>24</v>
      </c>
      <c r="I597" s="44" t="s">
        <v>32</v>
      </c>
      <c r="J597" s="44" t="s">
        <v>26</v>
      </c>
      <c r="K597" s="44" t="s">
        <v>27</v>
      </c>
      <c r="L597" s="44" t="s">
        <v>33</v>
      </c>
      <c r="M597" s="44" t="s">
        <v>45</v>
      </c>
      <c r="N597" s="44" t="s">
        <v>23</v>
      </c>
      <c r="O597" s="44" t="s">
        <v>23</v>
      </c>
    </row>
    <row r="598" spans="2:15">
      <c r="B598" s="44" t="s">
        <v>148</v>
      </c>
      <c r="C598" s="44" t="s">
        <v>729</v>
      </c>
      <c r="D598" s="42"/>
      <c r="E598" s="44">
        <v>3.7370000000000001</v>
      </c>
      <c r="F598" s="42"/>
      <c r="G598" s="42" t="s">
        <v>23</v>
      </c>
      <c r="H598" s="44" t="s">
        <v>24</v>
      </c>
      <c r="I598" s="44" t="s">
        <v>32</v>
      </c>
      <c r="J598" s="44" t="s">
        <v>26</v>
      </c>
      <c r="K598" s="44" t="s">
        <v>27</v>
      </c>
      <c r="L598" s="44" t="s">
        <v>28</v>
      </c>
      <c r="M598" s="44" t="s">
        <v>37</v>
      </c>
      <c r="N598" s="44" t="s">
        <v>23</v>
      </c>
      <c r="O598" s="44" t="s">
        <v>23</v>
      </c>
    </row>
    <row r="599" spans="2:15">
      <c r="B599" s="44" t="s">
        <v>730</v>
      </c>
      <c r="C599" s="44" t="s">
        <v>731</v>
      </c>
      <c r="D599" s="42"/>
      <c r="E599" s="44">
        <v>3.8</v>
      </c>
      <c r="F599" s="42"/>
      <c r="G599" s="42" t="s">
        <v>23</v>
      </c>
      <c r="H599" s="44" t="s">
        <v>24</v>
      </c>
      <c r="I599" s="44" t="s">
        <v>25</v>
      </c>
      <c r="J599" s="44" t="s">
        <v>26</v>
      </c>
      <c r="K599" s="44" t="s">
        <v>27</v>
      </c>
      <c r="L599" s="44" t="s">
        <v>33</v>
      </c>
      <c r="M599" s="44" t="s">
        <v>227</v>
      </c>
      <c r="N599" s="44" t="s">
        <v>23</v>
      </c>
      <c r="O599" s="44" t="s">
        <v>23</v>
      </c>
    </row>
    <row r="600" spans="2:15">
      <c r="B600" s="44" t="s">
        <v>21</v>
      </c>
      <c r="C600" s="44" t="s">
        <v>732</v>
      </c>
      <c r="D600" s="42"/>
      <c r="E600" s="44">
        <v>0.06</v>
      </c>
      <c r="F600" s="42"/>
      <c r="G600" s="42" t="s">
        <v>23</v>
      </c>
      <c r="H600" s="44" t="s">
        <v>24</v>
      </c>
      <c r="I600" s="44" t="s">
        <v>25</v>
      </c>
      <c r="J600" s="44" t="s">
        <v>26</v>
      </c>
      <c r="K600" s="44" t="s">
        <v>27</v>
      </c>
      <c r="L600" s="44" t="s">
        <v>33</v>
      </c>
      <c r="M600" s="44" t="s">
        <v>227</v>
      </c>
      <c r="N600" s="44" t="s">
        <v>23</v>
      </c>
      <c r="O600" s="44" t="s">
        <v>23</v>
      </c>
    </row>
    <row r="601" spans="2:15">
      <c r="B601" s="44" t="s">
        <v>225</v>
      </c>
      <c r="C601" s="44" t="s">
        <v>733</v>
      </c>
      <c r="D601" s="42"/>
      <c r="E601" s="44">
        <v>1.3</v>
      </c>
      <c r="F601" s="42"/>
      <c r="G601" s="42" t="s">
        <v>23</v>
      </c>
      <c r="H601" s="44" t="s">
        <v>24</v>
      </c>
      <c r="I601" s="44" t="s">
        <v>32</v>
      </c>
      <c r="J601" s="44" t="s">
        <v>26</v>
      </c>
      <c r="K601" s="44" t="s">
        <v>27</v>
      </c>
      <c r="L601" s="44" t="s">
        <v>33</v>
      </c>
      <c r="M601" s="44" t="s">
        <v>227</v>
      </c>
      <c r="N601" s="44" t="s">
        <v>23</v>
      </c>
      <c r="O601" s="44" t="s">
        <v>23</v>
      </c>
    </row>
    <row r="602" spans="2:15">
      <c r="B602" s="44" t="s">
        <v>391</v>
      </c>
      <c r="C602" s="44" t="s">
        <v>734</v>
      </c>
      <c r="D602" s="42"/>
      <c r="E602" s="44">
        <v>0.55500000000000005</v>
      </c>
      <c r="F602" s="42"/>
      <c r="G602" s="42" t="s">
        <v>23</v>
      </c>
      <c r="H602" s="44" t="s">
        <v>24</v>
      </c>
      <c r="I602" s="44" t="s">
        <v>32</v>
      </c>
      <c r="J602" s="44" t="s">
        <v>26</v>
      </c>
      <c r="K602" s="44" t="s">
        <v>27</v>
      </c>
      <c r="L602" s="44" t="s">
        <v>33</v>
      </c>
      <c r="M602" s="44" t="s">
        <v>227</v>
      </c>
      <c r="N602" s="44" t="s">
        <v>23</v>
      </c>
      <c r="O602" s="44" t="s">
        <v>23</v>
      </c>
    </row>
    <row r="603" spans="2:15">
      <c r="B603" s="44" t="s">
        <v>458</v>
      </c>
      <c r="C603" s="44" t="s">
        <v>735</v>
      </c>
      <c r="D603" s="42"/>
      <c r="E603" s="44">
        <v>2</v>
      </c>
      <c r="F603" s="42"/>
      <c r="G603" s="42" t="s">
        <v>23</v>
      </c>
      <c r="H603" s="44" t="s">
        <v>24</v>
      </c>
      <c r="I603" s="44" t="s">
        <v>32</v>
      </c>
      <c r="J603" s="44" t="s">
        <v>26</v>
      </c>
      <c r="K603" s="44" t="s">
        <v>27</v>
      </c>
      <c r="L603" s="44" t="s">
        <v>28</v>
      </c>
      <c r="M603" s="44" t="s">
        <v>227</v>
      </c>
      <c r="N603" s="44" t="s">
        <v>23</v>
      </c>
      <c r="O603" s="44" t="s">
        <v>23</v>
      </c>
    </row>
    <row r="604" spans="2:15">
      <c r="B604" s="44" t="s">
        <v>50</v>
      </c>
      <c r="C604" s="44" t="s">
        <v>736</v>
      </c>
      <c r="D604" s="42"/>
      <c r="E604" s="44">
        <v>1.05</v>
      </c>
      <c r="F604" s="42"/>
      <c r="G604" s="42" t="s">
        <v>23</v>
      </c>
      <c r="H604" s="44" t="s">
        <v>24</v>
      </c>
      <c r="I604" s="44" t="s">
        <v>52</v>
      </c>
      <c r="J604" s="44" t="s">
        <v>26</v>
      </c>
      <c r="K604" s="44" t="s">
        <v>27</v>
      </c>
      <c r="L604" s="44" t="s">
        <v>33</v>
      </c>
      <c r="M604" s="44" t="s">
        <v>227</v>
      </c>
      <c r="N604" s="44" t="s">
        <v>23</v>
      </c>
      <c r="O604" s="44" t="s">
        <v>23</v>
      </c>
    </row>
    <row r="605" spans="2:15">
      <c r="B605" s="44" t="s">
        <v>83</v>
      </c>
      <c r="C605" s="44" t="s">
        <v>737</v>
      </c>
      <c r="D605" s="42"/>
      <c r="E605" s="44">
        <v>0.2</v>
      </c>
      <c r="F605" s="42"/>
      <c r="G605" s="42" t="s">
        <v>23</v>
      </c>
      <c r="H605" s="44" t="s">
        <v>24</v>
      </c>
      <c r="I605" s="44" t="s">
        <v>32</v>
      </c>
      <c r="J605" s="44" t="s">
        <v>26</v>
      </c>
      <c r="K605" s="44" t="s">
        <v>27</v>
      </c>
      <c r="L605" s="44" t="s">
        <v>33</v>
      </c>
      <c r="M605" s="44" t="s">
        <v>227</v>
      </c>
      <c r="N605" s="44" t="s">
        <v>23</v>
      </c>
      <c r="O605" s="44" t="s">
        <v>23</v>
      </c>
    </row>
    <row r="606" spans="2:15">
      <c r="B606" s="44" t="s">
        <v>50</v>
      </c>
      <c r="C606" s="44" t="s">
        <v>738</v>
      </c>
      <c r="D606" s="42"/>
      <c r="E606" s="44">
        <v>0.5</v>
      </c>
      <c r="F606" s="42"/>
      <c r="G606" s="42" t="s">
        <v>23</v>
      </c>
      <c r="H606" s="44" t="s">
        <v>24</v>
      </c>
      <c r="I606" s="44" t="s">
        <v>52</v>
      </c>
      <c r="J606" s="44" t="s">
        <v>26</v>
      </c>
      <c r="K606" s="44" t="s">
        <v>27</v>
      </c>
      <c r="L606" s="44" t="s">
        <v>28</v>
      </c>
      <c r="M606" s="44" t="s">
        <v>55</v>
      </c>
      <c r="N606" s="44" t="s">
        <v>23</v>
      </c>
      <c r="O606" s="44" t="s">
        <v>23</v>
      </c>
    </row>
    <row r="607" spans="2:15">
      <c r="B607" s="44" t="s">
        <v>21</v>
      </c>
      <c r="C607" s="44" t="s">
        <v>739</v>
      </c>
      <c r="D607" s="42"/>
      <c r="E607" s="44">
        <v>1.48</v>
      </c>
      <c r="F607" s="42"/>
      <c r="G607" s="42" t="s">
        <v>23</v>
      </c>
      <c r="H607" s="44" t="s">
        <v>24</v>
      </c>
      <c r="I607" s="44" t="s">
        <v>25</v>
      </c>
      <c r="J607" s="44" t="s">
        <v>26</v>
      </c>
      <c r="K607" s="44" t="s">
        <v>27</v>
      </c>
      <c r="L607" s="44" t="s">
        <v>28</v>
      </c>
      <c r="M607" s="44" t="s">
        <v>37</v>
      </c>
      <c r="N607" s="44" t="s">
        <v>23</v>
      </c>
      <c r="O607" s="44" t="s">
        <v>23</v>
      </c>
    </row>
    <row r="608" spans="2:15">
      <c r="B608" s="44" t="s">
        <v>83</v>
      </c>
      <c r="C608" s="44" t="s">
        <v>740</v>
      </c>
      <c r="D608" s="42"/>
      <c r="E608" s="44">
        <v>0.372</v>
      </c>
      <c r="F608" s="42"/>
      <c r="G608" s="42" t="s">
        <v>23</v>
      </c>
      <c r="H608" s="44" t="s">
        <v>24</v>
      </c>
      <c r="I608" s="44" t="s">
        <v>32</v>
      </c>
      <c r="J608" s="44" t="s">
        <v>26</v>
      </c>
      <c r="K608" s="44" t="s">
        <v>27</v>
      </c>
      <c r="L608" s="44" t="s">
        <v>33</v>
      </c>
      <c r="M608" s="44" t="s">
        <v>34</v>
      </c>
      <c r="N608" s="44" t="s">
        <v>23</v>
      </c>
      <c r="O608" s="44" t="s">
        <v>23</v>
      </c>
    </row>
    <row r="609" spans="2:15">
      <c r="B609" s="44" t="s">
        <v>741</v>
      </c>
      <c r="C609" s="44" t="s">
        <v>742</v>
      </c>
      <c r="D609" s="42"/>
      <c r="E609" s="44">
        <v>6.24</v>
      </c>
      <c r="F609" s="42"/>
      <c r="G609" s="42" t="s">
        <v>23</v>
      </c>
      <c r="H609" s="44" t="s">
        <v>24</v>
      </c>
      <c r="I609" s="44" t="s">
        <v>25</v>
      </c>
      <c r="J609" s="44" t="s">
        <v>26</v>
      </c>
      <c r="K609" s="44" t="s">
        <v>27</v>
      </c>
      <c r="L609" s="44" t="s">
        <v>28</v>
      </c>
      <c r="M609" s="44" t="s">
        <v>55</v>
      </c>
      <c r="N609" s="44" t="s">
        <v>23</v>
      </c>
      <c r="O609" s="44" t="s">
        <v>23</v>
      </c>
    </row>
    <row r="610" spans="2:15">
      <c r="B610" s="44" t="s">
        <v>428</v>
      </c>
      <c r="C610" s="44" t="s">
        <v>743</v>
      </c>
      <c r="D610" s="42"/>
      <c r="E610" s="44">
        <v>2.6349999999999998</v>
      </c>
      <c r="F610" s="42"/>
      <c r="G610" s="42" t="s">
        <v>23</v>
      </c>
      <c r="H610" s="44" t="s">
        <v>24</v>
      </c>
      <c r="I610" s="44" t="s">
        <v>32</v>
      </c>
      <c r="J610" s="44" t="s">
        <v>26</v>
      </c>
      <c r="K610" s="44" t="s">
        <v>27</v>
      </c>
      <c r="L610" s="44" t="s">
        <v>33</v>
      </c>
      <c r="M610" s="44" t="s">
        <v>34</v>
      </c>
      <c r="N610" s="44" t="s">
        <v>23</v>
      </c>
      <c r="O610" s="44" t="s">
        <v>23</v>
      </c>
    </row>
    <row r="611" spans="2:15">
      <c r="B611" s="44" t="s">
        <v>50</v>
      </c>
      <c r="C611" s="44" t="s">
        <v>744</v>
      </c>
      <c r="D611" s="42"/>
      <c r="E611" s="44">
        <v>0.3</v>
      </c>
      <c r="F611" s="42"/>
      <c r="G611" s="42" t="s">
        <v>23</v>
      </c>
      <c r="H611" s="44" t="s">
        <v>24</v>
      </c>
      <c r="I611" s="44" t="s">
        <v>52</v>
      </c>
      <c r="J611" s="44" t="s">
        <v>26</v>
      </c>
      <c r="K611" s="44" t="s">
        <v>27</v>
      </c>
      <c r="L611" s="44" t="s">
        <v>33</v>
      </c>
      <c r="M611" s="44" t="s">
        <v>34</v>
      </c>
      <c r="N611" s="44" t="s">
        <v>23</v>
      </c>
      <c r="O611" s="44" t="s">
        <v>23</v>
      </c>
    </row>
    <row r="612" spans="2:15">
      <c r="B612" s="65" t="s">
        <v>99</v>
      </c>
      <c r="C612" s="65" t="s">
        <v>745</v>
      </c>
      <c r="D612" s="66"/>
      <c r="E612" s="65">
        <v>8.5000000000000006E-2</v>
      </c>
      <c r="F612" s="66"/>
      <c r="G612" s="66" t="s">
        <v>23</v>
      </c>
      <c r="H612" s="65" t="s">
        <v>24</v>
      </c>
      <c r="I612" s="65" t="s">
        <v>32</v>
      </c>
      <c r="J612" s="65" t="s">
        <v>26</v>
      </c>
      <c r="K612" s="65" t="s">
        <v>27</v>
      </c>
      <c r="L612" s="65" t="s">
        <v>33</v>
      </c>
      <c r="M612" s="65" t="s">
        <v>34</v>
      </c>
      <c r="N612" s="65" t="s">
        <v>23</v>
      </c>
      <c r="O612" s="65" t="s">
        <v>23</v>
      </c>
    </row>
    <row r="613" spans="2:15">
      <c r="B613" s="44" t="s">
        <v>99</v>
      </c>
      <c r="C613" s="44" t="s">
        <v>746</v>
      </c>
      <c r="D613" s="42"/>
      <c r="E613" s="44">
        <v>1</v>
      </c>
      <c r="F613" s="42"/>
      <c r="G613" s="42" t="s">
        <v>23</v>
      </c>
      <c r="H613" s="44" t="s">
        <v>24</v>
      </c>
      <c r="I613" s="44" t="s">
        <v>32</v>
      </c>
      <c r="J613" s="44" t="s">
        <v>26</v>
      </c>
      <c r="K613" s="44" t="s">
        <v>27</v>
      </c>
      <c r="L613" s="44" t="s">
        <v>33</v>
      </c>
      <c r="M613" s="44" t="s">
        <v>349</v>
      </c>
      <c r="N613" s="44" t="s">
        <v>23</v>
      </c>
      <c r="O613" s="44" t="s">
        <v>23</v>
      </c>
    </row>
    <row r="614" spans="2:15">
      <c r="B614" s="62"/>
      <c r="C614" s="62"/>
      <c r="D614" s="62"/>
      <c r="E614" s="63"/>
      <c r="F614" s="63"/>
      <c r="G614" s="63"/>
      <c r="H614" s="62"/>
      <c r="I614" s="62"/>
      <c r="J614" s="62"/>
      <c r="K614" s="62"/>
      <c r="L614" s="62"/>
      <c r="M614" s="62"/>
      <c r="N614" s="62"/>
      <c r="O614" s="62"/>
    </row>
    <row r="615" spans="2:15">
      <c r="B615" s="27" t="s">
        <v>747</v>
      </c>
      <c r="C615" s="62"/>
      <c r="D615" s="62"/>
      <c r="E615" s="63"/>
      <c r="F615" s="63"/>
      <c r="G615" s="63"/>
      <c r="H615" s="62"/>
      <c r="I615" s="62"/>
      <c r="J615" s="62"/>
      <c r="K615" s="62"/>
      <c r="L615" s="62"/>
      <c r="M615" s="62"/>
      <c r="N615" s="62"/>
      <c r="O615" s="62"/>
    </row>
    <row r="616" spans="2:15" ht="15" customHeight="1">
      <c r="B616" s="27" t="s">
        <v>748</v>
      </c>
      <c r="C616" s="67"/>
      <c r="D616" s="67"/>
      <c r="E616" s="67"/>
      <c r="F616" s="67"/>
      <c r="G616" s="67"/>
      <c r="H616" s="67"/>
      <c r="I616" s="67"/>
      <c r="J616" s="67"/>
      <c r="K616" s="67"/>
      <c r="L616" s="67"/>
      <c r="M616" s="68"/>
      <c r="N616" s="67"/>
      <c r="O616" s="67"/>
    </row>
    <row r="617" spans="2:15" ht="15" customHeight="1">
      <c r="B617" s="35" t="s">
        <v>749</v>
      </c>
    </row>
    <row r="618" spans="2:15" ht="15" customHeight="1">
      <c r="B618" s="36" t="s">
        <v>750</v>
      </c>
    </row>
    <row r="619" spans="2:15" ht="15" customHeight="1">
      <c r="B619" s="36" t="s">
        <v>751</v>
      </c>
    </row>
    <row r="620" spans="2:15" ht="15" customHeight="1">
      <c r="B620" s="36" t="s">
        <v>752</v>
      </c>
    </row>
    <row r="621" spans="2:15" ht="15" customHeight="1">
      <c r="B621" s="36" t="s">
        <v>753</v>
      </c>
    </row>
    <row r="622" spans="2:15" ht="15" customHeight="1">
      <c r="B622" s="36" t="s">
        <v>754</v>
      </c>
    </row>
    <row r="623" spans="2:15" ht="15" customHeight="1">
      <c r="B623" s="36" t="s">
        <v>755</v>
      </c>
    </row>
    <row r="624" spans="2:15" ht="15" customHeight="1">
      <c r="B624" s="36" t="s">
        <v>756</v>
      </c>
    </row>
    <row r="625" spans="2:2" ht="15" customHeight="1">
      <c r="B625" s="36" t="s">
        <v>757</v>
      </c>
    </row>
    <row r="626" spans="2:2" ht="15" customHeight="1">
      <c r="B626" s="36" t="s">
        <v>758</v>
      </c>
    </row>
    <row r="627" spans="2:2" ht="15" customHeight="1">
      <c r="B627" s="36" t="s">
        <v>759</v>
      </c>
    </row>
    <row r="628" spans="2:2" ht="15" customHeight="1">
      <c r="B628" s="36" t="s">
        <v>760</v>
      </c>
    </row>
    <row r="629" spans="2:2" ht="15" customHeight="1">
      <c r="B629" s="5" t="s">
        <v>2</v>
      </c>
    </row>
    <row r="630" spans="2:2" ht="15" customHeight="1">
      <c r="B630" s="23" t="s">
        <v>761</v>
      </c>
    </row>
    <row r="631" spans="2:2" ht="15" customHeight="1">
      <c r="B631" s="61" t="s">
        <v>762</v>
      </c>
    </row>
  </sheetData>
  <mergeCells count="2">
    <mergeCell ref="D8:E8"/>
    <mergeCell ref="F8:G8"/>
  </mergeCells>
  <phoneticPr fontId="2" type="noConversion"/>
  <conditionalFormatting sqref="C283:C284">
    <cfRule type="duplicateValues" dxfId="24" priority="236"/>
  </conditionalFormatting>
  <conditionalFormatting sqref="C394">
    <cfRule type="duplicateValues" dxfId="23" priority="237"/>
  </conditionalFormatting>
  <conditionalFormatting sqref="C11:C613">
    <cfRule type="duplicateValues" dxfId="22" priority="306"/>
  </conditionalFormatting>
  <conditionalFormatting sqref="C285:C393 C11:C282 C395:C613 C616">
    <cfRule type="duplicateValues" dxfId="21" priority="308"/>
  </conditionalFormatting>
  <dataValidations count="7">
    <dataValidation type="list" allowBlank="1" showDropDown="1" sqref="M10" xr:uid="{9558404D-454F-4442-9E83-0C6077343B06}">
      <formula1>INDIRECT("FTC_sector[Sector]")</formula1>
    </dataValidation>
    <dataValidation type="list" allowBlank="1" showDropDown="1" sqref="L10" xr:uid="{CA9D4A2B-AB68-CA4B-8AAA-D221937033D2}">
      <formula1>INDIRECT("FTC_support[Type of support]")</formula1>
    </dataValidation>
    <dataValidation type="list" allowBlank="1" showDropDown="1" sqref="K10" xr:uid="{6124E4D9-5612-D449-8C10-2A2E2CB0D293}">
      <formula1>INDIRECT("FTC_financial_instrument[FINANCIAL_INSTRUMENT]")</formula1>
    </dataValidation>
    <dataValidation type="list" allowBlank="1" showDropDown="1" sqref="J10" xr:uid="{3BD37EB1-A656-9847-9545-8E1766DD6841}">
      <formula1>INDIRECT("FTC_funding_source[FUNDING_SOURCE]")</formula1>
    </dataValidation>
    <dataValidation type="list" allowBlank="1" showDropDown="1" sqref="I10" xr:uid="{6ADE8CB2-F1FD-F04D-80DA-995AC385B858}">
      <formula1>INDIRECT("FTC_channel2[CHANNEL_TABLE_1]")</formula1>
    </dataValidation>
    <dataValidation type="list" allowBlank="1" showDropDown="1" sqref="H10" xr:uid="{F69417AD-EE58-8A4B-A322-ADFC3529809C}">
      <formula1>INDIRECT("FTC_status[STATUS_TABLE_1_2]")</formula1>
    </dataValidation>
    <dataValidation type="list" allowBlank="1" showDropDown="1" sqref="B10" xr:uid="{258D6568-7795-1E41-BA92-62CA45903A7F}">
      <formula1>INDIRECT("FTC_country[Country]")</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A85614-6183-4BE5-B951-A46060B67A9B}">
  <dimension ref="B1:O1468"/>
  <sheetViews>
    <sheetView topLeftCell="A359" zoomScale="70" zoomScaleNormal="70" workbookViewId="0">
      <selection activeCell="C362" sqref="C362"/>
    </sheetView>
  </sheetViews>
  <sheetFormatPr defaultColWidth="9.140625" defaultRowHeight="15" customHeight="1"/>
  <cols>
    <col min="1" max="1" width="9.140625" style="26"/>
    <col min="2" max="3" width="30.7109375" style="26" customWidth="1"/>
    <col min="4" max="4" width="23.5703125" style="26" customWidth="1"/>
    <col min="5" max="5" width="10" style="26" bestFit="1" customWidth="1"/>
    <col min="6" max="6" width="14.7109375" style="26" customWidth="1"/>
    <col min="7" max="7" width="10.7109375" style="26" customWidth="1"/>
    <col min="8" max="8" width="11.42578125" style="26" customWidth="1"/>
    <col min="9" max="9" width="14.140625" style="26" customWidth="1"/>
    <col min="10" max="10" width="11.42578125" style="26" customWidth="1"/>
    <col min="11" max="11" width="17.140625" style="26" customWidth="1"/>
    <col min="12" max="12" width="30.42578125" style="31" customWidth="1"/>
    <col min="13" max="13" width="30.7109375" style="31" customWidth="1"/>
    <col min="14" max="15" width="12.42578125" style="26" customWidth="1"/>
    <col min="16" max="16384" width="9.140625" style="26"/>
  </cols>
  <sheetData>
    <row r="1" spans="2:15" ht="15" customHeight="1">
      <c r="B1" s="3" t="s">
        <v>0</v>
      </c>
      <c r="C1" s="3"/>
      <c r="D1" s="4"/>
      <c r="E1" s="4"/>
      <c r="F1" s="4"/>
      <c r="G1" s="4"/>
      <c r="H1" s="4"/>
      <c r="I1" s="4"/>
      <c r="J1" s="4"/>
      <c r="K1" s="4"/>
      <c r="L1" s="4"/>
      <c r="M1" s="4"/>
    </row>
    <row r="2" spans="2:15" ht="15" customHeight="1">
      <c r="B2" s="3" t="s">
        <v>1</v>
      </c>
      <c r="C2" s="3" t="s">
        <v>2</v>
      </c>
      <c r="D2" s="23" t="s">
        <v>2</v>
      </c>
      <c r="E2" s="4"/>
      <c r="F2" s="4"/>
      <c r="G2" s="4"/>
      <c r="H2" s="4"/>
      <c r="I2" s="3">
        <v>2022</v>
      </c>
      <c r="J2" s="3" t="s">
        <v>3</v>
      </c>
      <c r="K2" s="6"/>
      <c r="L2" s="6"/>
      <c r="M2" s="6"/>
    </row>
    <row r="3" spans="2:15" ht="15" customHeight="1">
      <c r="B3" s="4" t="s">
        <v>4</v>
      </c>
      <c r="C3" s="4">
        <v>1</v>
      </c>
      <c r="D3" s="4"/>
      <c r="E3" s="4"/>
      <c r="F3" s="4"/>
      <c r="G3" s="4"/>
      <c r="H3" s="4"/>
      <c r="I3" s="4"/>
      <c r="J3" s="4"/>
      <c r="K3" s="4"/>
      <c r="L3" s="4"/>
      <c r="M3" s="4"/>
    </row>
    <row r="4" spans="2:15" ht="15" customHeight="1">
      <c r="B4" s="4" t="s">
        <v>2</v>
      </c>
      <c r="C4" s="4" t="s">
        <v>2</v>
      </c>
      <c r="D4" s="4"/>
      <c r="E4" s="4"/>
      <c r="F4" s="4"/>
      <c r="G4" s="4"/>
      <c r="H4" s="4"/>
      <c r="I4" s="4"/>
      <c r="J4" s="4"/>
      <c r="K4" s="4"/>
      <c r="L4" s="4"/>
      <c r="M4" s="4"/>
    </row>
    <row r="5" spans="2:15" ht="15" customHeight="1">
      <c r="B5" s="32"/>
      <c r="C5" s="33" t="s">
        <v>2</v>
      </c>
      <c r="D5" s="4"/>
      <c r="E5" s="4"/>
      <c r="F5" s="4"/>
      <c r="G5" s="4"/>
      <c r="H5" s="4"/>
      <c r="I5" s="4"/>
      <c r="J5" s="4"/>
      <c r="K5" s="4"/>
      <c r="L5" s="4"/>
      <c r="M5" s="4"/>
    </row>
    <row r="7" spans="2:15" s="31" customFormat="1" ht="32.25">
      <c r="B7" s="50" t="s">
        <v>5</v>
      </c>
      <c r="C7" s="52" t="s">
        <v>6</v>
      </c>
      <c r="D7" s="53" t="s">
        <v>7</v>
      </c>
      <c r="E7" s="49" t="s">
        <v>8</v>
      </c>
      <c r="F7" s="57" t="s">
        <v>9</v>
      </c>
      <c r="G7" s="58" t="s">
        <v>10</v>
      </c>
      <c r="H7" s="54" t="s">
        <v>11</v>
      </c>
      <c r="I7" s="59" t="s">
        <v>12</v>
      </c>
      <c r="J7" s="55" t="s">
        <v>13</v>
      </c>
      <c r="K7" s="55" t="s">
        <v>14</v>
      </c>
      <c r="L7" s="55" t="s">
        <v>15</v>
      </c>
      <c r="M7" s="55" t="s">
        <v>16</v>
      </c>
      <c r="N7" s="55" t="s">
        <v>17</v>
      </c>
      <c r="O7" s="55" t="s">
        <v>18</v>
      </c>
    </row>
    <row r="8" spans="2:15" s="31" customFormat="1">
      <c r="B8" s="51"/>
      <c r="C8" s="51"/>
      <c r="D8" s="93" t="s">
        <v>19</v>
      </c>
      <c r="E8" s="94"/>
      <c r="F8" s="95" t="s">
        <v>20</v>
      </c>
      <c r="G8" s="96"/>
      <c r="I8" s="60"/>
      <c r="J8" s="56"/>
      <c r="K8" s="56"/>
      <c r="L8" s="56"/>
      <c r="M8" s="56"/>
      <c r="N8" s="56"/>
      <c r="O8" s="56"/>
    </row>
    <row r="9" spans="2:15" s="31" customFormat="1">
      <c r="B9" s="44" t="s">
        <v>97</v>
      </c>
      <c r="C9" s="44" t="s">
        <v>763</v>
      </c>
      <c r="D9" s="44">
        <v>0.41</v>
      </c>
      <c r="E9" s="42"/>
      <c r="F9" s="42"/>
      <c r="G9" s="42" t="s">
        <v>23</v>
      </c>
      <c r="H9" s="44" t="s">
        <v>24</v>
      </c>
      <c r="I9" s="44" t="s">
        <v>32</v>
      </c>
      <c r="J9" s="44" t="s">
        <v>26</v>
      </c>
      <c r="K9" s="44" t="s">
        <v>27</v>
      </c>
      <c r="L9" s="44" t="s">
        <v>28</v>
      </c>
      <c r="M9" s="44" t="s">
        <v>37</v>
      </c>
      <c r="N9" s="44" t="s">
        <v>23</v>
      </c>
      <c r="O9" s="44" t="s">
        <v>23</v>
      </c>
    </row>
    <row r="10" spans="2:15" s="31" customFormat="1">
      <c r="B10" s="44" t="s">
        <v>21</v>
      </c>
      <c r="C10" s="44" t="s">
        <v>764</v>
      </c>
      <c r="D10" s="44">
        <v>0.35</v>
      </c>
      <c r="E10" s="42"/>
      <c r="F10" s="42"/>
      <c r="G10" s="42" t="s">
        <v>23</v>
      </c>
      <c r="H10" s="44" t="s">
        <v>24</v>
      </c>
      <c r="I10" s="44" t="s">
        <v>25</v>
      </c>
      <c r="J10" s="44" t="s">
        <v>26</v>
      </c>
      <c r="K10" s="44" t="s">
        <v>27</v>
      </c>
      <c r="L10" s="44" t="s">
        <v>28</v>
      </c>
      <c r="M10" s="44" t="s">
        <v>43</v>
      </c>
      <c r="N10" s="44" t="s">
        <v>23</v>
      </c>
      <c r="O10" s="44" t="s">
        <v>23</v>
      </c>
    </row>
    <row r="11" spans="2:15" s="31" customFormat="1">
      <c r="B11" s="44" t="s">
        <v>30</v>
      </c>
      <c r="C11" s="44" t="s">
        <v>765</v>
      </c>
      <c r="D11" s="44">
        <v>0.5</v>
      </c>
      <c r="E11" s="42"/>
      <c r="F11" s="42"/>
      <c r="G11" s="42" t="s">
        <v>23</v>
      </c>
      <c r="H11" s="44" t="s">
        <v>24</v>
      </c>
      <c r="I11" s="44" t="s">
        <v>32</v>
      </c>
      <c r="J11" s="44" t="s">
        <v>26</v>
      </c>
      <c r="K11" s="44" t="s">
        <v>27</v>
      </c>
      <c r="L11" s="44" t="s">
        <v>33</v>
      </c>
      <c r="M11" s="44" t="s">
        <v>349</v>
      </c>
      <c r="N11" s="44" t="s">
        <v>23</v>
      </c>
      <c r="O11" s="44" t="s">
        <v>23</v>
      </c>
    </row>
    <row r="12" spans="2:15" s="31" customFormat="1">
      <c r="B12" s="44" t="s">
        <v>50</v>
      </c>
      <c r="C12" s="44" t="s">
        <v>766</v>
      </c>
      <c r="D12" s="44">
        <v>6.5000000000000002E-2</v>
      </c>
      <c r="E12" s="42"/>
      <c r="F12" s="42"/>
      <c r="G12" s="42" t="s">
        <v>23</v>
      </c>
      <c r="H12" s="44" t="s">
        <v>24</v>
      </c>
      <c r="I12" s="44" t="s">
        <v>52</v>
      </c>
      <c r="J12" s="44" t="s">
        <v>26</v>
      </c>
      <c r="K12" s="44" t="s">
        <v>27</v>
      </c>
      <c r="L12" s="44" t="s">
        <v>33</v>
      </c>
      <c r="M12" s="44" t="s">
        <v>349</v>
      </c>
      <c r="N12" s="44" t="s">
        <v>23</v>
      </c>
      <c r="O12" s="44" t="s">
        <v>23</v>
      </c>
    </row>
    <row r="13" spans="2:15">
      <c r="B13" s="44" t="s">
        <v>107</v>
      </c>
      <c r="C13" s="44" t="s">
        <v>767</v>
      </c>
      <c r="D13" s="44">
        <v>0.79</v>
      </c>
      <c r="E13" s="42"/>
      <c r="F13" s="42"/>
      <c r="G13" s="42" t="s">
        <v>23</v>
      </c>
      <c r="H13" s="44" t="s">
        <v>24</v>
      </c>
      <c r="I13" s="44" t="s">
        <v>32</v>
      </c>
      <c r="J13" s="44" t="s">
        <v>26</v>
      </c>
      <c r="K13" s="44" t="s">
        <v>27</v>
      </c>
      <c r="L13" s="44" t="s">
        <v>28</v>
      </c>
      <c r="M13" s="44" t="s">
        <v>37</v>
      </c>
      <c r="N13" s="44" t="s">
        <v>23</v>
      </c>
      <c r="O13" s="44" t="s">
        <v>23</v>
      </c>
    </row>
    <row r="14" spans="2:15">
      <c r="B14" s="44" t="s">
        <v>97</v>
      </c>
      <c r="C14" s="44" t="s">
        <v>768</v>
      </c>
      <c r="D14" s="44">
        <v>0.65</v>
      </c>
      <c r="E14" s="42"/>
      <c r="F14" s="42"/>
      <c r="G14" s="42" t="s">
        <v>23</v>
      </c>
      <c r="H14" s="44" t="s">
        <v>24</v>
      </c>
      <c r="I14" s="44" t="s">
        <v>32</v>
      </c>
      <c r="J14" s="44" t="s">
        <v>26</v>
      </c>
      <c r="K14" s="44" t="s">
        <v>27</v>
      </c>
      <c r="L14" s="44" t="s">
        <v>28</v>
      </c>
      <c r="M14" s="44" t="s">
        <v>37</v>
      </c>
      <c r="N14" s="44" t="s">
        <v>23</v>
      </c>
      <c r="O14" s="44" t="s">
        <v>23</v>
      </c>
    </row>
    <row r="15" spans="2:15" s="31" customFormat="1">
      <c r="B15" s="44" t="s">
        <v>21</v>
      </c>
      <c r="C15" s="44" t="s">
        <v>769</v>
      </c>
      <c r="D15" s="44">
        <v>1.125</v>
      </c>
      <c r="E15" s="42"/>
      <c r="F15" s="42"/>
      <c r="G15" s="42" t="s">
        <v>23</v>
      </c>
      <c r="H15" s="44" t="s">
        <v>24</v>
      </c>
      <c r="I15" s="44" t="s">
        <v>25</v>
      </c>
      <c r="J15" s="44" t="s">
        <v>26</v>
      </c>
      <c r="K15" s="44" t="s">
        <v>27</v>
      </c>
      <c r="L15" s="44" t="s">
        <v>33</v>
      </c>
      <c r="M15" s="44" t="s">
        <v>349</v>
      </c>
      <c r="N15" s="44" t="s">
        <v>23</v>
      </c>
      <c r="O15" s="44" t="s">
        <v>23</v>
      </c>
    </row>
    <row r="16" spans="2:15">
      <c r="B16" s="44" t="s">
        <v>30</v>
      </c>
      <c r="C16" s="44" t="s">
        <v>770</v>
      </c>
      <c r="D16" s="44">
        <v>0.5</v>
      </c>
      <c r="E16" s="42"/>
      <c r="F16" s="42"/>
      <c r="G16" s="42" t="s">
        <v>23</v>
      </c>
      <c r="H16" s="44" t="s">
        <v>24</v>
      </c>
      <c r="I16" s="44" t="s">
        <v>32</v>
      </c>
      <c r="J16" s="44" t="s">
        <v>26</v>
      </c>
      <c r="K16" s="44" t="s">
        <v>27</v>
      </c>
      <c r="L16" s="44" t="s">
        <v>33</v>
      </c>
      <c r="M16" s="44" t="s">
        <v>34</v>
      </c>
      <c r="N16" s="44" t="s">
        <v>23</v>
      </c>
      <c r="O16" s="44" t="s">
        <v>23</v>
      </c>
    </row>
    <row r="17" spans="2:15" s="31" customFormat="1">
      <c r="B17" s="44" t="s">
        <v>91</v>
      </c>
      <c r="C17" s="44" t="s">
        <v>771</v>
      </c>
      <c r="D17" s="44">
        <v>0.7</v>
      </c>
      <c r="E17" s="42"/>
      <c r="F17" s="42"/>
      <c r="G17" s="42" t="s">
        <v>23</v>
      </c>
      <c r="H17" s="44" t="s">
        <v>24</v>
      </c>
      <c r="I17" s="44" t="s">
        <v>32</v>
      </c>
      <c r="J17" s="44" t="s">
        <v>26</v>
      </c>
      <c r="K17" s="44" t="s">
        <v>27</v>
      </c>
      <c r="L17" s="44" t="s">
        <v>28</v>
      </c>
      <c r="M17" s="44" t="s">
        <v>64</v>
      </c>
      <c r="N17" s="44" t="s">
        <v>23</v>
      </c>
      <c r="O17" s="44" t="s">
        <v>23</v>
      </c>
    </row>
    <row r="18" spans="2:15" s="31" customFormat="1">
      <c r="B18" s="44" t="s">
        <v>501</v>
      </c>
      <c r="C18" s="44" t="s">
        <v>772</v>
      </c>
      <c r="D18" s="44">
        <v>3</v>
      </c>
      <c r="E18" s="42"/>
      <c r="F18" s="42"/>
      <c r="G18" s="42" t="s">
        <v>23</v>
      </c>
      <c r="H18" s="44" t="s">
        <v>24</v>
      </c>
      <c r="I18" s="44" t="s">
        <v>32</v>
      </c>
      <c r="J18" s="44" t="s">
        <v>26</v>
      </c>
      <c r="K18" s="44" t="s">
        <v>27</v>
      </c>
      <c r="L18" s="44" t="s">
        <v>28</v>
      </c>
      <c r="M18" s="44" t="s">
        <v>37</v>
      </c>
      <c r="N18" s="44" t="s">
        <v>23</v>
      </c>
      <c r="O18" s="44" t="s">
        <v>23</v>
      </c>
    </row>
    <row r="19" spans="2:15" s="31" customFormat="1">
      <c r="B19" s="44" t="s">
        <v>21</v>
      </c>
      <c r="C19" s="44" t="s">
        <v>773</v>
      </c>
      <c r="D19" s="44">
        <v>0.5</v>
      </c>
      <c r="E19" s="42"/>
      <c r="F19" s="42"/>
      <c r="G19" s="42" t="s">
        <v>23</v>
      </c>
      <c r="H19" s="44" t="s">
        <v>24</v>
      </c>
      <c r="I19" s="44" t="s">
        <v>25</v>
      </c>
      <c r="J19" s="44" t="s">
        <v>26</v>
      </c>
      <c r="K19" s="44" t="s">
        <v>27</v>
      </c>
      <c r="L19" s="44" t="s">
        <v>28</v>
      </c>
      <c r="M19" s="44" t="s">
        <v>45</v>
      </c>
      <c r="N19" s="44" t="s">
        <v>23</v>
      </c>
      <c r="O19" s="44" t="s">
        <v>23</v>
      </c>
    </row>
    <row r="20" spans="2:15">
      <c r="B20" s="44" t="s">
        <v>21</v>
      </c>
      <c r="C20" s="44" t="s">
        <v>774</v>
      </c>
      <c r="D20" s="44">
        <v>0.25</v>
      </c>
      <c r="E20" s="42"/>
      <c r="F20" s="42"/>
      <c r="G20" s="42" t="s">
        <v>23</v>
      </c>
      <c r="H20" s="44" t="s">
        <v>24</v>
      </c>
      <c r="I20" s="44" t="s">
        <v>25</v>
      </c>
      <c r="J20" s="44" t="s">
        <v>26</v>
      </c>
      <c r="K20" s="44" t="s">
        <v>27</v>
      </c>
      <c r="L20" s="44" t="s">
        <v>33</v>
      </c>
      <c r="M20" s="44" t="s">
        <v>349</v>
      </c>
      <c r="N20" s="44" t="s">
        <v>23</v>
      </c>
      <c r="O20" s="44" t="s">
        <v>23</v>
      </c>
    </row>
    <row r="21" spans="2:15">
      <c r="B21" s="44" t="s">
        <v>727</v>
      </c>
      <c r="C21" s="44" t="s">
        <v>775</v>
      </c>
      <c r="D21" s="44">
        <v>0.45</v>
      </c>
      <c r="E21" s="42"/>
      <c r="F21" s="42"/>
      <c r="G21" s="42" t="s">
        <v>23</v>
      </c>
      <c r="H21" s="44" t="s">
        <v>24</v>
      </c>
      <c r="I21" s="44" t="s">
        <v>32</v>
      </c>
      <c r="J21" s="44" t="s">
        <v>26</v>
      </c>
      <c r="K21" s="44" t="s">
        <v>27</v>
      </c>
      <c r="L21" s="44" t="s">
        <v>33</v>
      </c>
      <c r="M21" s="44" t="s">
        <v>227</v>
      </c>
      <c r="N21" s="44" t="s">
        <v>23</v>
      </c>
      <c r="O21" s="44" t="s">
        <v>23</v>
      </c>
    </row>
    <row r="22" spans="2:15">
      <c r="B22" s="44" t="s">
        <v>107</v>
      </c>
      <c r="C22" s="44" t="s">
        <v>776</v>
      </c>
      <c r="D22" s="44">
        <v>0.74</v>
      </c>
      <c r="E22" s="42"/>
      <c r="F22" s="42"/>
      <c r="G22" s="42" t="s">
        <v>23</v>
      </c>
      <c r="H22" s="44" t="s">
        <v>24</v>
      </c>
      <c r="I22" s="44" t="s">
        <v>32</v>
      </c>
      <c r="J22" s="44" t="s">
        <v>26</v>
      </c>
      <c r="K22" s="44" t="s">
        <v>27</v>
      </c>
      <c r="L22" s="44" t="s">
        <v>28</v>
      </c>
      <c r="M22" s="44" t="s">
        <v>37</v>
      </c>
      <c r="N22" s="44" t="s">
        <v>23</v>
      </c>
      <c r="O22" s="44" t="s">
        <v>23</v>
      </c>
    </row>
    <row r="23" spans="2:15" s="31" customFormat="1">
      <c r="B23" s="44" t="s">
        <v>118</v>
      </c>
      <c r="C23" s="44" t="s">
        <v>777</v>
      </c>
      <c r="D23" s="44">
        <v>0.1</v>
      </c>
      <c r="E23" s="42"/>
      <c r="F23" s="42"/>
      <c r="G23" s="42" t="s">
        <v>23</v>
      </c>
      <c r="H23" s="44" t="s">
        <v>24</v>
      </c>
      <c r="I23" s="44" t="s">
        <v>32</v>
      </c>
      <c r="J23" s="44" t="s">
        <v>26</v>
      </c>
      <c r="K23" s="44" t="s">
        <v>27</v>
      </c>
      <c r="L23" s="44" t="s">
        <v>33</v>
      </c>
      <c r="M23" s="44" t="s">
        <v>34</v>
      </c>
      <c r="N23" s="44" t="s">
        <v>23</v>
      </c>
      <c r="O23" s="44" t="s">
        <v>23</v>
      </c>
    </row>
    <row r="24" spans="2:15">
      <c r="B24" s="44" t="s">
        <v>21</v>
      </c>
      <c r="C24" s="44" t="s">
        <v>778</v>
      </c>
      <c r="D24" s="44">
        <v>0.15</v>
      </c>
      <c r="E24" s="42"/>
      <c r="F24" s="42"/>
      <c r="G24" s="42" t="s">
        <v>23</v>
      </c>
      <c r="H24" s="44" t="s">
        <v>24</v>
      </c>
      <c r="I24" s="44" t="s">
        <v>25</v>
      </c>
      <c r="J24" s="44" t="s">
        <v>26</v>
      </c>
      <c r="K24" s="44" t="s">
        <v>27</v>
      </c>
      <c r="L24" s="44" t="s">
        <v>33</v>
      </c>
      <c r="M24" s="44" t="s">
        <v>39</v>
      </c>
      <c r="N24" s="44" t="s">
        <v>23</v>
      </c>
      <c r="O24" s="44" t="s">
        <v>23</v>
      </c>
    </row>
    <row r="25" spans="2:15">
      <c r="B25" s="44" t="s">
        <v>21</v>
      </c>
      <c r="C25" s="44" t="s">
        <v>779</v>
      </c>
      <c r="D25" s="44">
        <v>0.06</v>
      </c>
      <c r="E25" s="42"/>
      <c r="F25" s="42"/>
      <c r="G25" s="42" t="s">
        <v>23</v>
      </c>
      <c r="H25" s="44" t="s">
        <v>24</v>
      </c>
      <c r="I25" s="44" t="s">
        <v>25</v>
      </c>
      <c r="J25" s="44" t="s">
        <v>26</v>
      </c>
      <c r="K25" s="44" t="s">
        <v>27</v>
      </c>
      <c r="L25" s="44" t="s">
        <v>33</v>
      </c>
      <c r="M25" s="44" t="s">
        <v>349</v>
      </c>
      <c r="N25" s="44" t="s">
        <v>23</v>
      </c>
      <c r="O25" s="44" t="s">
        <v>23</v>
      </c>
    </row>
    <row r="26" spans="2:15">
      <c r="B26" s="44" t="s">
        <v>74</v>
      </c>
      <c r="C26" s="44" t="s">
        <v>780</v>
      </c>
      <c r="D26" s="44">
        <v>0.79</v>
      </c>
      <c r="E26" s="42"/>
      <c r="F26" s="42"/>
      <c r="G26" s="42" t="s">
        <v>23</v>
      </c>
      <c r="H26" s="44" t="s">
        <v>24</v>
      </c>
      <c r="I26" s="44" t="s">
        <v>32</v>
      </c>
      <c r="J26" s="44" t="s">
        <v>26</v>
      </c>
      <c r="K26" s="44" t="s">
        <v>27</v>
      </c>
      <c r="L26" s="44" t="s">
        <v>28</v>
      </c>
      <c r="M26" s="44" t="s">
        <v>37</v>
      </c>
      <c r="N26" s="44" t="s">
        <v>23</v>
      </c>
      <c r="O26" s="44" t="s">
        <v>23</v>
      </c>
    </row>
    <row r="27" spans="2:15">
      <c r="B27" s="44" t="s">
        <v>83</v>
      </c>
      <c r="C27" s="44" t="s">
        <v>781</v>
      </c>
      <c r="D27" s="44">
        <v>0.151</v>
      </c>
      <c r="E27" s="42"/>
      <c r="F27" s="42"/>
      <c r="G27" s="42" t="s">
        <v>23</v>
      </c>
      <c r="H27" s="44" t="s">
        <v>24</v>
      </c>
      <c r="I27" s="44" t="s">
        <v>32</v>
      </c>
      <c r="J27" s="44" t="s">
        <v>26</v>
      </c>
      <c r="K27" s="44" t="s">
        <v>27</v>
      </c>
      <c r="L27" s="44" t="s">
        <v>33</v>
      </c>
      <c r="M27" s="44" t="s">
        <v>34</v>
      </c>
      <c r="N27" s="44" t="s">
        <v>23</v>
      </c>
      <c r="O27" s="44" t="s">
        <v>23</v>
      </c>
    </row>
    <row r="28" spans="2:15">
      <c r="B28" s="44" t="s">
        <v>21</v>
      </c>
      <c r="C28" s="44" t="s">
        <v>782</v>
      </c>
      <c r="D28" s="44">
        <v>0.5</v>
      </c>
      <c r="E28" s="42"/>
      <c r="F28" s="42"/>
      <c r="G28" s="42" t="s">
        <v>23</v>
      </c>
      <c r="H28" s="44" t="s">
        <v>24</v>
      </c>
      <c r="I28" s="44" t="s">
        <v>25</v>
      </c>
      <c r="J28" s="44" t="s">
        <v>26</v>
      </c>
      <c r="K28" s="44" t="s">
        <v>27</v>
      </c>
      <c r="L28" s="44" t="s">
        <v>28</v>
      </c>
      <c r="M28" s="44" t="s">
        <v>43</v>
      </c>
      <c r="N28" s="44" t="s">
        <v>23</v>
      </c>
      <c r="O28" s="44" t="s">
        <v>23</v>
      </c>
    </row>
    <row r="29" spans="2:15">
      <c r="B29" s="44" t="s">
        <v>21</v>
      </c>
      <c r="C29" s="44" t="s">
        <v>783</v>
      </c>
      <c r="D29" s="44">
        <v>1.55</v>
      </c>
      <c r="E29" s="42"/>
      <c r="F29" s="42"/>
      <c r="G29" s="42" t="s">
        <v>23</v>
      </c>
      <c r="H29" s="44" t="s">
        <v>24</v>
      </c>
      <c r="I29" s="44" t="s">
        <v>25</v>
      </c>
      <c r="J29" s="44" t="s">
        <v>26</v>
      </c>
      <c r="K29" s="44" t="s">
        <v>27</v>
      </c>
      <c r="L29" s="44" t="s">
        <v>28</v>
      </c>
      <c r="M29" s="44" t="s">
        <v>43</v>
      </c>
      <c r="N29" s="44" t="s">
        <v>23</v>
      </c>
      <c r="O29" s="44" t="s">
        <v>23</v>
      </c>
    </row>
    <row r="30" spans="2:15" s="31" customFormat="1">
      <c r="B30" s="44" t="s">
        <v>21</v>
      </c>
      <c r="C30" s="44" t="s">
        <v>784</v>
      </c>
      <c r="D30" s="44">
        <v>0.9</v>
      </c>
      <c r="E30" s="42"/>
      <c r="F30" s="42"/>
      <c r="G30" s="42" t="s">
        <v>23</v>
      </c>
      <c r="H30" s="44" t="s">
        <v>24</v>
      </c>
      <c r="I30" s="44" t="s">
        <v>25</v>
      </c>
      <c r="J30" s="44" t="s">
        <v>26</v>
      </c>
      <c r="K30" s="44" t="s">
        <v>27</v>
      </c>
      <c r="L30" s="44" t="s">
        <v>28</v>
      </c>
      <c r="M30" s="44" t="s">
        <v>43</v>
      </c>
      <c r="N30" s="44" t="s">
        <v>23</v>
      </c>
      <c r="O30" s="44" t="s">
        <v>23</v>
      </c>
    </row>
    <row r="31" spans="2:15" s="31" customFormat="1">
      <c r="B31" s="44" t="s">
        <v>107</v>
      </c>
      <c r="C31" s="44" t="s">
        <v>785</v>
      </c>
      <c r="D31" s="44">
        <v>500</v>
      </c>
      <c r="E31" s="42"/>
      <c r="F31" s="42"/>
      <c r="G31" s="42" t="s">
        <v>23</v>
      </c>
      <c r="H31" s="44" t="s">
        <v>24</v>
      </c>
      <c r="I31" s="44" t="s">
        <v>32</v>
      </c>
      <c r="J31" s="44" t="s">
        <v>81</v>
      </c>
      <c r="K31" s="44" t="s">
        <v>182</v>
      </c>
      <c r="L31" s="44" t="s">
        <v>28</v>
      </c>
      <c r="M31" s="44" t="s">
        <v>37</v>
      </c>
      <c r="N31" s="44" t="s">
        <v>23</v>
      </c>
      <c r="O31" s="44" t="s">
        <v>23</v>
      </c>
    </row>
    <row r="32" spans="2:15">
      <c r="B32" s="44" t="s">
        <v>48</v>
      </c>
      <c r="C32" s="44" t="s">
        <v>786</v>
      </c>
      <c r="D32" s="44">
        <v>2</v>
      </c>
      <c r="E32" s="42"/>
      <c r="F32" s="42"/>
      <c r="G32" s="42" t="s">
        <v>23</v>
      </c>
      <c r="H32" s="44" t="s">
        <v>24</v>
      </c>
      <c r="I32" s="44" t="s">
        <v>32</v>
      </c>
      <c r="J32" s="44" t="s">
        <v>26</v>
      </c>
      <c r="K32" s="44" t="s">
        <v>27</v>
      </c>
      <c r="L32" s="44" t="s">
        <v>33</v>
      </c>
      <c r="M32" s="44" t="s">
        <v>34</v>
      </c>
      <c r="N32" s="44" t="s">
        <v>23</v>
      </c>
      <c r="O32" s="44" t="s">
        <v>23</v>
      </c>
    </row>
    <row r="33" spans="2:15">
      <c r="B33" s="44" t="s">
        <v>48</v>
      </c>
      <c r="C33" s="44" t="s">
        <v>787</v>
      </c>
      <c r="D33" s="44">
        <v>0.5</v>
      </c>
      <c r="E33" s="42"/>
      <c r="F33" s="42"/>
      <c r="G33" s="42" t="s">
        <v>23</v>
      </c>
      <c r="H33" s="44" t="s">
        <v>24</v>
      </c>
      <c r="I33" s="44" t="s">
        <v>32</v>
      </c>
      <c r="J33" s="44" t="s">
        <v>26</v>
      </c>
      <c r="K33" s="44" t="s">
        <v>27</v>
      </c>
      <c r="L33" s="44" t="s">
        <v>28</v>
      </c>
      <c r="M33" s="44" t="s">
        <v>34</v>
      </c>
      <c r="N33" s="44" t="s">
        <v>23</v>
      </c>
      <c r="O33" s="44" t="s">
        <v>23</v>
      </c>
    </row>
    <row r="34" spans="2:15">
      <c r="B34" s="44" t="s">
        <v>50</v>
      </c>
      <c r="C34" s="44" t="s">
        <v>788</v>
      </c>
      <c r="D34" s="44">
        <v>0.5</v>
      </c>
      <c r="E34" s="42"/>
      <c r="F34" s="42"/>
      <c r="G34" s="42" t="s">
        <v>23</v>
      </c>
      <c r="H34" s="44" t="s">
        <v>24</v>
      </c>
      <c r="I34" s="44" t="s">
        <v>52</v>
      </c>
      <c r="J34" s="44" t="s">
        <v>26</v>
      </c>
      <c r="K34" s="44" t="s">
        <v>27</v>
      </c>
      <c r="L34" s="44" t="s">
        <v>33</v>
      </c>
      <c r="M34" s="44" t="s">
        <v>34</v>
      </c>
      <c r="N34" s="44" t="s">
        <v>23</v>
      </c>
      <c r="O34" s="44" t="s">
        <v>23</v>
      </c>
    </row>
    <row r="35" spans="2:15">
      <c r="B35" s="44" t="s">
        <v>21</v>
      </c>
      <c r="C35" s="44" t="s">
        <v>789</v>
      </c>
      <c r="D35" s="44">
        <v>5</v>
      </c>
      <c r="E35" s="42"/>
      <c r="F35" s="42"/>
      <c r="G35" s="42" t="s">
        <v>23</v>
      </c>
      <c r="H35" s="44" t="s">
        <v>24</v>
      </c>
      <c r="I35" s="44" t="s">
        <v>52</v>
      </c>
      <c r="J35" s="44" t="s">
        <v>26</v>
      </c>
      <c r="K35" s="44" t="s">
        <v>27</v>
      </c>
      <c r="L35" s="44" t="s">
        <v>28</v>
      </c>
      <c r="M35" s="44" t="s">
        <v>34</v>
      </c>
      <c r="N35" s="44" t="s">
        <v>23</v>
      </c>
      <c r="O35" s="44" t="s">
        <v>23</v>
      </c>
    </row>
    <row r="36" spans="2:15">
      <c r="B36" s="44" t="s">
        <v>148</v>
      </c>
      <c r="C36" s="44" t="s">
        <v>790</v>
      </c>
      <c r="D36" s="44">
        <v>0.94</v>
      </c>
      <c r="E36" s="42"/>
      <c r="F36" s="42"/>
      <c r="G36" s="42" t="s">
        <v>23</v>
      </c>
      <c r="H36" s="44" t="s">
        <v>24</v>
      </c>
      <c r="I36" s="44" t="s">
        <v>32</v>
      </c>
      <c r="J36" s="44" t="s">
        <v>26</v>
      </c>
      <c r="K36" s="44" t="s">
        <v>27</v>
      </c>
      <c r="L36" s="44" t="s">
        <v>28</v>
      </c>
      <c r="M36" s="44" t="s">
        <v>37</v>
      </c>
      <c r="N36" s="44" t="s">
        <v>23</v>
      </c>
      <c r="O36" s="44" t="s">
        <v>23</v>
      </c>
    </row>
    <row r="37" spans="2:15">
      <c r="B37" s="44" t="s">
        <v>333</v>
      </c>
      <c r="C37" s="44" t="s">
        <v>791</v>
      </c>
      <c r="D37" s="44">
        <v>0.74</v>
      </c>
      <c r="E37" s="42"/>
      <c r="F37" s="42"/>
      <c r="G37" s="42" t="s">
        <v>23</v>
      </c>
      <c r="H37" s="44" t="s">
        <v>24</v>
      </c>
      <c r="I37" s="44" t="s">
        <v>32</v>
      </c>
      <c r="J37" s="44" t="s">
        <v>26</v>
      </c>
      <c r="K37" s="44" t="s">
        <v>27</v>
      </c>
      <c r="L37" s="44" t="s">
        <v>33</v>
      </c>
      <c r="M37" s="44" t="s">
        <v>55</v>
      </c>
      <c r="N37" s="44" t="s">
        <v>23</v>
      </c>
      <c r="O37" s="44" t="s">
        <v>23</v>
      </c>
    </row>
    <row r="38" spans="2:15">
      <c r="B38" s="44" t="s">
        <v>21</v>
      </c>
      <c r="C38" s="44" t="s">
        <v>792</v>
      </c>
      <c r="D38" s="44">
        <v>1.0049999999999999</v>
      </c>
      <c r="E38" s="42"/>
      <c r="F38" s="42"/>
      <c r="G38" s="42" t="s">
        <v>23</v>
      </c>
      <c r="H38" s="44" t="s">
        <v>24</v>
      </c>
      <c r="I38" s="44" t="s">
        <v>25</v>
      </c>
      <c r="J38" s="44" t="s">
        <v>26</v>
      </c>
      <c r="K38" s="44" t="s">
        <v>27</v>
      </c>
      <c r="L38" s="44" t="s">
        <v>33</v>
      </c>
      <c r="M38" s="44" t="s">
        <v>349</v>
      </c>
      <c r="N38" s="44" t="s">
        <v>23</v>
      </c>
      <c r="O38" s="44" t="s">
        <v>23</v>
      </c>
    </row>
    <row r="39" spans="2:15">
      <c r="B39" s="44" t="s">
        <v>74</v>
      </c>
      <c r="C39" s="44" t="s">
        <v>793</v>
      </c>
      <c r="D39" s="44">
        <v>0.24</v>
      </c>
      <c r="E39" s="42"/>
      <c r="F39" s="42"/>
      <c r="G39" s="42" t="s">
        <v>23</v>
      </c>
      <c r="H39" s="44" t="s">
        <v>24</v>
      </c>
      <c r="I39" s="44" t="s">
        <v>32</v>
      </c>
      <c r="J39" s="44" t="s">
        <v>26</v>
      </c>
      <c r="K39" s="44" t="s">
        <v>27</v>
      </c>
      <c r="L39" s="44" t="s">
        <v>33</v>
      </c>
      <c r="M39" s="44" t="s">
        <v>76</v>
      </c>
      <c r="N39" s="44" t="s">
        <v>23</v>
      </c>
      <c r="O39" s="44" t="s">
        <v>23</v>
      </c>
    </row>
    <row r="40" spans="2:15">
      <c r="B40" s="44" t="s">
        <v>93</v>
      </c>
      <c r="C40" s="44" t="s">
        <v>794</v>
      </c>
      <c r="D40" s="44">
        <v>0.88</v>
      </c>
      <c r="E40" s="42"/>
      <c r="F40" s="42"/>
      <c r="G40" s="42" t="s">
        <v>23</v>
      </c>
      <c r="H40" s="44" t="s">
        <v>24</v>
      </c>
      <c r="I40" s="44" t="s">
        <v>32</v>
      </c>
      <c r="J40" s="44" t="s">
        <v>26</v>
      </c>
      <c r="K40" s="44" t="s">
        <v>27</v>
      </c>
      <c r="L40" s="44" t="s">
        <v>28</v>
      </c>
      <c r="M40" s="44" t="s">
        <v>76</v>
      </c>
      <c r="N40" s="44" t="s">
        <v>23</v>
      </c>
      <c r="O40" s="44" t="s">
        <v>23</v>
      </c>
    </row>
    <row r="41" spans="2:15">
      <c r="B41" s="44" t="s">
        <v>21</v>
      </c>
      <c r="C41" s="44" t="s">
        <v>795</v>
      </c>
      <c r="D41" s="44">
        <v>5.8150000000000004</v>
      </c>
      <c r="E41" s="42"/>
      <c r="F41" s="42"/>
      <c r="G41" s="42" t="s">
        <v>23</v>
      </c>
      <c r="H41" s="44" t="s">
        <v>24</v>
      </c>
      <c r="I41" s="44" t="s">
        <v>25</v>
      </c>
      <c r="J41" s="44" t="s">
        <v>26</v>
      </c>
      <c r="K41" s="44" t="s">
        <v>27</v>
      </c>
      <c r="L41" s="44" t="s">
        <v>33</v>
      </c>
      <c r="M41" s="44" t="s">
        <v>349</v>
      </c>
      <c r="N41" s="44" t="s">
        <v>23</v>
      </c>
      <c r="O41" s="44" t="s">
        <v>23</v>
      </c>
    </row>
    <row r="42" spans="2:15">
      <c r="B42" s="44" t="s">
        <v>157</v>
      </c>
      <c r="C42" s="44" t="s">
        <v>796</v>
      </c>
      <c r="D42" s="44">
        <v>0.15</v>
      </c>
      <c r="E42" s="42"/>
      <c r="F42" s="42"/>
      <c r="G42" s="42" t="s">
        <v>23</v>
      </c>
      <c r="H42" s="44" t="s">
        <v>24</v>
      </c>
      <c r="I42" s="44" t="s">
        <v>32</v>
      </c>
      <c r="J42" s="44" t="s">
        <v>26</v>
      </c>
      <c r="K42" s="44" t="s">
        <v>27</v>
      </c>
      <c r="L42" s="44" t="s">
        <v>33</v>
      </c>
      <c r="M42" s="44" t="s">
        <v>45</v>
      </c>
      <c r="N42" s="44" t="s">
        <v>23</v>
      </c>
      <c r="O42" s="44" t="s">
        <v>23</v>
      </c>
    </row>
    <row r="43" spans="2:15">
      <c r="B43" s="44" t="s">
        <v>797</v>
      </c>
      <c r="C43" s="44" t="s">
        <v>798</v>
      </c>
      <c r="D43" s="44">
        <v>0.72</v>
      </c>
      <c r="E43" s="42"/>
      <c r="F43" s="42"/>
      <c r="G43" s="42" t="s">
        <v>23</v>
      </c>
      <c r="H43" s="44" t="s">
        <v>24</v>
      </c>
      <c r="I43" s="44" t="s">
        <v>32</v>
      </c>
      <c r="J43" s="44" t="s">
        <v>26</v>
      </c>
      <c r="K43" s="44" t="s">
        <v>27</v>
      </c>
      <c r="L43" s="44" t="s">
        <v>28</v>
      </c>
      <c r="M43" s="44" t="s">
        <v>37</v>
      </c>
      <c r="N43" s="44" t="s">
        <v>23</v>
      </c>
      <c r="O43" s="44" t="s">
        <v>23</v>
      </c>
    </row>
    <row r="44" spans="2:15">
      <c r="B44" s="44" t="s">
        <v>122</v>
      </c>
      <c r="C44" s="44" t="s">
        <v>799</v>
      </c>
      <c r="D44" s="44">
        <v>0.2</v>
      </c>
      <c r="E44" s="42"/>
      <c r="F44" s="42"/>
      <c r="G44" s="42" t="s">
        <v>23</v>
      </c>
      <c r="H44" s="44" t="s">
        <v>24</v>
      </c>
      <c r="I44" s="44" t="s">
        <v>32</v>
      </c>
      <c r="J44" s="44" t="s">
        <v>26</v>
      </c>
      <c r="K44" s="44" t="s">
        <v>27</v>
      </c>
      <c r="L44" s="44" t="s">
        <v>33</v>
      </c>
      <c r="M44" s="44" t="s">
        <v>349</v>
      </c>
      <c r="N44" s="44" t="s">
        <v>23</v>
      </c>
      <c r="O44" s="44" t="s">
        <v>23</v>
      </c>
    </row>
    <row r="45" spans="2:15">
      <c r="B45" s="44" t="s">
        <v>122</v>
      </c>
      <c r="C45" s="44" t="s">
        <v>800</v>
      </c>
      <c r="D45" s="44">
        <v>0.1</v>
      </c>
      <c r="E45" s="42"/>
      <c r="F45" s="42"/>
      <c r="G45" s="42" t="s">
        <v>23</v>
      </c>
      <c r="H45" s="44" t="s">
        <v>24</v>
      </c>
      <c r="I45" s="44" t="s">
        <v>32</v>
      </c>
      <c r="J45" s="44" t="s">
        <v>26</v>
      </c>
      <c r="K45" s="44" t="s">
        <v>27</v>
      </c>
      <c r="L45" s="44" t="s">
        <v>28</v>
      </c>
      <c r="M45" s="44" t="s">
        <v>349</v>
      </c>
      <c r="N45" s="44" t="s">
        <v>23</v>
      </c>
      <c r="O45" s="44" t="s">
        <v>23</v>
      </c>
    </row>
    <row r="46" spans="2:15">
      <c r="B46" s="44" t="s">
        <v>367</v>
      </c>
      <c r="C46" s="44" t="s">
        <v>801</v>
      </c>
      <c r="D46" s="44">
        <v>1.1000000000000001</v>
      </c>
      <c r="E46" s="42"/>
      <c r="F46" s="42"/>
      <c r="G46" s="42" t="s">
        <v>23</v>
      </c>
      <c r="H46" s="44" t="s">
        <v>24</v>
      </c>
      <c r="I46" s="44" t="s">
        <v>32</v>
      </c>
      <c r="J46" s="44" t="s">
        <v>26</v>
      </c>
      <c r="K46" s="44" t="s">
        <v>27</v>
      </c>
      <c r="L46" s="44" t="s">
        <v>28</v>
      </c>
      <c r="M46" s="44" t="s">
        <v>37</v>
      </c>
      <c r="N46" s="44" t="s">
        <v>23</v>
      </c>
      <c r="O46" s="44" t="s">
        <v>23</v>
      </c>
    </row>
    <row r="47" spans="2:15">
      <c r="B47" s="44" t="s">
        <v>48</v>
      </c>
      <c r="C47" s="44" t="s">
        <v>802</v>
      </c>
      <c r="D47" s="44">
        <v>1.49</v>
      </c>
      <c r="E47" s="42"/>
      <c r="F47" s="42"/>
      <c r="G47" s="42" t="s">
        <v>23</v>
      </c>
      <c r="H47" s="44" t="s">
        <v>24</v>
      </c>
      <c r="I47" s="44" t="s">
        <v>32</v>
      </c>
      <c r="J47" s="44" t="s">
        <v>26</v>
      </c>
      <c r="K47" s="44" t="s">
        <v>27</v>
      </c>
      <c r="L47" s="44" t="s">
        <v>28</v>
      </c>
      <c r="M47" s="44" t="s">
        <v>37</v>
      </c>
      <c r="N47" s="44" t="s">
        <v>23</v>
      </c>
      <c r="O47" s="44" t="s">
        <v>23</v>
      </c>
    </row>
    <row r="48" spans="2:15">
      <c r="B48" s="44" t="s">
        <v>21</v>
      </c>
      <c r="C48" s="44" t="s">
        <v>803</v>
      </c>
      <c r="D48" s="44">
        <v>0.75</v>
      </c>
      <c r="E48" s="42"/>
      <c r="F48" s="42"/>
      <c r="G48" s="42" t="s">
        <v>23</v>
      </c>
      <c r="H48" s="44" t="s">
        <v>24</v>
      </c>
      <c r="I48" s="44" t="s">
        <v>25</v>
      </c>
      <c r="J48" s="44" t="s">
        <v>26</v>
      </c>
      <c r="K48" s="44" t="s">
        <v>27</v>
      </c>
      <c r="L48" s="44" t="s">
        <v>28</v>
      </c>
      <c r="M48" s="44" t="str">
        <f>IF(ISNUMBER( SEARCH("energy",#REF!)), "Energy","other")</f>
        <v>other</v>
      </c>
      <c r="N48" s="44" t="s">
        <v>23</v>
      </c>
      <c r="O48" s="44" t="s">
        <v>23</v>
      </c>
    </row>
    <row r="49" spans="2:15">
      <c r="B49" s="44" t="s">
        <v>21</v>
      </c>
      <c r="C49" s="44" t="s">
        <v>804</v>
      </c>
      <c r="D49" s="44">
        <v>0.5</v>
      </c>
      <c r="E49" s="42"/>
      <c r="F49" s="42"/>
      <c r="G49" s="42" t="s">
        <v>23</v>
      </c>
      <c r="H49" s="44" t="s">
        <v>24</v>
      </c>
      <c r="I49" s="44" t="s">
        <v>25</v>
      </c>
      <c r="J49" s="44" t="s">
        <v>26</v>
      </c>
      <c r="K49" s="44" t="s">
        <v>27</v>
      </c>
      <c r="L49" s="44" t="s">
        <v>33</v>
      </c>
      <c r="M49" s="44" t="s">
        <v>349</v>
      </c>
      <c r="N49" s="44" t="s">
        <v>23</v>
      </c>
      <c r="O49" s="44" t="s">
        <v>23</v>
      </c>
    </row>
    <row r="50" spans="2:15">
      <c r="B50" s="44" t="s">
        <v>805</v>
      </c>
      <c r="C50" s="44" t="s">
        <v>806</v>
      </c>
      <c r="D50" s="44">
        <v>0.67</v>
      </c>
      <c r="E50" s="42"/>
      <c r="F50" s="42"/>
      <c r="G50" s="42" t="s">
        <v>23</v>
      </c>
      <c r="H50" s="44" t="s">
        <v>24</v>
      </c>
      <c r="I50" s="44" t="s">
        <v>32</v>
      </c>
      <c r="J50" s="44" t="s">
        <v>26</v>
      </c>
      <c r="K50" s="44" t="s">
        <v>27</v>
      </c>
      <c r="L50" s="44" t="s">
        <v>28</v>
      </c>
      <c r="M50" s="44" t="s">
        <v>37</v>
      </c>
      <c r="N50" s="44" t="s">
        <v>23</v>
      </c>
      <c r="O50" s="44" t="s">
        <v>23</v>
      </c>
    </row>
    <row r="51" spans="2:15">
      <c r="B51" s="44" t="s">
        <v>143</v>
      </c>
      <c r="C51" s="44" t="s">
        <v>807</v>
      </c>
      <c r="D51" s="44">
        <v>0.49</v>
      </c>
      <c r="E51" s="42"/>
      <c r="F51" s="42"/>
      <c r="G51" s="42" t="s">
        <v>23</v>
      </c>
      <c r="H51" s="44" t="s">
        <v>24</v>
      </c>
      <c r="I51" s="44" t="s">
        <v>52</v>
      </c>
      <c r="J51" s="44" t="s">
        <v>26</v>
      </c>
      <c r="K51" s="44" t="s">
        <v>27</v>
      </c>
      <c r="L51" s="44" t="s">
        <v>28</v>
      </c>
      <c r="M51" s="44" t="s">
        <v>76</v>
      </c>
      <c r="N51" s="44" t="s">
        <v>23</v>
      </c>
      <c r="O51" s="44" t="s">
        <v>23</v>
      </c>
    </row>
    <row r="52" spans="2:15">
      <c r="B52" s="44" t="s">
        <v>61</v>
      </c>
      <c r="C52" s="44" t="s">
        <v>808</v>
      </c>
      <c r="D52" s="44">
        <v>0.67</v>
      </c>
      <c r="E52" s="42"/>
      <c r="F52" s="42"/>
      <c r="G52" s="42" t="s">
        <v>23</v>
      </c>
      <c r="H52" s="44" t="s">
        <v>24</v>
      </c>
      <c r="I52" s="44" t="s">
        <v>25</v>
      </c>
      <c r="J52" s="44" t="s">
        <v>26</v>
      </c>
      <c r="K52" s="44" t="s">
        <v>27</v>
      </c>
      <c r="L52" s="44" t="s">
        <v>33</v>
      </c>
      <c r="M52" s="44" t="s">
        <v>37</v>
      </c>
      <c r="N52" s="44" t="s">
        <v>23</v>
      </c>
      <c r="O52" s="44" t="s">
        <v>23</v>
      </c>
    </row>
    <row r="53" spans="2:15">
      <c r="B53" s="44" t="s">
        <v>61</v>
      </c>
      <c r="C53" s="44" t="s">
        <v>809</v>
      </c>
      <c r="D53" s="44">
        <v>2</v>
      </c>
      <c r="E53" s="42"/>
      <c r="F53" s="42"/>
      <c r="G53" s="42" t="s">
        <v>23</v>
      </c>
      <c r="H53" s="44" t="s">
        <v>24</v>
      </c>
      <c r="I53" s="44" t="s">
        <v>25</v>
      </c>
      <c r="J53" s="44" t="s">
        <v>26</v>
      </c>
      <c r="K53" s="44" t="s">
        <v>27</v>
      </c>
      <c r="L53" s="44" t="s">
        <v>33</v>
      </c>
      <c r="M53" s="44" t="s">
        <v>37</v>
      </c>
      <c r="N53" s="44" t="s">
        <v>23</v>
      </c>
      <c r="O53" s="44" t="s">
        <v>23</v>
      </c>
    </row>
    <row r="54" spans="2:15" s="31" customFormat="1">
      <c r="B54" s="44" t="s">
        <v>810</v>
      </c>
      <c r="C54" s="44" t="s">
        <v>811</v>
      </c>
      <c r="D54" s="44">
        <v>0.81</v>
      </c>
      <c r="E54" s="42"/>
      <c r="F54" s="42"/>
      <c r="G54" s="42" t="s">
        <v>23</v>
      </c>
      <c r="H54" s="44" t="s">
        <v>24</v>
      </c>
      <c r="I54" s="44" t="s">
        <v>25</v>
      </c>
      <c r="J54" s="44" t="s">
        <v>26</v>
      </c>
      <c r="K54" s="44" t="s">
        <v>27</v>
      </c>
      <c r="L54" s="44" t="s">
        <v>28</v>
      </c>
      <c r="M54" s="44" t="s">
        <v>37</v>
      </c>
      <c r="N54" s="44" t="s">
        <v>23</v>
      </c>
      <c r="O54" s="44" t="s">
        <v>23</v>
      </c>
    </row>
    <row r="55" spans="2:15">
      <c r="B55" s="44" t="s">
        <v>61</v>
      </c>
      <c r="C55" s="44" t="s">
        <v>812</v>
      </c>
      <c r="D55" s="44">
        <v>2.67</v>
      </c>
      <c r="E55" s="42"/>
      <c r="F55" s="42"/>
      <c r="G55" s="42" t="s">
        <v>23</v>
      </c>
      <c r="H55" s="44" t="s">
        <v>24</v>
      </c>
      <c r="I55" s="44" t="s">
        <v>25</v>
      </c>
      <c r="J55" s="44" t="s">
        <v>26</v>
      </c>
      <c r="K55" s="44" t="s">
        <v>27</v>
      </c>
      <c r="L55" s="44" t="s">
        <v>28</v>
      </c>
      <c r="M55" s="44" t="s">
        <v>37</v>
      </c>
      <c r="N55" s="44" t="s">
        <v>23</v>
      </c>
      <c r="O55" s="44" t="s">
        <v>23</v>
      </c>
    </row>
    <row r="56" spans="2:15">
      <c r="B56" s="44" t="s">
        <v>810</v>
      </c>
      <c r="C56" s="44" t="s">
        <v>813</v>
      </c>
      <c r="D56" s="44">
        <v>1.1100000000000001</v>
      </c>
      <c r="E56" s="42"/>
      <c r="F56" s="42"/>
      <c r="G56" s="42" t="s">
        <v>23</v>
      </c>
      <c r="H56" s="44" t="s">
        <v>24</v>
      </c>
      <c r="I56" s="44" t="s">
        <v>25</v>
      </c>
      <c r="J56" s="44" t="s">
        <v>26</v>
      </c>
      <c r="K56" s="44" t="s">
        <v>27</v>
      </c>
      <c r="L56" s="44" t="s">
        <v>28</v>
      </c>
      <c r="M56" s="44" t="s">
        <v>37</v>
      </c>
      <c r="N56" s="44" t="s">
        <v>23</v>
      </c>
      <c r="O56" s="44" t="s">
        <v>23</v>
      </c>
    </row>
    <row r="57" spans="2:15">
      <c r="B57" s="44" t="s">
        <v>21</v>
      </c>
      <c r="C57" s="44" t="s">
        <v>814</v>
      </c>
      <c r="D57" s="44">
        <v>0.3</v>
      </c>
      <c r="E57" s="42"/>
      <c r="F57" s="42"/>
      <c r="G57" s="42" t="s">
        <v>23</v>
      </c>
      <c r="H57" s="44" t="s">
        <v>24</v>
      </c>
      <c r="I57" s="44" t="s">
        <v>25</v>
      </c>
      <c r="J57" s="44" t="s">
        <v>26</v>
      </c>
      <c r="K57" s="44" t="s">
        <v>27</v>
      </c>
      <c r="L57" s="44" t="s">
        <v>33</v>
      </c>
      <c r="M57" s="44" t="s">
        <v>349</v>
      </c>
      <c r="N57" s="44" t="s">
        <v>23</v>
      </c>
      <c r="O57" s="44" t="s">
        <v>23</v>
      </c>
    </row>
    <row r="58" spans="2:15">
      <c r="B58" s="44" t="s">
        <v>21</v>
      </c>
      <c r="C58" s="44" t="s">
        <v>815</v>
      </c>
      <c r="D58" s="44">
        <v>3.8</v>
      </c>
      <c r="E58" s="42"/>
      <c r="F58" s="42"/>
      <c r="G58" s="42" t="s">
        <v>23</v>
      </c>
      <c r="H58" s="44" t="s">
        <v>24</v>
      </c>
      <c r="I58" s="44" t="s">
        <v>25</v>
      </c>
      <c r="J58" s="44" t="s">
        <v>26</v>
      </c>
      <c r="K58" s="44" t="s">
        <v>27</v>
      </c>
      <c r="L58" s="44" t="s">
        <v>33</v>
      </c>
      <c r="M58" s="44" t="s">
        <v>64</v>
      </c>
      <c r="N58" s="44" t="s">
        <v>23</v>
      </c>
      <c r="O58" s="44" t="s">
        <v>23</v>
      </c>
    </row>
    <row r="59" spans="2:15">
      <c r="B59" s="44" t="s">
        <v>221</v>
      </c>
      <c r="C59" s="44" t="s">
        <v>816</v>
      </c>
      <c r="D59" s="44">
        <v>0.5</v>
      </c>
      <c r="E59" s="42"/>
      <c r="F59" s="42"/>
      <c r="G59" s="42" t="s">
        <v>23</v>
      </c>
      <c r="H59" s="44" t="s">
        <v>24</v>
      </c>
      <c r="I59" s="44" t="s">
        <v>32</v>
      </c>
      <c r="J59" s="44" t="s">
        <v>26</v>
      </c>
      <c r="K59" s="44" t="s">
        <v>27</v>
      </c>
      <c r="L59" s="44" t="s">
        <v>28</v>
      </c>
      <c r="M59" s="44" t="s">
        <v>37</v>
      </c>
      <c r="N59" s="44" t="s">
        <v>23</v>
      </c>
      <c r="O59" s="44" t="s">
        <v>23</v>
      </c>
    </row>
    <row r="60" spans="2:15">
      <c r="B60" s="44" t="s">
        <v>133</v>
      </c>
      <c r="C60" s="44" t="s">
        <v>817</v>
      </c>
      <c r="D60" s="44">
        <v>0.2</v>
      </c>
      <c r="E60" s="42"/>
      <c r="F60" s="42"/>
      <c r="G60" s="42" t="s">
        <v>23</v>
      </c>
      <c r="H60" s="44" t="s">
        <v>24</v>
      </c>
      <c r="I60" s="44" t="s">
        <v>32</v>
      </c>
      <c r="J60" s="44" t="s">
        <v>26</v>
      </c>
      <c r="K60" s="44" t="s">
        <v>27</v>
      </c>
      <c r="L60" s="44" t="s">
        <v>33</v>
      </c>
      <c r="M60" s="44" t="s">
        <v>55</v>
      </c>
      <c r="N60" s="44" t="s">
        <v>23</v>
      </c>
      <c r="O60" s="44" t="s">
        <v>23</v>
      </c>
    </row>
    <row r="61" spans="2:15">
      <c r="B61" s="44" t="s">
        <v>21</v>
      </c>
      <c r="C61" s="44" t="s">
        <v>818</v>
      </c>
      <c r="D61" s="44">
        <v>9.5</v>
      </c>
      <c r="E61" s="42"/>
      <c r="F61" s="42"/>
      <c r="G61" s="42" t="s">
        <v>23</v>
      </c>
      <c r="H61" s="44" t="s">
        <v>24</v>
      </c>
      <c r="I61" s="44" t="s">
        <v>25</v>
      </c>
      <c r="J61" s="44" t="s">
        <v>26</v>
      </c>
      <c r="K61" s="44" t="s">
        <v>27</v>
      </c>
      <c r="L61" s="44" t="s">
        <v>33</v>
      </c>
      <c r="M61" s="44" t="s">
        <v>55</v>
      </c>
      <c r="N61" s="44" t="s">
        <v>23</v>
      </c>
      <c r="O61" s="44" t="s">
        <v>23</v>
      </c>
    </row>
    <row r="62" spans="2:15">
      <c r="B62" s="44" t="s">
        <v>819</v>
      </c>
      <c r="C62" s="44" t="s">
        <v>820</v>
      </c>
      <c r="D62" s="44">
        <v>0.3</v>
      </c>
      <c r="E62" s="42"/>
      <c r="F62" s="42"/>
      <c r="G62" s="42" t="s">
        <v>23</v>
      </c>
      <c r="H62" s="44" t="s">
        <v>24</v>
      </c>
      <c r="I62" s="44" t="s">
        <v>32</v>
      </c>
      <c r="J62" s="44" t="s">
        <v>26</v>
      </c>
      <c r="K62" s="44" t="s">
        <v>27</v>
      </c>
      <c r="L62" s="44" t="s">
        <v>28</v>
      </c>
      <c r="M62" s="44" t="s">
        <v>43</v>
      </c>
      <c r="N62" s="44" t="s">
        <v>23</v>
      </c>
      <c r="O62" s="44" t="s">
        <v>23</v>
      </c>
    </row>
    <row r="63" spans="2:15">
      <c r="B63" s="44" t="s">
        <v>21</v>
      </c>
      <c r="C63" s="44" t="s">
        <v>821</v>
      </c>
      <c r="D63" s="44">
        <v>1</v>
      </c>
      <c r="E63" s="42"/>
      <c r="F63" s="42"/>
      <c r="G63" s="42" t="s">
        <v>23</v>
      </c>
      <c r="H63" s="44" t="s">
        <v>24</v>
      </c>
      <c r="I63" s="44" t="s">
        <v>25</v>
      </c>
      <c r="J63" s="44" t="s">
        <v>26</v>
      </c>
      <c r="K63" s="44" t="s">
        <v>27</v>
      </c>
      <c r="L63" s="44" t="s">
        <v>28</v>
      </c>
      <c r="M63" s="44" t="s">
        <v>37</v>
      </c>
      <c r="N63" s="44" t="s">
        <v>23</v>
      </c>
      <c r="O63" s="44" t="s">
        <v>23</v>
      </c>
    </row>
    <row r="64" spans="2:15">
      <c r="B64" s="44" t="s">
        <v>21</v>
      </c>
      <c r="C64" s="44" t="s">
        <v>822</v>
      </c>
      <c r="D64" s="44">
        <v>0.3</v>
      </c>
      <c r="E64" s="42"/>
      <c r="F64" s="42"/>
      <c r="G64" s="42" t="s">
        <v>23</v>
      </c>
      <c r="H64" s="44" t="s">
        <v>24</v>
      </c>
      <c r="I64" s="44" t="s">
        <v>25</v>
      </c>
      <c r="J64" s="44" t="s">
        <v>26</v>
      </c>
      <c r="K64" s="44" t="s">
        <v>27</v>
      </c>
      <c r="L64" s="44" t="s">
        <v>28</v>
      </c>
      <c r="M64" s="44" t="s">
        <v>43</v>
      </c>
      <c r="N64" s="44" t="s">
        <v>23</v>
      </c>
      <c r="O64" s="44" t="s">
        <v>23</v>
      </c>
    </row>
    <row r="65" spans="2:15">
      <c r="B65" s="44" t="s">
        <v>21</v>
      </c>
      <c r="C65" s="44" t="s">
        <v>823</v>
      </c>
      <c r="D65" s="44">
        <v>2</v>
      </c>
      <c r="E65" s="42"/>
      <c r="F65" s="42"/>
      <c r="G65" s="42" t="s">
        <v>23</v>
      </c>
      <c r="H65" s="44" t="s">
        <v>24</v>
      </c>
      <c r="I65" s="44" t="s">
        <v>25</v>
      </c>
      <c r="J65" s="44" t="s">
        <v>26</v>
      </c>
      <c r="K65" s="44" t="s">
        <v>27</v>
      </c>
      <c r="L65" s="44" t="s">
        <v>28</v>
      </c>
      <c r="M65" s="44" t="s">
        <v>39</v>
      </c>
      <c r="N65" s="44" t="s">
        <v>23</v>
      </c>
      <c r="O65" s="44" t="s">
        <v>23</v>
      </c>
    </row>
    <row r="66" spans="2:15">
      <c r="B66" s="44" t="s">
        <v>118</v>
      </c>
      <c r="C66" s="44" t="s">
        <v>824</v>
      </c>
      <c r="D66" s="44">
        <v>2</v>
      </c>
      <c r="E66" s="42"/>
      <c r="F66" s="42"/>
      <c r="G66" s="42" t="s">
        <v>23</v>
      </c>
      <c r="H66" s="44" t="s">
        <v>24</v>
      </c>
      <c r="I66" s="44" t="s">
        <v>32</v>
      </c>
      <c r="J66" s="44" t="s">
        <v>26</v>
      </c>
      <c r="K66" s="44" t="s">
        <v>27</v>
      </c>
      <c r="L66" s="44" t="s">
        <v>28</v>
      </c>
      <c r="M66" s="44" t="s">
        <v>37</v>
      </c>
      <c r="N66" s="44" t="s">
        <v>23</v>
      </c>
      <c r="O66" s="44" t="s">
        <v>23</v>
      </c>
    </row>
    <row r="67" spans="2:15">
      <c r="B67" s="44" t="s">
        <v>89</v>
      </c>
      <c r="C67" s="44" t="s">
        <v>825</v>
      </c>
      <c r="D67" s="44">
        <v>0.82499999999999996</v>
      </c>
      <c r="E67" s="42"/>
      <c r="F67" s="42"/>
      <c r="G67" s="42" t="s">
        <v>23</v>
      </c>
      <c r="H67" s="44" t="s">
        <v>24</v>
      </c>
      <c r="I67" s="44" t="s">
        <v>32</v>
      </c>
      <c r="J67" s="44" t="s">
        <v>26</v>
      </c>
      <c r="K67" s="44" t="s">
        <v>27</v>
      </c>
      <c r="L67" s="44" t="s">
        <v>33</v>
      </c>
      <c r="M67" s="44" t="s">
        <v>55</v>
      </c>
      <c r="N67" s="44" t="s">
        <v>23</v>
      </c>
      <c r="O67" s="44" t="s">
        <v>23</v>
      </c>
    </row>
    <row r="68" spans="2:15">
      <c r="B68" s="44" t="s">
        <v>826</v>
      </c>
      <c r="C68" s="44" t="s">
        <v>827</v>
      </c>
      <c r="D68" s="44">
        <v>8</v>
      </c>
      <c r="E68" s="42"/>
      <c r="F68" s="42"/>
      <c r="G68" s="42" t="s">
        <v>23</v>
      </c>
      <c r="H68" s="44" t="s">
        <v>24</v>
      </c>
      <c r="I68" s="44" t="s">
        <v>32</v>
      </c>
      <c r="J68" s="44" t="s">
        <v>26</v>
      </c>
      <c r="K68" s="44" t="s">
        <v>27</v>
      </c>
      <c r="L68" s="44" t="s">
        <v>28</v>
      </c>
      <c r="M68" s="44" t="s">
        <v>34</v>
      </c>
      <c r="N68" s="44" t="s">
        <v>23</v>
      </c>
      <c r="O68" s="44" t="s">
        <v>23</v>
      </c>
    </row>
    <row r="69" spans="2:15">
      <c r="B69" s="44" t="s">
        <v>234</v>
      </c>
      <c r="C69" s="44" t="s">
        <v>828</v>
      </c>
      <c r="D69" s="44">
        <v>0.16800000000000001</v>
      </c>
      <c r="E69" s="42"/>
      <c r="F69" s="42"/>
      <c r="G69" s="42" t="s">
        <v>23</v>
      </c>
      <c r="H69" s="44" t="s">
        <v>24</v>
      </c>
      <c r="I69" s="44" t="s">
        <v>32</v>
      </c>
      <c r="J69" s="44" t="s">
        <v>26</v>
      </c>
      <c r="K69" s="44" t="s">
        <v>27</v>
      </c>
      <c r="L69" s="44" t="s">
        <v>33</v>
      </c>
      <c r="M69" s="44" t="s">
        <v>349</v>
      </c>
      <c r="N69" s="44" t="s">
        <v>23</v>
      </c>
      <c r="O69" s="44" t="s">
        <v>23</v>
      </c>
    </row>
    <row r="70" spans="2:15">
      <c r="B70" s="44" t="s">
        <v>50</v>
      </c>
      <c r="C70" s="44" t="s">
        <v>829</v>
      </c>
      <c r="D70" s="44">
        <v>0.3</v>
      </c>
      <c r="E70" s="42"/>
      <c r="F70" s="42"/>
      <c r="G70" s="42" t="s">
        <v>23</v>
      </c>
      <c r="H70" s="44" t="s">
        <v>24</v>
      </c>
      <c r="I70" s="44" t="s">
        <v>52</v>
      </c>
      <c r="J70" s="44" t="s">
        <v>26</v>
      </c>
      <c r="K70" s="44" t="s">
        <v>27</v>
      </c>
      <c r="L70" s="44" t="s">
        <v>33</v>
      </c>
      <c r="M70" s="44" t="s">
        <v>349</v>
      </c>
      <c r="N70" s="44" t="s">
        <v>23</v>
      </c>
      <c r="O70" s="44" t="s">
        <v>23</v>
      </c>
    </row>
    <row r="71" spans="2:15" s="31" customFormat="1">
      <c r="B71" s="44" t="s">
        <v>21</v>
      </c>
      <c r="C71" s="44" t="s">
        <v>830</v>
      </c>
      <c r="D71" s="44">
        <v>0.98499999999999999</v>
      </c>
      <c r="E71" s="42"/>
      <c r="F71" s="42"/>
      <c r="G71" s="42" t="s">
        <v>23</v>
      </c>
      <c r="H71" s="44" t="s">
        <v>24</v>
      </c>
      <c r="I71" s="44" t="s">
        <v>25</v>
      </c>
      <c r="J71" s="44" t="s">
        <v>26</v>
      </c>
      <c r="K71" s="44" t="s">
        <v>27</v>
      </c>
      <c r="L71" s="44" t="s">
        <v>33</v>
      </c>
      <c r="M71" s="44" t="s">
        <v>349</v>
      </c>
      <c r="N71" s="44" t="s">
        <v>23</v>
      </c>
      <c r="O71" s="44" t="s">
        <v>23</v>
      </c>
    </row>
    <row r="72" spans="2:15">
      <c r="B72" s="44" t="s">
        <v>219</v>
      </c>
      <c r="C72" s="44" t="s">
        <v>831</v>
      </c>
      <c r="D72" s="44">
        <v>0.16</v>
      </c>
      <c r="E72" s="42"/>
      <c r="F72" s="42"/>
      <c r="G72" s="42" t="s">
        <v>23</v>
      </c>
      <c r="H72" s="44" t="s">
        <v>24</v>
      </c>
      <c r="I72" s="44" t="s">
        <v>32</v>
      </c>
      <c r="J72" s="44" t="s">
        <v>26</v>
      </c>
      <c r="K72" s="44" t="s">
        <v>27</v>
      </c>
      <c r="L72" s="44" t="s">
        <v>33</v>
      </c>
      <c r="M72" s="44" t="s">
        <v>37</v>
      </c>
      <c r="N72" s="44" t="s">
        <v>23</v>
      </c>
      <c r="O72" s="44" t="s">
        <v>23</v>
      </c>
    </row>
    <row r="73" spans="2:15">
      <c r="B73" s="44" t="s">
        <v>219</v>
      </c>
      <c r="C73" s="44" t="s">
        <v>832</v>
      </c>
      <c r="D73" s="44">
        <v>0.2</v>
      </c>
      <c r="E73" s="42"/>
      <c r="F73" s="42"/>
      <c r="G73" s="42" t="s">
        <v>23</v>
      </c>
      <c r="H73" s="44" t="s">
        <v>24</v>
      </c>
      <c r="I73" s="44" t="s">
        <v>32</v>
      </c>
      <c r="J73" s="44" t="s">
        <v>26</v>
      </c>
      <c r="K73" s="44" t="s">
        <v>27</v>
      </c>
      <c r="L73" s="44" t="s">
        <v>28</v>
      </c>
      <c r="M73" s="44" t="s">
        <v>39</v>
      </c>
      <c r="N73" s="44" t="s">
        <v>23</v>
      </c>
      <c r="O73" s="44" t="s">
        <v>23</v>
      </c>
    </row>
    <row r="74" spans="2:15" s="31" customFormat="1">
      <c r="B74" s="44" t="s">
        <v>21</v>
      </c>
      <c r="C74" s="44" t="s">
        <v>833</v>
      </c>
      <c r="D74" s="44">
        <v>0.29899999999999999</v>
      </c>
      <c r="E74" s="42"/>
      <c r="F74" s="42"/>
      <c r="G74" s="42" t="s">
        <v>23</v>
      </c>
      <c r="H74" s="44" t="s">
        <v>24</v>
      </c>
      <c r="I74" s="44" t="s">
        <v>25</v>
      </c>
      <c r="J74" s="44" t="s">
        <v>26</v>
      </c>
      <c r="K74" s="44" t="s">
        <v>27</v>
      </c>
      <c r="L74" s="44" t="s">
        <v>33</v>
      </c>
      <c r="M74" s="44" t="s">
        <v>45</v>
      </c>
      <c r="N74" s="44" t="s">
        <v>23</v>
      </c>
      <c r="O74" s="44" t="s">
        <v>23</v>
      </c>
    </row>
    <row r="75" spans="2:15" s="31" customFormat="1">
      <c r="B75" s="44" t="s">
        <v>221</v>
      </c>
      <c r="C75" s="44" t="s">
        <v>834</v>
      </c>
      <c r="D75" s="44">
        <v>0.96</v>
      </c>
      <c r="E75" s="42"/>
      <c r="F75" s="42"/>
      <c r="G75" s="42" t="s">
        <v>23</v>
      </c>
      <c r="H75" s="44" t="s">
        <v>24</v>
      </c>
      <c r="I75" s="44" t="s">
        <v>32</v>
      </c>
      <c r="J75" s="44" t="s">
        <v>26</v>
      </c>
      <c r="K75" s="44" t="s">
        <v>27</v>
      </c>
      <c r="L75" s="44" t="s">
        <v>28</v>
      </c>
      <c r="M75" s="44" t="s">
        <v>37</v>
      </c>
      <c r="N75" s="44" t="s">
        <v>23</v>
      </c>
      <c r="O75" s="44" t="s">
        <v>23</v>
      </c>
    </row>
    <row r="76" spans="2:15">
      <c r="B76" s="44" t="s">
        <v>835</v>
      </c>
      <c r="C76" s="44" t="s">
        <v>836</v>
      </c>
      <c r="D76" s="44">
        <v>1.26</v>
      </c>
      <c r="E76" s="42"/>
      <c r="F76" s="42"/>
      <c r="G76" s="42" t="s">
        <v>23</v>
      </c>
      <c r="H76" s="44" t="s">
        <v>24</v>
      </c>
      <c r="I76" s="44" t="s">
        <v>32</v>
      </c>
      <c r="J76" s="44" t="s">
        <v>26</v>
      </c>
      <c r="K76" s="44" t="s">
        <v>27</v>
      </c>
      <c r="L76" s="44" t="s">
        <v>28</v>
      </c>
      <c r="M76" s="44" t="s">
        <v>37</v>
      </c>
      <c r="N76" s="44" t="s">
        <v>23</v>
      </c>
      <c r="O76" s="44" t="s">
        <v>23</v>
      </c>
    </row>
    <row r="77" spans="2:15">
      <c r="B77" s="44" t="s">
        <v>91</v>
      </c>
      <c r="C77" s="44" t="s">
        <v>837</v>
      </c>
      <c r="D77" s="44">
        <v>0.15</v>
      </c>
      <c r="E77" s="42"/>
      <c r="F77" s="42"/>
      <c r="G77" s="42" t="s">
        <v>23</v>
      </c>
      <c r="H77" s="44" t="s">
        <v>24</v>
      </c>
      <c r="I77" s="44" t="s">
        <v>32</v>
      </c>
      <c r="J77" s="44" t="s">
        <v>26</v>
      </c>
      <c r="K77" s="44" t="s">
        <v>27</v>
      </c>
      <c r="L77" s="44" t="s">
        <v>33</v>
      </c>
      <c r="M77" s="44" t="s">
        <v>349</v>
      </c>
      <c r="N77" s="44" t="s">
        <v>23</v>
      </c>
      <c r="O77" s="44" t="s">
        <v>23</v>
      </c>
    </row>
    <row r="78" spans="2:15">
      <c r="B78" s="44" t="s">
        <v>97</v>
      </c>
      <c r="C78" s="44" t="s">
        <v>838</v>
      </c>
      <c r="D78" s="44">
        <v>1.03</v>
      </c>
      <c r="E78" s="42"/>
      <c r="F78" s="42"/>
      <c r="G78" s="42" t="s">
        <v>23</v>
      </c>
      <c r="H78" s="44" t="s">
        <v>24</v>
      </c>
      <c r="I78" s="44" t="s">
        <v>32</v>
      </c>
      <c r="J78" s="44" t="s">
        <v>26</v>
      </c>
      <c r="K78" s="44" t="s">
        <v>27</v>
      </c>
      <c r="L78" s="44" t="s">
        <v>28</v>
      </c>
      <c r="M78" s="44" t="s">
        <v>37</v>
      </c>
      <c r="N78" s="44" t="s">
        <v>23</v>
      </c>
      <c r="O78" s="44" t="s">
        <v>23</v>
      </c>
    </row>
    <row r="79" spans="2:15">
      <c r="B79" s="44" t="s">
        <v>671</v>
      </c>
      <c r="C79" s="44" t="s">
        <v>839</v>
      </c>
      <c r="D79" s="44">
        <v>0.6</v>
      </c>
      <c r="E79" s="42"/>
      <c r="F79" s="42"/>
      <c r="G79" s="42" t="s">
        <v>23</v>
      </c>
      <c r="H79" s="44" t="s">
        <v>24</v>
      </c>
      <c r="I79" s="44" t="s">
        <v>32</v>
      </c>
      <c r="J79" s="44" t="s">
        <v>26</v>
      </c>
      <c r="K79" s="44" t="s">
        <v>27</v>
      </c>
      <c r="L79" s="44" t="s">
        <v>33</v>
      </c>
      <c r="M79" s="44" t="s">
        <v>55</v>
      </c>
      <c r="N79" s="44" t="s">
        <v>23</v>
      </c>
      <c r="O79" s="44" t="s">
        <v>23</v>
      </c>
    </row>
    <row r="80" spans="2:15">
      <c r="B80" s="44" t="s">
        <v>840</v>
      </c>
      <c r="C80" s="44" t="s">
        <v>841</v>
      </c>
      <c r="D80" s="44">
        <v>1.49</v>
      </c>
      <c r="E80" s="42"/>
      <c r="F80" s="42"/>
      <c r="G80" s="42" t="s">
        <v>23</v>
      </c>
      <c r="H80" s="44" t="s">
        <v>24</v>
      </c>
      <c r="I80" s="44" t="s">
        <v>32</v>
      </c>
      <c r="J80" s="44" t="s">
        <v>26</v>
      </c>
      <c r="K80" s="44" t="s">
        <v>27</v>
      </c>
      <c r="L80" s="44" t="s">
        <v>28</v>
      </c>
      <c r="M80" s="44" t="s">
        <v>37</v>
      </c>
      <c r="N80" s="44" t="s">
        <v>23</v>
      </c>
      <c r="O80" s="44" t="s">
        <v>23</v>
      </c>
    </row>
    <row r="81" spans="2:15">
      <c r="B81" s="44" t="s">
        <v>259</v>
      </c>
      <c r="C81" s="44" t="s">
        <v>842</v>
      </c>
      <c r="D81" s="44">
        <v>0.05</v>
      </c>
      <c r="E81" s="42"/>
      <c r="F81" s="42"/>
      <c r="G81" s="42" t="s">
        <v>23</v>
      </c>
      <c r="H81" s="44" t="s">
        <v>24</v>
      </c>
      <c r="I81" s="44" t="s">
        <v>32</v>
      </c>
      <c r="J81" s="44" t="s">
        <v>26</v>
      </c>
      <c r="K81" s="44" t="s">
        <v>27</v>
      </c>
      <c r="L81" s="44" t="s">
        <v>33</v>
      </c>
      <c r="M81" s="44" t="s">
        <v>45</v>
      </c>
      <c r="N81" s="44" t="s">
        <v>23</v>
      </c>
      <c r="O81" s="44" t="s">
        <v>23</v>
      </c>
    </row>
    <row r="82" spans="2:15">
      <c r="B82" s="44" t="s">
        <v>259</v>
      </c>
      <c r="C82" s="44" t="s">
        <v>843</v>
      </c>
      <c r="D82" s="44">
        <v>5.0999999999999997E-2</v>
      </c>
      <c r="E82" s="42"/>
      <c r="F82" s="42"/>
      <c r="G82" s="42" t="s">
        <v>23</v>
      </c>
      <c r="H82" s="44" t="s">
        <v>24</v>
      </c>
      <c r="I82" s="44" t="s">
        <v>32</v>
      </c>
      <c r="J82" s="44" t="s">
        <v>26</v>
      </c>
      <c r="K82" s="44" t="s">
        <v>27</v>
      </c>
      <c r="L82" s="44" t="s">
        <v>33</v>
      </c>
      <c r="M82" s="44" t="s">
        <v>45</v>
      </c>
      <c r="N82" s="44" t="s">
        <v>23</v>
      </c>
      <c r="O82" s="44" t="s">
        <v>23</v>
      </c>
    </row>
    <row r="83" spans="2:15">
      <c r="B83" s="44" t="s">
        <v>501</v>
      </c>
      <c r="C83" s="44" t="s">
        <v>844</v>
      </c>
      <c r="D83" s="44">
        <v>1</v>
      </c>
      <c r="E83" s="42"/>
      <c r="F83" s="42"/>
      <c r="G83" s="42" t="s">
        <v>23</v>
      </c>
      <c r="H83" s="44" t="s">
        <v>24</v>
      </c>
      <c r="I83" s="44" t="s">
        <v>32</v>
      </c>
      <c r="J83" s="44" t="s">
        <v>26</v>
      </c>
      <c r="K83" s="44" t="s">
        <v>27</v>
      </c>
      <c r="L83" s="44" t="s">
        <v>28</v>
      </c>
      <c r="M83" s="44" t="s">
        <v>37</v>
      </c>
      <c r="N83" s="44" t="s">
        <v>23</v>
      </c>
      <c r="O83" s="44" t="s">
        <v>23</v>
      </c>
    </row>
    <row r="84" spans="2:15">
      <c r="B84" s="44" t="s">
        <v>86</v>
      </c>
      <c r="C84" s="44" t="s">
        <v>845</v>
      </c>
      <c r="D84" s="44">
        <v>0.5</v>
      </c>
      <c r="E84" s="42"/>
      <c r="F84" s="42"/>
      <c r="G84" s="42" t="s">
        <v>23</v>
      </c>
      <c r="H84" s="44" t="s">
        <v>24</v>
      </c>
      <c r="I84" s="44" t="s">
        <v>32</v>
      </c>
      <c r="J84" s="44" t="s">
        <v>26</v>
      </c>
      <c r="K84" s="44" t="s">
        <v>27</v>
      </c>
      <c r="L84" s="44" t="s">
        <v>28</v>
      </c>
      <c r="M84" s="44" t="s">
        <v>43</v>
      </c>
      <c r="N84" s="44" t="s">
        <v>23</v>
      </c>
      <c r="O84" s="44" t="s">
        <v>23</v>
      </c>
    </row>
    <row r="85" spans="2:15">
      <c r="B85" s="44" t="s">
        <v>846</v>
      </c>
      <c r="C85" s="44" t="s">
        <v>847</v>
      </c>
      <c r="D85" s="44">
        <v>2</v>
      </c>
      <c r="E85" s="42"/>
      <c r="F85" s="42"/>
      <c r="G85" s="42" t="s">
        <v>23</v>
      </c>
      <c r="H85" s="44" t="s">
        <v>24</v>
      </c>
      <c r="I85" s="44" t="s">
        <v>32</v>
      </c>
      <c r="J85" s="44" t="s">
        <v>26</v>
      </c>
      <c r="K85" s="44" t="s">
        <v>27</v>
      </c>
      <c r="L85" s="44" t="s">
        <v>28</v>
      </c>
      <c r="M85" s="44" t="s">
        <v>55</v>
      </c>
      <c r="N85" s="44" t="s">
        <v>23</v>
      </c>
      <c r="O85" s="44" t="s">
        <v>23</v>
      </c>
    </row>
    <row r="86" spans="2:15">
      <c r="B86" s="44" t="s">
        <v>50</v>
      </c>
      <c r="C86" s="44" t="s">
        <v>848</v>
      </c>
      <c r="D86" s="44">
        <v>0.28000000000000003</v>
      </c>
      <c r="E86" s="42"/>
      <c r="F86" s="42"/>
      <c r="G86" s="42" t="s">
        <v>23</v>
      </c>
      <c r="H86" s="44" t="s">
        <v>24</v>
      </c>
      <c r="I86" s="44" t="s">
        <v>52</v>
      </c>
      <c r="J86" s="44" t="s">
        <v>26</v>
      </c>
      <c r="K86" s="44" t="s">
        <v>27</v>
      </c>
      <c r="L86" s="44" t="s">
        <v>28</v>
      </c>
      <c r="M86" s="44" t="s">
        <v>37</v>
      </c>
      <c r="N86" s="44" t="s">
        <v>23</v>
      </c>
      <c r="O86" s="44" t="s">
        <v>23</v>
      </c>
    </row>
    <row r="87" spans="2:15">
      <c r="B87" s="44" t="s">
        <v>428</v>
      </c>
      <c r="C87" s="44" t="s">
        <v>849</v>
      </c>
      <c r="D87" s="44">
        <v>0.3</v>
      </c>
      <c r="E87" s="42"/>
      <c r="F87" s="42"/>
      <c r="G87" s="42" t="s">
        <v>23</v>
      </c>
      <c r="H87" s="44" t="s">
        <v>24</v>
      </c>
      <c r="I87" s="44" t="s">
        <v>32</v>
      </c>
      <c r="J87" s="44" t="s">
        <v>26</v>
      </c>
      <c r="K87" s="44" t="s">
        <v>27</v>
      </c>
      <c r="L87" s="44" t="s">
        <v>33</v>
      </c>
      <c r="M87" s="44" t="s">
        <v>34</v>
      </c>
      <c r="N87" s="44" t="s">
        <v>23</v>
      </c>
      <c r="O87" s="44" t="s">
        <v>23</v>
      </c>
    </row>
    <row r="88" spans="2:15">
      <c r="B88" s="44" t="s">
        <v>148</v>
      </c>
      <c r="C88" s="44" t="s">
        <v>850</v>
      </c>
      <c r="D88" s="44">
        <v>1.34</v>
      </c>
      <c r="E88" s="42"/>
      <c r="F88" s="42"/>
      <c r="G88" s="42" t="s">
        <v>23</v>
      </c>
      <c r="H88" s="44" t="s">
        <v>24</v>
      </c>
      <c r="I88" s="44" t="s">
        <v>32</v>
      </c>
      <c r="J88" s="44" t="s">
        <v>26</v>
      </c>
      <c r="K88" s="44" t="s">
        <v>27</v>
      </c>
      <c r="L88" s="44" t="s">
        <v>28</v>
      </c>
      <c r="M88" s="44" t="s">
        <v>37</v>
      </c>
      <c r="N88" s="44" t="s">
        <v>23</v>
      </c>
      <c r="O88" s="44" t="s">
        <v>23</v>
      </c>
    </row>
    <row r="89" spans="2:15">
      <c r="B89" s="44" t="s">
        <v>21</v>
      </c>
      <c r="C89" s="44" t="s">
        <v>851</v>
      </c>
      <c r="D89" s="44">
        <v>0.1</v>
      </c>
      <c r="E89" s="42"/>
      <c r="F89" s="42"/>
      <c r="G89" s="42" t="s">
        <v>23</v>
      </c>
      <c r="H89" s="44" t="s">
        <v>24</v>
      </c>
      <c r="I89" s="44" t="s">
        <v>25</v>
      </c>
      <c r="J89" s="44" t="s">
        <v>26</v>
      </c>
      <c r="K89" s="44" t="s">
        <v>27</v>
      </c>
      <c r="L89" s="44" t="s">
        <v>33</v>
      </c>
      <c r="M89" s="44" t="s">
        <v>45</v>
      </c>
      <c r="N89" s="44" t="s">
        <v>23</v>
      </c>
      <c r="O89" s="44" t="s">
        <v>23</v>
      </c>
    </row>
    <row r="90" spans="2:15">
      <c r="B90" s="44" t="s">
        <v>21</v>
      </c>
      <c r="C90" s="44" t="s">
        <v>852</v>
      </c>
      <c r="D90" s="44">
        <v>0.5</v>
      </c>
      <c r="E90" s="42"/>
      <c r="F90" s="42"/>
      <c r="G90" s="42" t="s">
        <v>23</v>
      </c>
      <c r="H90" s="44" t="s">
        <v>24</v>
      </c>
      <c r="I90" s="44" t="s">
        <v>25</v>
      </c>
      <c r="J90" s="44" t="s">
        <v>26</v>
      </c>
      <c r="K90" s="44" t="s">
        <v>27</v>
      </c>
      <c r="L90" s="44" t="s">
        <v>33</v>
      </c>
      <c r="M90" s="44" t="s">
        <v>349</v>
      </c>
      <c r="N90" s="44" t="s">
        <v>23</v>
      </c>
      <c r="O90" s="44" t="s">
        <v>23</v>
      </c>
    </row>
    <row r="91" spans="2:15">
      <c r="B91" s="44" t="s">
        <v>21</v>
      </c>
      <c r="C91" s="44" t="s">
        <v>853</v>
      </c>
      <c r="D91" s="44">
        <v>0.79</v>
      </c>
      <c r="E91" s="42"/>
      <c r="F91" s="42"/>
      <c r="G91" s="42" t="s">
        <v>23</v>
      </c>
      <c r="H91" s="44" t="s">
        <v>24</v>
      </c>
      <c r="I91" s="44" t="s">
        <v>25</v>
      </c>
      <c r="J91" s="44" t="s">
        <v>26</v>
      </c>
      <c r="K91" s="44" t="s">
        <v>27</v>
      </c>
      <c r="L91" s="44" t="s">
        <v>33</v>
      </c>
      <c r="M91" s="44" t="s">
        <v>349</v>
      </c>
      <c r="N91" s="44" t="s">
        <v>23</v>
      </c>
      <c r="O91" s="44" t="s">
        <v>23</v>
      </c>
    </row>
    <row r="92" spans="2:15">
      <c r="B92" s="44" t="s">
        <v>21</v>
      </c>
      <c r="C92" s="44" t="s">
        <v>854</v>
      </c>
      <c r="D92" s="44">
        <v>0.01</v>
      </c>
      <c r="E92" s="42"/>
      <c r="F92" s="42"/>
      <c r="G92" s="42" t="s">
        <v>23</v>
      </c>
      <c r="H92" s="44" t="s">
        <v>24</v>
      </c>
      <c r="I92" s="44" t="s">
        <v>25</v>
      </c>
      <c r="J92" s="44" t="s">
        <v>26</v>
      </c>
      <c r="K92" s="44" t="s">
        <v>27</v>
      </c>
      <c r="L92" s="44" t="s">
        <v>28</v>
      </c>
      <c r="M92" s="44" t="s">
        <v>349</v>
      </c>
      <c r="N92" s="44" t="s">
        <v>23</v>
      </c>
      <c r="O92" s="44" t="s">
        <v>23</v>
      </c>
    </row>
    <row r="93" spans="2:15">
      <c r="B93" s="44" t="s">
        <v>21</v>
      </c>
      <c r="C93" s="44" t="s">
        <v>855</v>
      </c>
      <c r="D93" s="44">
        <v>2.5000000000000001E-2</v>
      </c>
      <c r="E93" s="42"/>
      <c r="F93" s="42"/>
      <c r="G93" s="42" t="s">
        <v>23</v>
      </c>
      <c r="H93" s="44" t="s">
        <v>24</v>
      </c>
      <c r="I93" s="44" t="s">
        <v>25</v>
      </c>
      <c r="J93" s="44" t="s">
        <v>26</v>
      </c>
      <c r="K93" s="44" t="s">
        <v>27</v>
      </c>
      <c r="L93" s="44" t="s">
        <v>28</v>
      </c>
      <c r="M93" s="44" t="s">
        <v>349</v>
      </c>
      <c r="N93" s="44" t="s">
        <v>23</v>
      </c>
      <c r="O93" s="44" t="s">
        <v>23</v>
      </c>
    </row>
    <row r="94" spans="2:15">
      <c r="B94" s="44" t="s">
        <v>208</v>
      </c>
      <c r="C94" s="44" t="s">
        <v>856</v>
      </c>
      <c r="D94" s="44">
        <v>1</v>
      </c>
      <c r="E94" s="42"/>
      <c r="F94" s="42"/>
      <c r="G94" s="42" t="s">
        <v>23</v>
      </c>
      <c r="H94" s="44" t="s">
        <v>24</v>
      </c>
      <c r="I94" s="44" t="s">
        <v>32</v>
      </c>
      <c r="J94" s="44" t="s">
        <v>26</v>
      </c>
      <c r="K94" s="44" t="s">
        <v>27</v>
      </c>
      <c r="L94" s="44" t="s">
        <v>33</v>
      </c>
      <c r="M94" s="44" t="s">
        <v>34</v>
      </c>
      <c r="N94" s="44" t="s">
        <v>23</v>
      </c>
      <c r="O94" s="44" t="s">
        <v>23</v>
      </c>
    </row>
    <row r="95" spans="2:15">
      <c r="B95" s="44" t="s">
        <v>133</v>
      </c>
      <c r="C95" s="44" t="s">
        <v>857</v>
      </c>
      <c r="D95" s="44">
        <v>2</v>
      </c>
      <c r="E95" s="42"/>
      <c r="F95" s="42"/>
      <c r="G95" s="42" t="s">
        <v>23</v>
      </c>
      <c r="H95" s="44" t="s">
        <v>24</v>
      </c>
      <c r="I95" s="44" t="s">
        <v>32</v>
      </c>
      <c r="J95" s="44" t="s">
        <v>26</v>
      </c>
      <c r="K95" s="44" t="s">
        <v>27</v>
      </c>
      <c r="L95" s="44" t="s">
        <v>28</v>
      </c>
      <c r="M95" s="44" t="s">
        <v>37</v>
      </c>
      <c r="N95" s="44" t="s">
        <v>23</v>
      </c>
      <c r="O95" s="44" t="s">
        <v>23</v>
      </c>
    </row>
    <row r="96" spans="2:15">
      <c r="B96" s="44" t="s">
        <v>288</v>
      </c>
      <c r="C96" s="44" t="s">
        <v>858</v>
      </c>
      <c r="D96" s="44">
        <v>0.1</v>
      </c>
      <c r="E96" s="42"/>
      <c r="F96" s="42"/>
      <c r="G96" s="42" t="s">
        <v>23</v>
      </c>
      <c r="H96" s="44" t="s">
        <v>24</v>
      </c>
      <c r="I96" s="44" t="s">
        <v>52</v>
      </c>
      <c r="J96" s="44" t="s">
        <v>26</v>
      </c>
      <c r="K96" s="44" t="s">
        <v>27</v>
      </c>
      <c r="L96" s="44" t="s">
        <v>33</v>
      </c>
      <c r="M96" s="44" t="s">
        <v>55</v>
      </c>
      <c r="N96" s="44" t="s">
        <v>23</v>
      </c>
      <c r="O96" s="44" t="s">
        <v>23</v>
      </c>
    </row>
    <row r="97" spans="2:15">
      <c r="B97" s="44" t="s">
        <v>21</v>
      </c>
      <c r="C97" s="44" t="s">
        <v>859</v>
      </c>
      <c r="D97" s="44">
        <v>19</v>
      </c>
      <c r="E97" s="42"/>
      <c r="F97" s="42"/>
      <c r="G97" s="42" t="s">
        <v>23</v>
      </c>
      <c r="H97" s="44" t="s">
        <v>24</v>
      </c>
      <c r="I97" s="44" t="s">
        <v>25</v>
      </c>
      <c r="J97" s="44" t="s">
        <v>81</v>
      </c>
      <c r="K97" s="44" t="s">
        <v>82</v>
      </c>
      <c r="L97" s="44" t="s">
        <v>33</v>
      </c>
      <c r="M97" s="44" t="s">
        <v>39</v>
      </c>
      <c r="N97" s="44" t="s">
        <v>23</v>
      </c>
      <c r="O97" s="44" t="s">
        <v>23</v>
      </c>
    </row>
    <row r="98" spans="2:15">
      <c r="B98" s="44" t="s">
        <v>208</v>
      </c>
      <c r="C98" s="44" t="s">
        <v>860</v>
      </c>
      <c r="D98" s="44">
        <v>0.1</v>
      </c>
      <c r="E98" s="42"/>
      <c r="F98" s="42"/>
      <c r="G98" s="42" t="s">
        <v>23</v>
      </c>
      <c r="H98" s="44" t="s">
        <v>24</v>
      </c>
      <c r="I98" s="44" t="s">
        <v>32</v>
      </c>
      <c r="J98" s="44" t="s">
        <v>26</v>
      </c>
      <c r="K98" s="44" t="s">
        <v>27</v>
      </c>
      <c r="L98" s="44" t="s">
        <v>33</v>
      </c>
      <c r="M98" s="44" t="s">
        <v>34</v>
      </c>
      <c r="N98" s="44" t="s">
        <v>23</v>
      </c>
      <c r="O98" s="44" t="s">
        <v>23</v>
      </c>
    </row>
    <row r="99" spans="2:15">
      <c r="B99" s="44" t="s">
        <v>208</v>
      </c>
      <c r="C99" s="44" t="s">
        <v>861</v>
      </c>
      <c r="D99" s="44">
        <v>0.2</v>
      </c>
      <c r="E99" s="42"/>
      <c r="F99" s="42"/>
      <c r="G99" s="42" t="s">
        <v>23</v>
      </c>
      <c r="H99" s="44" t="s">
        <v>24</v>
      </c>
      <c r="I99" s="44" t="s">
        <v>32</v>
      </c>
      <c r="J99" s="44" t="s">
        <v>26</v>
      </c>
      <c r="K99" s="44" t="s">
        <v>27</v>
      </c>
      <c r="L99" s="44" t="s">
        <v>33</v>
      </c>
      <c r="M99" s="44" t="s">
        <v>34</v>
      </c>
      <c r="N99" s="44" t="s">
        <v>23</v>
      </c>
      <c r="O99" s="44" t="s">
        <v>23</v>
      </c>
    </row>
    <row r="100" spans="2:15">
      <c r="B100" s="44" t="s">
        <v>131</v>
      </c>
      <c r="C100" s="44" t="s">
        <v>862</v>
      </c>
      <c r="D100" s="44">
        <v>3.5</v>
      </c>
      <c r="E100" s="42"/>
      <c r="F100" s="42"/>
      <c r="G100" s="42" t="s">
        <v>23</v>
      </c>
      <c r="H100" s="44" t="s">
        <v>24</v>
      </c>
      <c r="I100" s="44" t="s">
        <v>32</v>
      </c>
      <c r="J100" s="44" t="s">
        <v>26</v>
      </c>
      <c r="K100" s="44" t="s">
        <v>27</v>
      </c>
      <c r="L100" s="44" t="s">
        <v>28</v>
      </c>
      <c r="M100" s="44" t="s">
        <v>45</v>
      </c>
      <c r="N100" s="44" t="s">
        <v>23</v>
      </c>
      <c r="O100" s="44" t="s">
        <v>23</v>
      </c>
    </row>
    <row r="101" spans="2:15">
      <c r="B101" s="44" t="s">
        <v>143</v>
      </c>
      <c r="C101" s="44" t="s">
        <v>863</v>
      </c>
      <c r="D101" s="44">
        <v>0.7</v>
      </c>
      <c r="E101" s="42"/>
      <c r="F101" s="42"/>
      <c r="G101" s="42" t="s">
        <v>23</v>
      </c>
      <c r="H101" s="44" t="s">
        <v>24</v>
      </c>
      <c r="I101" s="44" t="s">
        <v>52</v>
      </c>
      <c r="J101" s="44" t="s">
        <v>26</v>
      </c>
      <c r="K101" s="44" t="s">
        <v>27</v>
      </c>
      <c r="L101" s="44" t="s">
        <v>33</v>
      </c>
      <c r="M101" s="44" t="s">
        <v>43</v>
      </c>
      <c r="N101" s="44" t="s">
        <v>23</v>
      </c>
      <c r="O101" s="44" t="s">
        <v>23</v>
      </c>
    </row>
    <row r="102" spans="2:15">
      <c r="B102" s="44" t="s">
        <v>558</v>
      </c>
      <c r="C102" s="44" t="s">
        <v>864</v>
      </c>
      <c r="D102" s="44">
        <v>2.8</v>
      </c>
      <c r="E102" s="42"/>
      <c r="F102" s="42"/>
      <c r="G102" s="42" t="s">
        <v>23</v>
      </c>
      <c r="H102" s="44" t="s">
        <v>24</v>
      </c>
      <c r="I102" s="44" t="s">
        <v>32</v>
      </c>
      <c r="J102" s="44" t="s">
        <v>26</v>
      </c>
      <c r="K102" s="44" t="s">
        <v>27</v>
      </c>
      <c r="L102" s="44" t="s">
        <v>33</v>
      </c>
      <c r="M102" s="44" t="s">
        <v>43</v>
      </c>
      <c r="N102" s="44" t="s">
        <v>23</v>
      </c>
      <c r="O102" s="44" t="s">
        <v>23</v>
      </c>
    </row>
    <row r="103" spans="2:15">
      <c r="B103" s="44" t="s">
        <v>558</v>
      </c>
      <c r="C103" s="44" t="s">
        <v>865</v>
      </c>
      <c r="D103" s="44">
        <v>3</v>
      </c>
      <c r="E103" s="42"/>
      <c r="F103" s="42"/>
      <c r="G103" s="42" t="s">
        <v>23</v>
      </c>
      <c r="H103" s="44" t="s">
        <v>24</v>
      </c>
      <c r="I103" s="44" t="s">
        <v>32</v>
      </c>
      <c r="J103" s="44" t="s">
        <v>26</v>
      </c>
      <c r="K103" s="44" t="s">
        <v>27</v>
      </c>
      <c r="L103" s="44" t="s">
        <v>28</v>
      </c>
      <c r="M103" s="44" t="s">
        <v>43</v>
      </c>
      <c r="N103" s="44" t="s">
        <v>23</v>
      </c>
      <c r="O103" s="44" t="s">
        <v>23</v>
      </c>
    </row>
    <row r="104" spans="2:15">
      <c r="B104" s="44" t="s">
        <v>48</v>
      </c>
      <c r="C104" s="44" t="s">
        <v>866</v>
      </c>
      <c r="D104" s="44">
        <v>1.125</v>
      </c>
      <c r="E104" s="42"/>
      <c r="F104" s="42"/>
      <c r="G104" s="42" t="s">
        <v>23</v>
      </c>
      <c r="H104" s="44" t="s">
        <v>24</v>
      </c>
      <c r="I104" s="44" t="s">
        <v>32</v>
      </c>
      <c r="J104" s="44" t="s">
        <v>26</v>
      </c>
      <c r="K104" s="44" t="s">
        <v>27</v>
      </c>
      <c r="L104" s="44" t="s">
        <v>33</v>
      </c>
      <c r="M104" s="44" t="s">
        <v>349</v>
      </c>
      <c r="N104" s="44" t="s">
        <v>23</v>
      </c>
      <c r="O104" s="44" t="s">
        <v>23</v>
      </c>
    </row>
    <row r="105" spans="2:15">
      <c r="B105" s="44" t="s">
        <v>225</v>
      </c>
      <c r="C105" s="44" t="s">
        <v>867</v>
      </c>
      <c r="D105" s="44">
        <v>3</v>
      </c>
      <c r="E105" s="42"/>
      <c r="F105" s="42"/>
      <c r="G105" s="42" t="s">
        <v>23</v>
      </c>
      <c r="H105" s="44" t="s">
        <v>24</v>
      </c>
      <c r="I105" s="44" t="s">
        <v>32</v>
      </c>
      <c r="J105" s="44" t="s">
        <v>26</v>
      </c>
      <c r="K105" s="44" t="s">
        <v>27</v>
      </c>
      <c r="L105" s="44" t="s">
        <v>33</v>
      </c>
      <c r="M105" s="44" t="s">
        <v>227</v>
      </c>
      <c r="N105" s="44" t="s">
        <v>23</v>
      </c>
      <c r="O105" s="44" t="s">
        <v>23</v>
      </c>
    </row>
    <row r="106" spans="2:15">
      <c r="B106" s="44" t="s">
        <v>225</v>
      </c>
      <c r="C106" s="44" t="s">
        <v>868</v>
      </c>
      <c r="D106" s="44">
        <v>2</v>
      </c>
      <c r="E106" s="42"/>
      <c r="F106" s="42"/>
      <c r="G106" s="42" t="s">
        <v>23</v>
      </c>
      <c r="H106" s="44" t="s">
        <v>24</v>
      </c>
      <c r="I106" s="44" t="s">
        <v>32</v>
      </c>
      <c r="J106" s="44" t="s">
        <v>26</v>
      </c>
      <c r="K106" s="44" t="s">
        <v>27</v>
      </c>
      <c r="L106" s="44" t="s">
        <v>33</v>
      </c>
      <c r="M106" s="44" t="s">
        <v>227</v>
      </c>
      <c r="N106" s="44" t="s">
        <v>23</v>
      </c>
      <c r="O106" s="44" t="s">
        <v>23</v>
      </c>
    </row>
    <row r="107" spans="2:15">
      <c r="B107" s="44" t="s">
        <v>99</v>
      </c>
      <c r="C107" s="44" t="s">
        <v>869</v>
      </c>
      <c r="D107" s="44">
        <v>1.67</v>
      </c>
      <c r="E107" s="42"/>
      <c r="F107" s="42"/>
      <c r="G107" s="42" t="s">
        <v>23</v>
      </c>
      <c r="H107" s="44" t="s">
        <v>24</v>
      </c>
      <c r="I107" s="44" t="s">
        <v>32</v>
      </c>
      <c r="J107" s="44" t="s">
        <v>81</v>
      </c>
      <c r="K107" s="44" t="s">
        <v>82</v>
      </c>
      <c r="L107" s="44" t="s">
        <v>28</v>
      </c>
      <c r="M107" s="44" t="s">
        <v>39</v>
      </c>
      <c r="N107" s="44" t="s">
        <v>23</v>
      </c>
      <c r="O107" s="44" t="s">
        <v>23</v>
      </c>
    </row>
    <row r="108" spans="2:15">
      <c r="B108" s="44" t="s">
        <v>48</v>
      </c>
      <c r="C108" s="44" t="s">
        <v>870</v>
      </c>
      <c r="D108" s="44">
        <v>0.01</v>
      </c>
      <c r="E108" s="42"/>
      <c r="F108" s="42"/>
      <c r="G108" s="42" t="s">
        <v>23</v>
      </c>
      <c r="H108" s="44" t="s">
        <v>24</v>
      </c>
      <c r="I108" s="44" t="s">
        <v>32</v>
      </c>
      <c r="J108" s="44" t="s">
        <v>26</v>
      </c>
      <c r="K108" s="44" t="s">
        <v>27</v>
      </c>
      <c r="L108" s="44" t="s">
        <v>33</v>
      </c>
      <c r="M108" s="44" t="s">
        <v>55</v>
      </c>
      <c r="N108" s="44" t="s">
        <v>23</v>
      </c>
      <c r="O108" s="44" t="s">
        <v>23</v>
      </c>
    </row>
    <row r="109" spans="2:15">
      <c r="B109" s="44" t="s">
        <v>48</v>
      </c>
      <c r="C109" s="44" t="s">
        <v>871</v>
      </c>
      <c r="D109" s="44">
        <v>0.01</v>
      </c>
      <c r="E109" s="42"/>
      <c r="F109" s="42"/>
      <c r="G109" s="42" t="s">
        <v>23</v>
      </c>
      <c r="H109" s="44" t="s">
        <v>24</v>
      </c>
      <c r="I109" s="44" t="s">
        <v>32</v>
      </c>
      <c r="J109" s="44" t="s">
        <v>26</v>
      </c>
      <c r="K109" s="44" t="s">
        <v>27</v>
      </c>
      <c r="L109" s="44" t="s">
        <v>28</v>
      </c>
      <c r="M109" s="44" t="s">
        <v>55</v>
      </c>
      <c r="N109" s="44" t="s">
        <v>23</v>
      </c>
      <c r="O109" s="44" t="s">
        <v>23</v>
      </c>
    </row>
    <row r="110" spans="2:15">
      <c r="B110" s="44" t="s">
        <v>122</v>
      </c>
      <c r="C110" s="44" t="s">
        <v>872</v>
      </c>
      <c r="D110" s="44">
        <v>0.68</v>
      </c>
      <c r="E110" s="42"/>
      <c r="F110" s="42"/>
      <c r="G110" s="42" t="s">
        <v>23</v>
      </c>
      <c r="H110" s="44" t="s">
        <v>24</v>
      </c>
      <c r="I110" s="44" t="s">
        <v>32</v>
      </c>
      <c r="J110" s="44" t="s">
        <v>26</v>
      </c>
      <c r="K110" s="44" t="s">
        <v>27</v>
      </c>
      <c r="L110" s="44" t="s">
        <v>33</v>
      </c>
      <c r="M110" s="44" t="s">
        <v>349</v>
      </c>
      <c r="N110" s="44" t="s">
        <v>23</v>
      </c>
      <c r="O110" s="44" t="s">
        <v>23</v>
      </c>
    </row>
    <row r="111" spans="2:15">
      <c r="B111" s="44" t="s">
        <v>21</v>
      </c>
      <c r="C111" s="44" t="s">
        <v>873</v>
      </c>
      <c r="D111" s="44">
        <v>1.5</v>
      </c>
      <c r="E111" s="42"/>
      <c r="F111" s="42"/>
      <c r="G111" s="42" t="s">
        <v>23</v>
      </c>
      <c r="H111" s="44" t="s">
        <v>24</v>
      </c>
      <c r="I111" s="44" t="s">
        <v>25</v>
      </c>
      <c r="J111" s="44" t="s">
        <v>26</v>
      </c>
      <c r="K111" s="44" t="s">
        <v>27</v>
      </c>
      <c r="L111" s="44" t="s">
        <v>33</v>
      </c>
      <c r="M111" s="44" t="s">
        <v>349</v>
      </c>
      <c r="N111" s="44" t="s">
        <v>23</v>
      </c>
      <c r="O111" s="44" t="s">
        <v>23</v>
      </c>
    </row>
    <row r="112" spans="2:15">
      <c r="B112" s="44" t="s">
        <v>21</v>
      </c>
      <c r="C112" s="44" t="s">
        <v>874</v>
      </c>
      <c r="D112" s="44">
        <v>1.5</v>
      </c>
      <c r="E112" s="42"/>
      <c r="F112" s="42"/>
      <c r="G112" s="42" t="s">
        <v>23</v>
      </c>
      <c r="H112" s="44" t="s">
        <v>24</v>
      </c>
      <c r="I112" s="44" t="s">
        <v>25</v>
      </c>
      <c r="J112" s="44" t="s">
        <v>26</v>
      </c>
      <c r="K112" s="44" t="s">
        <v>27</v>
      </c>
      <c r="L112" s="44" t="s">
        <v>33</v>
      </c>
      <c r="M112" s="44" t="s">
        <v>349</v>
      </c>
      <c r="N112" s="44" t="s">
        <v>23</v>
      </c>
      <c r="O112" s="44" t="s">
        <v>23</v>
      </c>
    </row>
    <row r="113" spans="2:15">
      <c r="B113" s="44" t="s">
        <v>225</v>
      </c>
      <c r="C113" s="44" t="s">
        <v>875</v>
      </c>
      <c r="D113" s="44">
        <v>0.2</v>
      </c>
      <c r="E113" s="42"/>
      <c r="F113" s="42"/>
      <c r="G113" s="42" t="s">
        <v>23</v>
      </c>
      <c r="H113" s="44" t="s">
        <v>24</v>
      </c>
      <c r="I113" s="44" t="s">
        <v>32</v>
      </c>
      <c r="J113" s="44" t="s">
        <v>26</v>
      </c>
      <c r="K113" s="44" t="s">
        <v>27</v>
      </c>
      <c r="L113" s="44" t="s">
        <v>33</v>
      </c>
      <c r="M113" s="44" t="s">
        <v>55</v>
      </c>
      <c r="N113" s="44" t="s">
        <v>23</v>
      </c>
      <c r="O113" s="44" t="s">
        <v>23</v>
      </c>
    </row>
    <row r="114" spans="2:15">
      <c r="B114" s="44" t="s">
        <v>876</v>
      </c>
      <c r="C114" s="44" t="s">
        <v>877</v>
      </c>
      <c r="D114" s="44">
        <v>0.5</v>
      </c>
      <c r="E114" s="42"/>
      <c r="F114" s="42"/>
      <c r="G114" s="42" t="s">
        <v>23</v>
      </c>
      <c r="H114" s="44" t="s">
        <v>24</v>
      </c>
      <c r="I114" s="44" t="s">
        <v>25</v>
      </c>
      <c r="J114" s="44" t="s">
        <v>26</v>
      </c>
      <c r="K114" s="44" t="s">
        <v>27</v>
      </c>
      <c r="L114" s="44" t="s">
        <v>33</v>
      </c>
      <c r="M114" s="44" t="s">
        <v>39</v>
      </c>
      <c r="N114" s="44" t="s">
        <v>23</v>
      </c>
      <c r="O114" s="44" t="s">
        <v>23</v>
      </c>
    </row>
    <row r="115" spans="2:15">
      <c r="B115" s="44" t="s">
        <v>876</v>
      </c>
      <c r="C115" s="44" t="s">
        <v>878</v>
      </c>
      <c r="D115" s="44">
        <v>0.40500000000000003</v>
      </c>
      <c r="E115" s="42"/>
      <c r="F115" s="42"/>
      <c r="G115" s="42" t="s">
        <v>23</v>
      </c>
      <c r="H115" s="44" t="s">
        <v>24</v>
      </c>
      <c r="I115" s="44" t="s">
        <v>25</v>
      </c>
      <c r="J115" s="44" t="s">
        <v>26</v>
      </c>
      <c r="K115" s="44" t="s">
        <v>27</v>
      </c>
      <c r="L115" s="44" t="s">
        <v>33</v>
      </c>
      <c r="M115" s="44" t="s">
        <v>45</v>
      </c>
      <c r="N115" s="44" t="s">
        <v>23</v>
      </c>
      <c r="O115" s="44" t="s">
        <v>23</v>
      </c>
    </row>
    <row r="116" spans="2:15">
      <c r="B116" s="44" t="s">
        <v>879</v>
      </c>
      <c r="C116" s="44" t="s">
        <v>880</v>
      </c>
      <c r="D116" s="44">
        <v>0.4</v>
      </c>
      <c r="E116" s="42"/>
      <c r="F116" s="42"/>
      <c r="G116" s="42" t="s">
        <v>23</v>
      </c>
      <c r="H116" s="44" t="s">
        <v>24</v>
      </c>
      <c r="I116" s="44" t="s">
        <v>25</v>
      </c>
      <c r="J116" s="44" t="s">
        <v>26</v>
      </c>
      <c r="K116" s="44" t="s">
        <v>27</v>
      </c>
      <c r="L116" s="44" t="s">
        <v>33</v>
      </c>
      <c r="M116" s="44" t="s">
        <v>55</v>
      </c>
      <c r="N116" s="44" t="s">
        <v>23</v>
      </c>
      <c r="O116" s="44" t="s">
        <v>23</v>
      </c>
    </row>
    <row r="117" spans="2:15">
      <c r="B117" s="44" t="s">
        <v>131</v>
      </c>
      <c r="C117" s="44" t="s">
        <v>881</v>
      </c>
      <c r="D117" s="44">
        <v>6.3449999999999998</v>
      </c>
      <c r="E117" s="42"/>
      <c r="F117" s="42"/>
      <c r="G117" s="42" t="s">
        <v>23</v>
      </c>
      <c r="H117" s="44" t="s">
        <v>24</v>
      </c>
      <c r="I117" s="44" t="s">
        <v>32</v>
      </c>
      <c r="J117" s="44" t="s">
        <v>26</v>
      </c>
      <c r="K117" s="44" t="s">
        <v>27</v>
      </c>
      <c r="L117" s="44" t="s">
        <v>33</v>
      </c>
      <c r="M117" s="44" t="s">
        <v>45</v>
      </c>
      <c r="N117" s="44" t="s">
        <v>23</v>
      </c>
      <c r="O117" s="44" t="s">
        <v>23</v>
      </c>
    </row>
    <row r="118" spans="2:15">
      <c r="B118" s="44" t="s">
        <v>882</v>
      </c>
      <c r="C118" s="44" t="s">
        <v>883</v>
      </c>
      <c r="D118" s="44">
        <v>0.35</v>
      </c>
      <c r="E118" s="42"/>
      <c r="F118" s="42"/>
      <c r="G118" s="42" t="s">
        <v>23</v>
      </c>
      <c r="H118" s="44" t="s">
        <v>24</v>
      </c>
      <c r="I118" s="44" t="s">
        <v>32</v>
      </c>
      <c r="J118" s="44" t="s">
        <v>26</v>
      </c>
      <c r="K118" s="44" t="s">
        <v>27</v>
      </c>
      <c r="L118" s="44" t="s">
        <v>33</v>
      </c>
      <c r="M118" s="44" t="s">
        <v>227</v>
      </c>
      <c r="N118" s="44" t="s">
        <v>23</v>
      </c>
      <c r="O118" s="44" t="s">
        <v>23</v>
      </c>
    </row>
    <row r="119" spans="2:15">
      <c r="B119" s="44" t="s">
        <v>131</v>
      </c>
      <c r="C119" s="44" t="s">
        <v>884</v>
      </c>
      <c r="D119" s="44">
        <v>100</v>
      </c>
      <c r="E119" s="42"/>
      <c r="F119" s="42"/>
      <c r="G119" s="42" t="s">
        <v>23</v>
      </c>
      <c r="H119" s="44" t="s">
        <v>24</v>
      </c>
      <c r="I119" s="44" t="s">
        <v>32</v>
      </c>
      <c r="J119" s="44" t="s">
        <v>81</v>
      </c>
      <c r="K119" s="44" t="s">
        <v>82</v>
      </c>
      <c r="L119" s="44" t="s">
        <v>28</v>
      </c>
      <c r="M119" s="44" t="s">
        <v>39</v>
      </c>
      <c r="N119" s="44" t="s">
        <v>23</v>
      </c>
      <c r="O119" s="44" t="s">
        <v>23</v>
      </c>
    </row>
    <row r="120" spans="2:15">
      <c r="B120" s="44" t="s">
        <v>21</v>
      </c>
      <c r="C120" s="44" t="s">
        <v>885</v>
      </c>
      <c r="D120" s="44">
        <v>1.4</v>
      </c>
      <c r="E120" s="42"/>
      <c r="F120" s="42"/>
      <c r="G120" s="42" t="s">
        <v>23</v>
      </c>
      <c r="H120" s="44" t="s">
        <v>24</v>
      </c>
      <c r="I120" s="44" t="s">
        <v>25</v>
      </c>
      <c r="J120" s="44" t="s">
        <v>26</v>
      </c>
      <c r="K120" s="44" t="s">
        <v>27</v>
      </c>
      <c r="L120" s="44" t="s">
        <v>28</v>
      </c>
      <c r="M120" s="44" t="s">
        <v>37</v>
      </c>
      <c r="N120" s="44" t="s">
        <v>23</v>
      </c>
      <c r="O120" s="44" t="s">
        <v>23</v>
      </c>
    </row>
    <row r="121" spans="2:15">
      <c r="B121" s="44" t="s">
        <v>21</v>
      </c>
      <c r="C121" s="44" t="s">
        <v>886</v>
      </c>
      <c r="D121" s="44">
        <v>0.75</v>
      </c>
      <c r="E121" s="42"/>
      <c r="F121" s="42"/>
      <c r="G121" s="42" t="s">
        <v>23</v>
      </c>
      <c r="H121" s="44" t="s">
        <v>24</v>
      </c>
      <c r="I121" s="44" t="s">
        <v>25</v>
      </c>
      <c r="J121" s="44" t="s">
        <v>26</v>
      </c>
      <c r="K121" s="44" t="s">
        <v>27</v>
      </c>
      <c r="L121" s="44" t="s">
        <v>33</v>
      </c>
      <c r="M121" s="44" t="s">
        <v>39</v>
      </c>
      <c r="N121" s="44" t="s">
        <v>23</v>
      </c>
      <c r="O121" s="44" t="s">
        <v>23</v>
      </c>
    </row>
    <row r="122" spans="2:15">
      <c r="B122" s="44" t="s">
        <v>21</v>
      </c>
      <c r="C122" s="44" t="s">
        <v>887</v>
      </c>
      <c r="D122" s="44">
        <v>1.246</v>
      </c>
      <c r="E122" s="42"/>
      <c r="F122" s="42"/>
      <c r="G122" s="42" t="s">
        <v>23</v>
      </c>
      <c r="H122" s="44" t="s">
        <v>24</v>
      </c>
      <c r="I122" s="44" t="s">
        <v>25</v>
      </c>
      <c r="J122" s="44" t="s">
        <v>26</v>
      </c>
      <c r="K122" s="44" t="s">
        <v>27</v>
      </c>
      <c r="L122" s="44" t="s">
        <v>28</v>
      </c>
      <c r="M122" s="44" t="s">
        <v>55</v>
      </c>
      <c r="N122" s="44" t="s">
        <v>23</v>
      </c>
      <c r="O122" s="44" t="s">
        <v>23</v>
      </c>
    </row>
    <row r="123" spans="2:15">
      <c r="B123" s="44" t="s">
        <v>21</v>
      </c>
      <c r="C123" s="44" t="s">
        <v>888</v>
      </c>
      <c r="D123" s="44">
        <v>1.111</v>
      </c>
      <c r="E123" s="42"/>
      <c r="F123" s="42"/>
      <c r="G123" s="42" t="s">
        <v>23</v>
      </c>
      <c r="H123" s="44" t="s">
        <v>24</v>
      </c>
      <c r="I123" s="44" t="s">
        <v>25</v>
      </c>
      <c r="J123" s="44" t="s">
        <v>26</v>
      </c>
      <c r="K123" s="44" t="s">
        <v>27</v>
      </c>
      <c r="L123" s="44" t="s">
        <v>28</v>
      </c>
      <c r="M123" s="44" t="s">
        <v>45</v>
      </c>
      <c r="N123" s="44" t="s">
        <v>23</v>
      </c>
      <c r="O123" s="44" t="s">
        <v>23</v>
      </c>
    </row>
    <row r="124" spans="2:15">
      <c r="B124" s="44" t="s">
        <v>131</v>
      </c>
      <c r="C124" s="44" t="s">
        <v>889</v>
      </c>
      <c r="D124" s="44">
        <v>0.3</v>
      </c>
      <c r="E124" s="42"/>
      <c r="F124" s="42"/>
      <c r="G124" s="42" t="s">
        <v>23</v>
      </c>
      <c r="H124" s="44" t="s">
        <v>24</v>
      </c>
      <c r="I124" s="44" t="s">
        <v>32</v>
      </c>
      <c r="J124" s="44" t="s">
        <v>26</v>
      </c>
      <c r="K124" s="44" t="s">
        <v>27</v>
      </c>
      <c r="L124" s="44" t="s">
        <v>28</v>
      </c>
      <c r="M124" s="44" t="s">
        <v>45</v>
      </c>
      <c r="N124" s="44" t="s">
        <v>23</v>
      </c>
      <c r="O124" s="44" t="s">
        <v>23</v>
      </c>
    </row>
    <row r="125" spans="2:15">
      <c r="B125" s="44" t="s">
        <v>21</v>
      </c>
      <c r="C125" s="44" t="s">
        <v>890</v>
      </c>
      <c r="D125" s="44">
        <v>1</v>
      </c>
      <c r="E125" s="42"/>
      <c r="F125" s="42"/>
      <c r="G125" s="42" t="s">
        <v>23</v>
      </c>
      <c r="H125" s="44" t="s">
        <v>24</v>
      </c>
      <c r="I125" s="44" t="s">
        <v>25</v>
      </c>
      <c r="J125" s="44" t="s">
        <v>26</v>
      </c>
      <c r="K125" s="44" t="s">
        <v>27</v>
      </c>
      <c r="L125" s="44" t="s">
        <v>28</v>
      </c>
      <c r="M125" s="44" t="s">
        <v>37</v>
      </c>
      <c r="N125" s="44" t="s">
        <v>23</v>
      </c>
      <c r="O125" s="44" t="s">
        <v>23</v>
      </c>
    </row>
    <row r="126" spans="2:15">
      <c r="B126" s="44" t="s">
        <v>21</v>
      </c>
      <c r="C126" s="44" t="s">
        <v>891</v>
      </c>
      <c r="D126" s="44">
        <v>0.75</v>
      </c>
      <c r="E126" s="42"/>
      <c r="F126" s="42"/>
      <c r="G126" s="42" t="s">
        <v>23</v>
      </c>
      <c r="H126" s="44" t="s">
        <v>24</v>
      </c>
      <c r="I126" s="44" t="s">
        <v>25</v>
      </c>
      <c r="J126" s="44" t="s">
        <v>26</v>
      </c>
      <c r="K126" s="44" t="s">
        <v>27</v>
      </c>
      <c r="L126" s="44" t="s">
        <v>28</v>
      </c>
      <c r="M126" s="44" t="s">
        <v>37</v>
      </c>
      <c r="N126" s="44" t="s">
        <v>23</v>
      </c>
      <c r="O126" s="44" t="s">
        <v>23</v>
      </c>
    </row>
    <row r="127" spans="2:15">
      <c r="B127" s="44" t="s">
        <v>143</v>
      </c>
      <c r="C127" s="44" t="s">
        <v>892</v>
      </c>
      <c r="D127" s="44">
        <v>2</v>
      </c>
      <c r="E127" s="42"/>
      <c r="F127" s="42"/>
      <c r="G127" s="42" t="s">
        <v>23</v>
      </c>
      <c r="H127" s="44" t="s">
        <v>24</v>
      </c>
      <c r="I127" s="44" t="s">
        <v>52</v>
      </c>
      <c r="J127" s="44" t="s">
        <v>26</v>
      </c>
      <c r="K127" s="44" t="s">
        <v>27</v>
      </c>
      <c r="L127" s="44" t="s">
        <v>28</v>
      </c>
      <c r="M127" s="44" t="s">
        <v>43</v>
      </c>
      <c r="N127" s="44" t="s">
        <v>23</v>
      </c>
      <c r="O127" s="44" t="s">
        <v>23</v>
      </c>
    </row>
    <row r="128" spans="2:15">
      <c r="B128" s="44" t="s">
        <v>893</v>
      </c>
      <c r="C128" s="44" t="s">
        <v>894</v>
      </c>
      <c r="D128" s="44">
        <v>0.7</v>
      </c>
      <c r="E128" s="42"/>
      <c r="F128" s="42"/>
      <c r="G128" s="42" t="s">
        <v>23</v>
      </c>
      <c r="H128" s="44" t="s">
        <v>24</v>
      </c>
      <c r="I128" s="44" t="s">
        <v>32</v>
      </c>
      <c r="J128" s="44" t="s">
        <v>26</v>
      </c>
      <c r="K128" s="44" t="s">
        <v>27</v>
      </c>
      <c r="L128" s="44" t="s">
        <v>33</v>
      </c>
      <c r="M128" s="44" t="s">
        <v>349</v>
      </c>
      <c r="N128" s="44" t="s">
        <v>23</v>
      </c>
      <c r="O128" s="44" t="s">
        <v>23</v>
      </c>
    </row>
    <row r="129" spans="2:15">
      <c r="B129" s="44" t="s">
        <v>21</v>
      </c>
      <c r="C129" s="44" t="s">
        <v>895</v>
      </c>
      <c r="D129" s="44">
        <v>0.5</v>
      </c>
      <c r="E129" s="42"/>
      <c r="F129" s="42"/>
      <c r="G129" s="42" t="s">
        <v>23</v>
      </c>
      <c r="H129" s="44" t="s">
        <v>24</v>
      </c>
      <c r="I129" s="44" t="s">
        <v>25</v>
      </c>
      <c r="J129" s="44" t="s">
        <v>26</v>
      </c>
      <c r="K129" s="44" t="s">
        <v>27</v>
      </c>
      <c r="L129" s="44" t="s">
        <v>33</v>
      </c>
      <c r="M129" s="44" t="s">
        <v>34</v>
      </c>
      <c r="N129" s="44" t="s">
        <v>23</v>
      </c>
      <c r="O129" s="44" t="s">
        <v>23</v>
      </c>
    </row>
    <row r="130" spans="2:15">
      <c r="B130" s="44" t="s">
        <v>428</v>
      </c>
      <c r="C130" s="44" t="s">
        <v>896</v>
      </c>
      <c r="D130" s="44">
        <v>0.3</v>
      </c>
      <c r="E130" s="42"/>
      <c r="F130" s="42"/>
      <c r="G130" s="42" t="s">
        <v>23</v>
      </c>
      <c r="H130" s="44" t="s">
        <v>24</v>
      </c>
      <c r="I130" s="44" t="s">
        <v>32</v>
      </c>
      <c r="J130" s="44" t="s">
        <v>26</v>
      </c>
      <c r="K130" s="44" t="s">
        <v>27</v>
      </c>
      <c r="L130" s="44" t="s">
        <v>33</v>
      </c>
      <c r="M130" s="44" t="s">
        <v>45</v>
      </c>
      <c r="N130" s="44" t="s">
        <v>23</v>
      </c>
      <c r="O130" s="44" t="s">
        <v>23</v>
      </c>
    </row>
    <row r="131" spans="2:15">
      <c r="B131" s="44" t="s">
        <v>21</v>
      </c>
      <c r="C131" s="44" t="s">
        <v>897</v>
      </c>
      <c r="D131" s="44">
        <v>0.3</v>
      </c>
      <c r="E131" s="42"/>
      <c r="F131" s="42"/>
      <c r="G131" s="42" t="s">
        <v>23</v>
      </c>
      <c r="H131" s="44" t="s">
        <v>24</v>
      </c>
      <c r="I131" s="44" t="s">
        <v>25</v>
      </c>
      <c r="J131" s="44" t="s">
        <v>26</v>
      </c>
      <c r="K131" s="44" t="s">
        <v>27</v>
      </c>
      <c r="L131" s="44" t="s">
        <v>33</v>
      </c>
      <c r="M131" s="44" t="s">
        <v>45</v>
      </c>
      <c r="N131" s="44" t="s">
        <v>23</v>
      </c>
      <c r="O131" s="44" t="s">
        <v>23</v>
      </c>
    </row>
    <row r="132" spans="2:15">
      <c r="B132" s="44" t="s">
        <v>21</v>
      </c>
      <c r="C132" s="44" t="s">
        <v>898</v>
      </c>
      <c r="D132" s="44">
        <v>24</v>
      </c>
      <c r="E132" s="42"/>
      <c r="F132" s="42"/>
      <c r="G132" s="42" t="s">
        <v>23</v>
      </c>
      <c r="H132" s="44" t="s">
        <v>24</v>
      </c>
      <c r="I132" s="44" t="s">
        <v>25</v>
      </c>
      <c r="J132" s="44" t="s">
        <v>26</v>
      </c>
      <c r="K132" s="44" t="s">
        <v>27</v>
      </c>
      <c r="L132" s="44" t="s">
        <v>33</v>
      </c>
      <c r="M132" s="44" t="s">
        <v>39</v>
      </c>
      <c r="N132" s="44" t="s">
        <v>23</v>
      </c>
      <c r="O132" s="44" t="s">
        <v>23</v>
      </c>
    </row>
    <row r="133" spans="2:15">
      <c r="B133" s="44" t="s">
        <v>21</v>
      </c>
      <c r="C133" s="44" t="s">
        <v>899</v>
      </c>
      <c r="D133" s="44">
        <v>2.7</v>
      </c>
      <c r="E133" s="42"/>
      <c r="F133" s="42"/>
      <c r="G133" s="42" t="s">
        <v>23</v>
      </c>
      <c r="H133" s="44" t="s">
        <v>24</v>
      </c>
      <c r="I133" s="44" t="s">
        <v>25</v>
      </c>
      <c r="J133" s="44" t="s">
        <v>26</v>
      </c>
      <c r="K133" s="44" t="s">
        <v>27</v>
      </c>
      <c r="L133" s="44" t="s">
        <v>28</v>
      </c>
      <c r="M133" s="44" t="s">
        <v>55</v>
      </c>
      <c r="N133" s="44" t="s">
        <v>23</v>
      </c>
      <c r="O133" s="44" t="s">
        <v>23</v>
      </c>
    </row>
    <row r="134" spans="2:15">
      <c r="B134" s="44" t="s">
        <v>21</v>
      </c>
      <c r="C134" s="44" t="s">
        <v>900</v>
      </c>
      <c r="D134" s="44">
        <v>2.7</v>
      </c>
      <c r="E134" s="42"/>
      <c r="F134" s="42"/>
      <c r="G134" s="42" t="s">
        <v>23</v>
      </c>
      <c r="H134" s="44" t="s">
        <v>24</v>
      </c>
      <c r="I134" s="44" t="s">
        <v>25</v>
      </c>
      <c r="J134" s="44" t="s">
        <v>26</v>
      </c>
      <c r="K134" s="44" t="s">
        <v>27</v>
      </c>
      <c r="L134" s="44" t="s">
        <v>28</v>
      </c>
      <c r="M134" s="44" t="s">
        <v>37</v>
      </c>
      <c r="N134" s="44" t="s">
        <v>23</v>
      </c>
      <c r="O134" s="44" t="s">
        <v>23</v>
      </c>
    </row>
    <row r="135" spans="2:15">
      <c r="B135" s="44" t="s">
        <v>50</v>
      </c>
      <c r="C135" s="44" t="s">
        <v>901</v>
      </c>
      <c r="D135" s="44">
        <v>25</v>
      </c>
      <c r="E135" s="42"/>
      <c r="F135" s="42"/>
      <c r="G135" s="42" t="s">
        <v>23</v>
      </c>
      <c r="H135" s="44" t="s">
        <v>24</v>
      </c>
      <c r="I135" s="44" t="s">
        <v>52</v>
      </c>
      <c r="J135" s="44" t="s">
        <v>81</v>
      </c>
      <c r="K135" s="44" t="s">
        <v>337</v>
      </c>
      <c r="L135" s="44" t="s">
        <v>33</v>
      </c>
      <c r="M135" s="44" t="s">
        <v>39</v>
      </c>
      <c r="N135" s="44" t="s">
        <v>23</v>
      </c>
      <c r="O135" s="44" t="s">
        <v>23</v>
      </c>
    </row>
    <row r="136" spans="2:15">
      <c r="B136" s="44" t="s">
        <v>21</v>
      </c>
      <c r="C136" s="44" t="s">
        <v>902</v>
      </c>
      <c r="D136" s="44">
        <v>25</v>
      </c>
      <c r="E136" s="42"/>
      <c r="F136" s="42"/>
      <c r="G136" s="42" t="s">
        <v>23</v>
      </c>
      <c r="H136" s="44" t="s">
        <v>24</v>
      </c>
      <c r="I136" s="44" t="s">
        <v>25</v>
      </c>
      <c r="J136" s="44" t="s">
        <v>26</v>
      </c>
      <c r="K136" s="44" t="s">
        <v>27</v>
      </c>
      <c r="L136" s="44" t="s">
        <v>33</v>
      </c>
      <c r="M136" s="44" t="s">
        <v>55</v>
      </c>
      <c r="N136" s="44" t="s">
        <v>23</v>
      </c>
      <c r="O136" s="44" t="s">
        <v>23</v>
      </c>
    </row>
    <row r="137" spans="2:15">
      <c r="B137" s="44" t="s">
        <v>50</v>
      </c>
      <c r="C137" s="44" t="s">
        <v>903</v>
      </c>
      <c r="D137" s="44">
        <v>40</v>
      </c>
      <c r="E137" s="42"/>
      <c r="F137" s="42"/>
      <c r="G137" s="42" t="s">
        <v>23</v>
      </c>
      <c r="H137" s="44" t="s">
        <v>24</v>
      </c>
      <c r="I137" s="44" t="s">
        <v>52</v>
      </c>
      <c r="J137" s="44" t="s">
        <v>81</v>
      </c>
      <c r="K137" s="44" t="s">
        <v>337</v>
      </c>
      <c r="L137" s="44" t="s">
        <v>28</v>
      </c>
      <c r="M137" s="44" t="s">
        <v>37</v>
      </c>
      <c r="N137" s="44" t="s">
        <v>23</v>
      </c>
      <c r="O137" s="44" t="s">
        <v>23</v>
      </c>
    </row>
    <row r="138" spans="2:15">
      <c r="B138" s="44" t="s">
        <v>50</v>
      </c>
      <c r="C138" s="44" t="s">
        <v>904</v>
      </c>
      <c r="D138" s="44">
        <v>0.5</v>
      </c>
      <c r="E138" s="42"/>
      <c r="F138" s="42"/>
      <c r="G138" s="42" t="s">
        <v>23</v>
      </c>
      <c r="H138" s="44" t="s">
        <v>24</v>
      </c>
      <c r="I138" s="44" t="s">
        <v>52</v>
      </c>
      <c r="J138" s="44" t="s">
        <v>26</v>
      </c>
      <c r="K138" s="44" t="s">
        <v>27</v>
      </c>
      <c r="L138" s="44" t="s">
        <v>33</v>
      </c>
      <c r="M138" s="44" t="s">
        <v>34</v>
      </c>
      <c r="N138" s="44" t="s">
        <v>23</v>
      </c>
      <c r="O138" s="44" t="s">
        <v>23</v>
      </c>
    </row>
    <row r="139" spans="2:15">
      <c r="B139" s="44" t="s">
        <v>50</v>
      </c>
      <c r="C139" s="44" t="s">
        <v>905</v>
      </c>
      <c r="D139" s="44">
        <v>0.89</v>
      </c>
      <c r="E139" s="42"/>
      <c r="F139" s="42"/>
      <c r="G139" s="42" t="s">
        <v>23</v>
      </c>
      <c r="H139" s="44" t="s">
        <v>24</v>
      </c>
      <c r="I139" s="44" t="s">
        <v>52</v>
      </c>
      <c r="J139" s="44" t="s">
        <v>26</v>
      </c>
      <c r="K139" s="44" t="s">
        <v>27</v>
      </c>
      <c r="L139" s="44" t="s">
        <v>28</v>
      </c>
      <c r="M139" s="44" t="s">
        <v>34</v>
      </c>
      <c r="N139" s="44" t="s">
        <v>23</v>
      </c>
      <c r="O139" s="44" t="s">
        <v>23</v>
      </c>
    </row>
    <row r="140" spans="2:15">
      <c r="B140" s="44" t="s">
        <v>50</v>
      </c>
      <c r="C140" s="44" t="s">
        <v>906</v>
      </c>
      <c r="D140" s="44">
        <v>0.4</v>
      </c>
      <c r="E140" s="42"/>
      <c r="F140" s="42"/>
      <c r="G140" s="42" t="s">
        <v>23</v>
      </c>
      <c r="H140" s="44" t="s">
        <v>24</v>
      </c>
      <c r="I140" s="44" t="s">
        <v>52</v>
      </c>
      <c r="J140" s="44" t="s">
        <v>26</v>
      </c>
      <c r="K140" s="44" t="s">
        <v>27</v>
      </c>
      <c r="L140" s="44" t="s">
        <v>28</v>
      </c>
      <c r="M140" s="44" t="s">
        <v>39</v>
      </c>
      <c r="N140" s="44" t="s">
        <v>23</v>
      </c>
      <c r="O140" s="44" t="s">
        <v>23</v>
      </c>
    </row>
    <row r="141" spans="2:15">
      <c r="B141" s="44" t="s">
        <v>50</v>
      </c>
      <c r="C141" s="44" t="s">
        <v>907</v>
      </c>
      <c r="D141" s="44">
        <v>0.01</v>
      </c>
      <c r="E141" s="42"/>
      <c r="F141" s="42"/>
      <c r="G141" s="42" t="s">
        <v>23</v>
      </c>
      <c r="H141" s="44" t="s">
        <v>24</v>
      </c>
      <c r="I141" s="44" t="s">
        <v>52</v>
      </c>
      <c r="J141" s="44" t="s">
        <v>26</v>
      </c>
      <c r="K141" s="44" t="s">
        <v>27</v>
      </c>
      <c r="L141" s="44" t="s">
        <v>28</v>
      </c>
      <c r="M141" s="44" t="s">
        <v>43</v>
      </c>
      <c r="N141" s="44" t="s">
        <v>23</v>
      </c>
      <c r="O141" s="44" t="s">
        <v>23</v>
      </c>
    </row>
    <row r="142" spans="2:15">
      <c r="B142" s="44" t="s">
        <v>454</v>
      </c>
      <c r="C142" s="44" t="s">
        <v>908</v>
      </c>
      <c r="D142" s="44">
        <v>0.05</v>
      </c>
      <c r="E142" s="42"/>
      <c r="F142" s="42"/>
      <c r="G142" s="42" t="s">
        <v>23</v>
      </c>
      <c r="H142" s="44" t="s">
        <v>24</v>
      </c>
      <c r="I142" s="44" t="s">
        <v>32</v>
      </c>
      <c r="J142" s="44" t="s">
        <v>26</v>
      </c>
      <c r="K142" s="44" t="s">
        <v>27</v>
      </c>
      <c r="L142" s="44" t="s">
        <v>28</v>
      </c>
      <c r="M142" s="44" t="s">
        <v>45</v>
      </c>
      <c r="N142" s="44" t="s">
        <v>23</v>
      </c>
      <c r="O142" s="44" t="s">
        <v>23</v>
      </c>
    </row>
    <row r="143" spans="2:15">
      <c r="B143" s="44" t="s">
        <v>454</v>
      </c>
      <c r="C143" s="44" t="s">
        <v>909</v>
      </c>
      <c r="D143" s="44">
        <v>0.1</v>
      </c>
      <c r="E143" s="42"/>
      <c r="F143" s="42"/>
      <c r="G143" s="42" t="s">
        <v>23</v>
      </c>
      <c r="H143" s="44" t="s">
        <v>24</v>
      </c>
      <c r="I143" s="44" t="s">
        <v>32</v>
      </c>
      <c r="J143" s="44" t="s">
        <v>26</v>
      </c>
      <c r="K143" s="44" t="s">
        <v>27</v>
      </c>
      <c r="L143" s="44" t="s">
        <v>28</v>
      </c>
      <c r="M143" s="44" t="s">
        <v>349</v>
      </c>
      <c r="N143" s="44" t="s">
        <v>23</v>
      </c>
      <c r="O143" s="44" t="s">
        <v>23</v>
      </c>
    </row>
    <row r="144" spans="2:15">
      <c r="B144" s="44" t="s">
        <v>86</v>
      </c>
      <c r="C144" s="44" t="s">
        <v>910</v>
      </c>
      <c r="D144" s="44">
        <v>1.0999999999999999E-2</v>
      </c>
      <c r="E144" s="42"/>
      <c r="F144" s="42"/>
      <c r="G144" s="42" t="s">
        <v>23</v>
      </c>
      <c r="H144" s="44" t="s">
        <v>24</v>
      </c>
      <c r="I144" s="44" t="s">
        <v>32</v>
      </c>
      <c r="J144" s="44" t="s">
        <v>26</v>
      </c>
      <c r="K144" s="44" t="s">
        <v>27</v>
      </c>
      <c r="L144" s="44" t="s">
        <v>33</v>
      </c>
      <c r="M144" s="44" t="s">
        <v>45</v>
      </c>
      <c r="N144" s="44" t="s">
        <v>23</v>
      </c>
      <c r="O144" s="44" t="s">
        <v>23</v>
      </c>
    </row>
    <row r="145" spans="2:15">
      <c r="B145" s="44" t="s">
        <v>454</v>
      </c>
      <c r="C145" s="44" t="s">
        <v>911</v>
      </c>
      <c r="D145" s="44">
        <v>0.1</v>
      </c>
      <c r="E145" s="42"/>
      <c r="F145" s="42"/>
      <c r="G145" s="42" t="s">
        <v>23</v>
      </c>
      <c r="H145" s="44" t="s">
        <v>24</v>
      </c>
      <c r="I145" s="44" t="s">
        <v>32</v>
      </c>
      <c r="J145" s="44" t="s">
        <v>26</v>
      </c>
      <c r="K145" s="44" t="s">
        <v>27</v>
      </c>
      <c r="L145" s="44" t="s">
        <v>33</v>
      </c>
      <c r="M145" s="44" t="s">
        <v>45</v>
      </c>
      <c r="N145" s="44" t="s">
        <v>23</v>
      </c>
      <c r="O145" s="44" t="s">
        <v>23</v>
      </c>
    </row>
    <row r="146" spans="2:15">
      <c r="B146" s="44" t="s">
        <v>454</v>
      </c>
      <c r="C146" s="44" t="s">
        <v>912</v>
      </c>
      <c r="D146" s="44">
        <v>0.7</v>
      </c>
      <c r="E146" s="42"/>
      <c r="F146" s="42"/>
      <c r="G146" s="42" t="s">
        <v>23</v>
      </c>
      <c r="H146" s="44" t="s">
        <v>24</v>
      </c>
      <c r="I146" s="44" t="s">
        <v>32</v>
      </c>
      <c r="J146" s="44" t="s">
        <v>26</v>
      </c>
      <c r="K146" s="44" t="s">
        <v>27</v>
      </c>
      <c r="L146" s="44" t="s">
        <v>28</v>
      </c>
      <c r="M146" s="44" t="s">
        <v>45</v>
      </c>
      <c r="N146" s="44" t="s">
        <v>23</v>
      </c>
      <c r="O146" s="44" t="s">
        <v>23</v>
      </c>
    </row>
    <row r="147" spans="2:15">
      <c r="B147" s="44" t="s">
        <v>454</v>
      </c>
      <c r="C147" s="44" t="s">
        <v>913</v>
      </c>
      <c r="D147" s="44">
        <v>0.01</v>
      </c>
      <c r="E147" s="42"/>
      <c r="F147" s="42"/>
      <c r="G147" s="42" t="s">
        <v>23</v>
      </c>
      <c r="H147" s="44" t="s">
        <v>24</v>
      </c>
      <c r="I147" s="44" t="s">
        <v>32</v>
      </c>
      <c r="J147" s="44" t="s">
        <v>26</v>
      </c>
      <c r="K147" s="44" t="s">
        <v>27</v>
      </c>
      <c r="L147" s="44" t="s">
        <v>28</v>
      </c>
      <c r="M147" s="44" t="s">
        <v>45</v>
      </c>
      <c r="N147" s="44" t="s">
        <v>23</v>
      </c>
      <c r="O147" s="44" t="s">
        <v>23</v>
      </c>
    </row>
    <row r="148" spans="2:15">
      <c r="B148" s="44" t="s">
        <v>727</v>
      </c>
      <c r="C148" s="44" t="s">
        <v>914</v>
      </c>
      <c r="D148" s="44">
        <v>0.4</v>
      </c>
      <c r="E148" s="42"/>
      <c r="F148" s="42"/>
      <c r="G148" s="42" t="s">
        <v>23</v>
      </c>
      <c r="H148" s="44" t="s">
        <v>24</v>
      </c>
      <c r="I148" s="44" t="s">
        <v>32</v>
      </c>
      <c r="J148" s="44" t="s">
        <v>26</v>
      </c>
      <c r="K148" s="44" t="s">
        <v>27</v>
      </c>
      <c r="L148" s="44" t="s">
        <v>33</v>
      </c>
      <c r="M148" s="44" t="s">
        <v>34</v>
      </c>
      <c r="N148" s="44" t="s">
        <v>23</v>
      </c>
      <c r="O148" s="44" t="s">
        <v>23</v>
      </c>
    </row>
    <row r="149" spans="2:15">
      <c r="B149" s="44" t="s">
        <v>208</v>
      </c>
      <c r="C149" s="44" t="s">
        <v>915</v>
      </c>
      <c r="D149" s="44">
        <v>1.1499999999999999</v>
      </c>
      <c r="E149" s="42"/>
      <c r="F149" s="42"/>
      <c r="G149" s="42" t="s">
        <v>23</v>
      </c>
      <c r="H149" s="44" t="s">
        <v>24</v>
      </c>
      <c r="I149" s="44" t="s">
        <v>32</v>
      </c>
      <c r="J149" s="44" t="s">
        <v>26</v>
      </c>
      <c r="K149" s="44" t="s">
        <v>27</v>
      </c>
      <c r="L149" s="44" t="s">
        <v>33</v>
      </c>
      <c r="M149" s="44" t="s">
        <v>34</v>
      </c>
      <c r="N149" s="44" t="s">
        <v>23</v>
      </c>
      <c r="O149" s="44" t="s">
        <v>23</v>
      </c>
    </row>
    <row r="150" spans="2:15">
      <c r="B150" s="44" t="s">
        <v>916</v>
      </c>
      <c r="C150" s="44" t="s">
        <v>917</v>
      </c>
      <c r="D150" s="44">
        <v>3.5</v>
      </c>
      <c r="E150" s="42"/>
      <c r="F150" s="42"/>
      <c r="G150" s="42" t="s">
        <v>23</v>
      </c>
      <c r="H150" s="44" t="s">
        <v>24</v>
      </c>
      <c r="I150" s="44" t="s">
        <v>32</v>
      </c>
      <c r="J150" s="44" t="s">
        <v>26</v>
      </c>
      <c r="K150" s="44" t="s">
        <v>27</v>
      </c>
      <c r="L150" s="44" t="s">
        <v>33</v>
      </c>
      <c r="M150" s="44" t="s">
        <v>34</v>
      </c>
      <c r="N150" s="44" t="s">
        <v>23</v>
      </c>
      <c r="O150" s="44" t="s">
        <v>23</v>
      </c>
    </row>
    <row r="151" spans="2:15">
      <c r="B151" s="44" t="s">
        <v>458</v>
      </c>
      <c r="C151" s="44" t="s">
        <v>918</v>
      </c>
      <c r="D151" s="44">
        <v>0.7</v>
      </c>
      <c r="E151" s="42"/>
      <c r="F151" s="42"/>
      <c r="G151" s="42" t="s">
        <v>23</v>
      </c>
      <c r="H151" s="44" t="s">
        <v>24</v>
      </c>
      <c r="I151" s="44" t="s">
        <v>32</v>
      </c>
      <c r="J151" s="44" t="s">
        <v>26</v>
      </c>
      <c r="K151" s="44" t="s">
        <v>27</v>
      </c>
      <c r="L151" s="44" t="s">
        <v>33</v>
      </c>
      <c r="M151" s="44" t="s">
        <v>34</v>
      </c>
      <c r="N151" s="44" t="s">
        <v>23</v>
      </c>
      <c r="O151" s="44" t="s">
        <v>23</v>
      </c>
    </row>
    <row r="152" spans="2:15">
      <c r="B152" s="44" t="s">
        <v>458</v>
      </c>
      <c r="C152" s="44" t="s">
        <v>919</v>
      </c>
      <c r="D152" s="44">
        <v>1</v>
      </c>
      <c r="E152" s="42"/>
      <c r="F152" s="42"/>
      <c r="G152" s="42" t="s">
        <v>23</v>
      </c>
      <c r="H152" s="44" t="s">
        <v>24</v>
      </c>
      <c r="I152" s="44" t="s">
        <v>32</v>
      </c>
      <c r="J152" s="44" t="s">
        <v>26</v>
      </c>
      <c r="K152" s="44" t="s">
        <v>27</v>
      </c>
      <c r="L152" s="44" t="s">
        <v>28</v>
      </c>
      <c r="M152" s="44" t="s">
        <v>34</v>
      </c>
      <c r="N152" s="44" t="s">
        <v>23</v>
      </c>
      <c r="O152" s="44" t="s">
        <v>23</v>
      </c>
    </row>
    <row r="153" spans="2:15">
      <c r="B153" s="44" t="s">
        <v>208</v>
      </c>
      <c r="C153" s="44" t="s">
        <v>920</v>
      </c>
      <c r="D153" s="44">
        <v>1</v>
      </c>
      <c r="E153" s="42"/>
      <c r="F153" s="42"/>
      <c r="G153" s="42" t="s">
        <v>23</v>
      </c>
      <c r="H153" s="44" t="s">
        <v>24</v>
      </c>
      <c r="I153" s="44" t="s">
        <v>32</v>
      </c>
      <c r="J153" s="44" t="s">
        <v>26</v>
      </c>
      <c r="K153" s="44" t="s">
        <v>27</v>
      </c>
      <c r="L153" s="44" t="s">
        <v>33</v>
      </c>
      <c r="M153" s="44" t="s">
        <v>34</v>
      </c>
      <c r="N153" s="44" t="s">
        <v>23</v>
      </c>
      <c r="O153" s="44" t="s">
        <v>23</v>
      </c>
    </row>
    <row r="154" spans="2:15">
      <c r="B154" s="44" t="s">
        <v>671</v>
      </c>
      <c r="C154" s="44" t="s">
        <v>921</v>
      </c>
      <c r="D154" s="44">
        <v>3</v>
      </c>
      <c r="E154" s="42"/>
      <c r="F154" s="42"/>
      <c r="G154" s="42" t="s">
        <v>23</v>
      </c>
      <c r="H154" s="44" t="s">
        <v>24</v>
      </c>
      <c r="I154" s="44" t="s">
        <v>32</v>
      </c>
      <c r="J154" s="44" t="s">
        <v>26</v>
      </c>
      <c r="K154" s="44" t="s">
        <v>27</v>
      </c>
      <c r="L154" s="44" t="s">
        <v>33</v>
      </c>
      <c r="M154" s="44" t="s">
        <v>34</v>
      </c>
      <c r="N154" s="44" t="s">
        <v>23</v>
      </c>
      <c r="O154" s="44" t="s">
        <v>23</v>
      </c>
    </row>
    <row r="155" spans="2:15">
      <c r="B155" s="44" t="s">
        <v>122</v>
      </c>
      <c r="C155" s="44" t="s">
        <v>922</v>
      </c>
      <c r="D155" s="44">
        <v>0.6</v>
      </c>
      <c r="E155" s="42"/>
      <c r="F155" s="42"/>
      <c r="G155" s="42" t="s">
        <v>23</v>
      </c>
      <c r="H155" s="44" t="s">
        <v>24</v>
      </c>
      <c r="I155" s="44" t="s">
        <v>32</v>
      </c>
      <c r="J155" s="44" t="s">
        <v>26</v>
      </c>
      <c r="K155" s="44" t="s">
        <v>27</v>
      </c>
      <c r="L155" s="44" t="s">
        <v>33</v>
      </c>
      <c r="M155" s="44" t="s">
        <v>34</v>
      </c>
      <c r="N155" s="44" t="s">
        <v>23</v>
      </c>
      <c r="O155" s="44" t="s">
        <v>23</v>
      </c>
    </row>
    <row r="156" spans="2:15">
      <c r="B156" s="44" t="s">
        <v>397</v>
      </c>
      <c r="C156" s="44" t="s">
        <v>923</v>
      </c>
      <c r="D156" s="44">
        <v>0.4</v>
      </c>
      <c r="E156" s="42"/>
      <c r="F156" s="42"/>
      <c r="G156" s="42" t="s">
        <v>23</v>
      </c>
      <c r="H156" s="44" t="s">
        <v>24</v>
      </c>
      <c r="I156" s="44" t="s">
        <v>32</v>
      </c>
      <c r="J156" s="44" t="s">
        <v>26</v>
      </c>
      <c r="K156" s="44" t="s">
        <v>27</v>
      </c>
      <c r="L156" s="44" t="s">
        <v>33</v>
      </c>
      <c r="M156" s="44" t="s">
        <v>34</v>
      </c>
      <c r="N156" s="44" t="s">
        <v>23</v>
      </c>
      <c r="O156" s="44" t="s">
        <v>23</v>
      </c>
    </row>
    <row r="157" spans="2:15">
      <c r="B157" s="44" t="s">
        <v>924</v>
      </c>
      <c r="C157" s="44" t="s">
        <v>925</v>
      </c>
      <c r="D157" s="44">
        <v>0.5</v>
      </c>
      <c r="E157" s="42"/>
      <c r="F157" s="42"/>
      <c r="G157" s="42" t="s">
        <v>23</v>
      </c>
      <c r="H157" s="44" t="s">
        <v>24</v>
      </c>
      <c r="I157" s="44" t="s">
        <v>32</v>
      </c>
      <c r="J157" s="44" t="s">
        <v>26</v>
      </c>
      <c r="K157" s="44" t="s">
        <v>27</v>
      </c>
      <c r="L157" s="44" t="s">
        <v>33</v>
      </c>
      <c r="M157" s="44" t="s">
        <v>34</v>
      </c>
      <c r="N157" s="44" t="s">
        <v>23</v>
      </c>
      <c r="O157" s="44" t="s">
        <v>23</v>
      </c>
    </row>
    <row r="158" spans="2:15">
      <c r="B158" s="44" t="s">
        <v>893</v>
      </c>
      <c r="C158" s="44" t="s">
        <v>926</v>
      </c>
      <c r="D158" s="44">
        <v>0.8</v>
      </c>
      <c r="E158" s="42"/>
      <c r="F158" s="42"/>
      <c r="G158" s="42" t="s">
        <v>23</v>
      </c>
      <c r="H158" s="44" t="s">
        <v>24</v>
      </c>
      <c r="I158" s="44" t="s">
        <v>32</v>
      </c>
      <c r="J158" s="44" t="s">
        <v>26</v>
      </c>
      <c r="K158" s="44" t="s">
        <v>27</v>
      </c>
      <c r="L158" s="44" t="s">
        <v>33</v>
      </c>
      <c r="M158" s="44" t="s">
        <v>39</v>
      </c>
      <c r="N158" s="44" t="s">
        <v>23</v>
      </c>
      <c r="O158" s="44" t="s">
        <v>23</v>
      </c>
    </row>
    <row r="159" spans="2:15">
      <c r="B159" s="44" t="s">
        <v>107</v>
      </c>
      <c r="C159" s="44" t="s">
        <v>927</v>
      </c>
      <c r="D159" s="44">
        <v>0.92</v>
      </c>
      <c r="E159" s="42"/>
      <c r="F159" s="42"/>
      <c r="G159" s="42" t="s">
        <v>23</v>
      </c>
      <c r="H159" s="44" t="s">
        <v>24</v>
      </c>
      <c r="I159" s="44" t="s">
        <v>32</v>
      </c>
      <c r="J159" s="44" t="s">
        <v>26</v>
      </c>
      <c r="K159" s="44" t="s">
        <v>27</v>
      </c>
      <c r="L159" s="44" t="s">
        <v>33</v>
      </c>
      <c r="M159" s="44" t="s">
        <v>55</v>
      </c>
      <c r="N159" s="44" t="s">
        <v>23</v>
      </c>
      <c r="O159" s="44" t="s">
        <v>23</v>
      </c>
    </row>
    <row r="160" spans="2:15">
      <c r="B160" s="44" t="s">
        <v>928</v>
      </c>
      <c r="C160" s="44" t="s">
        <v>929</v>
      </c>
      <c r="D160" s="44">
        <v>0.15</v>
      </c>
      <c r="E160" s="42"/>
      <c r="F160" s="42"/>
      <c r="G160" s="42" t="s">
        <v>23</v>
      </c>
      <c r="H160" s="44" t="s">
        <v>24</v>
      </c>
      <c r="I160" s="44" t="s">
        <v>32</v>
      </c>
      <c r="J160" s="44" t="s">
        <v>26</v>
      </c>
      <c r="K160" s="44" t="s">
        <v>27</v>
      </c>
      <c r="L160" s="44" t="s">
        <v>28</v>
      </c>
      <c r="M160" s="44" t="s">
        <v>37</v>
      </c>
      <c r="N160" s="44" t="s">
        <v>23</v>
      </c>
      <c r="O160" s="44" t="s">
        <v>23</v>
      </c>
    </row>
    <row r="161" spans="2:15">
      <c r="B161" s="44" t="s">
        <v>99</v>
      </c>
      <c r="C161" s="44" t="s">
        <v>930</v>
      </c>
      <c r="D161" s="44">
        <v>1.7050000000000001</v>
      </c>
      <c r="E161" s="42"/>
      <c r="F161" s="42"/>
      <c r="G161" s="42" t="s">
        <v>23</v>
      </c>
      <c r="H161" s="44" t="s">
        <v>24</v>
      </c>
      <c r="I161" s="44" t="s">
        <v>32</v>
      </c>
      <c r="J161" s="44" t="s">
        <v>26</v>
      </c>
      <c r="K161" s="44" t="s">
        <v>27</v>
      </c>
      <c r="L161" s="44" t="s">
        <v>28</v>
      </c>
      <c r="M161" s="44" t="s">
        <v>43</v>
      </c>
      <c r="N161" s="44" t="s">
        <v>23</v>
      </c>
      <c r="O161" s="44" t="s">
        <v>23</v>
      </c>
    </row>
    <row r="162" spans="2:15">
      <c r="B162" s="44" t="s">
        <v>99</v>
      </c>
      <c r="C162" s="44" t="s">
        <v>931</v>
      </c>
      <c r="D162" s="44">
        <v>0.16</v>
      </c>
      <c r="E162" s="42"/>
      <c r="F162" s="42"/>
      <c r="G162" s="42" t="s">
        <v>23</v>
      </c>
      <c r="H162" s="44" t="s">
        <v>24</v>
      </c>
      <c r="I162" s="44" t="s">
        <v>32</v>
      </c>
      <c r="J162" s="44" t="s">
        <v>26</v>
      </c>
      <c r="K162" s="44" t="s">
        <v>27</v>
      </c>
      <c r="L162" s="44" t="s">
        <v>28</v>
      </c>
      <c r="M162" s="44" t="s">
        <v>43</v>
      </c>
      <c r="N162" s="44" t="s">
        <v>23</v>
      </c>
      <c r="O162" s="44" t="s">
        <v>23</v>
      </c>
    </row>
    <row r="163" spans="2:15">
      <c r="B163" s="44" t="s">
        <v>160</v>
      </c>
      <c r="C163" s="44" t="s">
        <v>932</v>
      </c>
      <c r="D163" s="44">
        <v>0.81</v>
      </c>
      <c r="E163" s="42"/>
      <c r="F163" s="42"/>
      <c r="G163" s="42" t="s">
        <v>23</v>
      </c>
      <c r="H163" s="44" t="s">
        <v>24</v>
      </c>
      <c r="I163" s="44" t="s">
        <v>32</v>
      </c>
      <c r="J163" s="44" t="s">
        <v>26</v>
      </c>
      <c r="K163" s="44" t="s">
        <v>27</v>
      </c>
      <c r="L163" s="44" t="s">
        <v>33</v>
      </c>
      <c r="M163" s="44" t="s">
        <v>43</v>
      </c>
      <c r="N163" s="44" t="s">
        <v>23</v>
      </c>
      <c r="O163" s="44" t="s">
        <v>23</v>
      </c>
    </row>
    <row r="164" spans="2:15">
      <c r="B164" s="44" t="s">
        <v>160</v>
      </c>
      <c r="C164" s="44" t="s">
        <v>933</v>
      </c>
      <c r="D164" s="44">
        <v>1.2649999999999999</v>
      </c>
      <c r="E164" s="42"/>
      <c r="F164" s="42"/>
      <c r="G164" s="42" t="s">
        <v>23</v>
      </c>
      <c r="H164" s="44" t="s">
        <v>24</v>
      </c>
      <c r="I164" s="44" t="s">
        <v>32</v>
      </c>
      <c r="J164" s="44" t="s">
        <v>26</v>
      </c>
      <c r="K164" s="44" t="s">
        <v>27</v>
      </c>
      <c r="L164" s="44" t="s">
        <v>28</v>
      </c>
      <c r="M164" s="44" t="s">
        <v>55</v>
      </c>
      <c r="N164" s="44" t="s">
        <v>23</v>
      </c>
      <c r="O164" s="44" t="s">
        <v>23</v>
      </c>
    </row>
    <row r="165" spans="2:15">
      <c r="B165" s="44" t="s">
        <v>41</v>
      </c>
      <c r="C165" s="44" t="s">
        <v>934</v>
      </c>
      <c r="D165" s="44">
        <v>2</v>
      </c>
      <c r="E165" s="42"/>
      <c r="F165" s="42"/>
      <c r="G165" s="42" t="s">
        <v>23</v>
      </c>
      <c r="H165" s="44" t="s">
        <v>24</v>
      </c>
      <c r="I165" s="44" t="s">
        <v>32</v>
      </c>
      <c r="J165" s="44" t="s">
        <v>26</v>
      </c>
      <c r="K165" s="44" t="s">
        <v>27</v>
      </c>
      <c r="L165" s="44" t="s">
        <v>28</v>
      </c>
      <c r="M165" s="44" t="s">
        <v>55</v>
      </c>
      <c r="N165" s="44" t="s">
        <v>23</v>
      </c>
      <c r="O165" s="44" t="s">
        <v>23</v>
      </c>
    </row>
    <row r="166" spans="2:15">
      <c r="B166" s="44" t="s">
        <v>194</v>
      </c>
      <c r="C166" s="44" t="s">
        <v>935</v>
      </c>
      <c r="D166" s="44">
        <v>3</v>
      </c>
      <c r="E166" s="42"/>
      <c r="F166" s="42"/>
      <c r="G166" s="42" t="s">
        <v>23</v>
      </c>
      <c r="H166" s="44" t="s">
        <v>24</v>
      </c>
      <c r="I166" s="44" t="s">
        <v>52</v>
      </c>
      <c r="J166" s="44" t="s">
        <v>26</v>
      </c>
      <c r="K166" s="44" t="s">
        <v>27</v>
      </c>
      <c r="L166" s="44" t="s">
        <v>28</v>
      </c>
      <c r="M166" s="44" t="s">
        <v>55</v>
      </c>
      <c r="N166" s="44" t="s">
        <v>23</v>
      </c>
      <c r="O166" s="44" t="s">
        <v>23</v>
      </c>
    </row>
    <row r="167" spans="2:15">
      <c r="B167" s="44" t="s">
        <v>936</v>
      </c>
      <c r="C167" s="44" t="s">
        <v>937</v>
      </c>
      <c r="D167" s="44">
        <v>0.5</v>
      </c>
      <c r="E167" s="42"/>
      <c r="F167" s="42"/>
      <c r="G167" s="42" t="s">
        <v>23</v>
      </c>
      <c r="H167" s="44" t="s">
        <v>24</v>
      </c>
      <c r="I167" s="44" t="s">
        <v>25</v>
      </c>
      <c r="J167" s="44" t="s">
        <v>26</v>
      </c>
      <c r="K167" s="44" t="s">
        <v>27</v>
      </c>
      <c r="L167" s="44" t="s">
        <v>33</v>
      </c>
      <c r="M167" s="44" t="s">
        <v>43</v>
      </c>
      <c r="N167" s="44" t="s">
        <v>23</v>
      </c>
      <c r="O167" s="44" t="s">
        <v>23</v>
      </c>
    </row>
    <row r="168" spans="2:15">
      <c r="B168" s="44" t="s">
        <v>938</v>
      </c>
      <c r="C168" s="44" t="s">
        <v>939</v>
      </c>
      <c r="D168" s="44">
        <v>0.75</v>
      </c>
      <c r="E168" s="42"/>
      <c r="F168" s="42"/>
      <c r="G168" s="42" t="s">
        <v>23</v>
      </c>
      <c r="H168" s="44" t="s">
        <v>24</v>
      </c>
      <c r="I168" s="44" t="s">
        <v>25</v>
      </c>
      <c r="J168" s="44" t="s">
        <v>26</v>
      </c>
      <c r="K168" s="44" t="s">
        <v>27</v>
      </c>
      <c r="L168" s="44" t="s">
        <v>28</v>
      </c>
      <c r="M168" s="44" t="s">
        <v>55</v>
      </c>
      <c r="N168" s="44" t="s">
        <v>23</v>
      </c>
      <c r="O168" s="44" t="s">
        <v>23</v>
      </c>
    </row>
    <row r="169" spans="2:15">
      <c r="B169" s="44" t="s">
        <v>160</v>
      </c>
      <c r="C169" s="44" t="s">
        <v>940</v>
      </c>
      <c r="D169" s="44">
        <v>1.5</v>
      </c>
      <c r="E169" s="42"/>
      <c r="F169" s="42"/>
      <c r="G169" s="42" t="s">
        <v>23</v>
      </c>
      <c r="H169" s="44" t="s">
        <v>24</v>
      </c>
      <c r="I169" s="44" t="s">
        <v>32</v>
      </c>
      <c r="J169" s="44" t="s">
        <v>26</v>
      </c>
      <c r="K169" s="44" t="s">
        <v>27</v>
      </c>
      <c r="L169" s="44" t="s">
        <v>28</v>
      </c>
      <c r="M169" s="44" t="s">
        <v>43</v>
      </c>
      <c r="N169" s="44" t="s">
        <v>23</v>
      </c>
      <c r="O169" s="44" t="s">
        <v>23</v>
      </c>
    </row>
    <row r="170" spans="2:15">
      <c r="B170" s="44" t="s">
        <v>21</v>
      </c>
      <c r="C170" s="44" t="s">
        <v>941</v>
      </c>
      <c r="D170" s="44">
        <v>7.2999999999999995E-2</v>
      </c>
      <c r="E170" s="42"/>
      <c r="F170" s="42"/>
      <c r="G170" s="42" t="s">
        <v>23</v>
      </c>
      <c r="H170" s="44" t="s">
        <v>24</v>
      </c>
      <c r="I170" s="44" t="s">
        <v>25</v>
      </c>
      <c r="J170" s="44" t="s">
        <v>26</v>
      </c>
      <c r="K170" s="44" t="s">
        <v>27</v>
      </c>
      <c r="L170" s="44" t="s">
        <v>33</v>
      </c>
      <c r="M170" s="44" t="s">
        <v>39</v>
      </c>
      <c r="N170" s="44" t="s">
        <v>23</v>
      </c>
      <c r="O170" s="44" t="s">
        <v>23</v>
      </c>
    </row>
    <row r="171" spans="2:15">
      <c r="B171" s="44" t="s">
        <v>21</v>
      </c>
      <c r="C171" s="44" t="s">
        <v>942</v>
      </c>
      <c r="D171" s="44">
        <v>0.32800000000000001</v>
      </c>
      <c r="E171" s="42"/>
      <c r="F171" s="42"/>
      <c r="G171" s="42" t="s">
        <v>23</v>
      </c>
      <c r="H171" s="44" t="s">
        <v>24</v>
      </c>
      <c r="I171" s="44" t="s">
        <v>25</v>
      </c>
      <c r="J171" s="44" t="s">
        <v>26</v>
      </c>
      <c r="K171" s="44" t="s">
        <v>27</v>
      </c>
      <c r="L171" s="44" t="s">
        <v>28</v>
      </c>
      <c r="M171" s="44" t="s">
        <v>55</v>
      </c>
      <c r="N171" s="44" t="s">
        <v>23</v>
      </c>
      <c r="O171" s="44" t="s">
        <v>23</v>
      </c>
    </row>
    <row r="172" spans="2:15">
      <c r="B172" s="44" t="s">
        <v>21</v>
      </c>
      <c r="C172" s="44" t="s">
        <v>943</v>
      </c>
      <c r="D172" s="44">
        <v>0.29299999999999998</v>
      </c>
      <c r="E172" s="42"/>
      <c r="F172" s="42"/>
      <c r="G172" s="42" t="s">
        <v>23</v>
      </c>
      <c r="H172" s="44" t="s">
        <v>24</v>
      </c>
      <c r="I172" s="44" t="s">
        <v>25</v>
      </c>
      <c r="J172" s="44" t="s">
        <v>26</v>
      </c>
      <c r="K172" s="44" t="s">
        <v>27</v>
      </c>
      <c r="L172" s="44" t="s">
        <v>28</v>
      </c>
      <c r="M172" s="44" t="s">
        <v>37</v>
      </c>
      <c r="N172" s="44" t="s">
        <v>23</v>
      </c>
      <c r="O172" s="44" t="s">
        <v>23</v>
      </c>
    </row>
    <row r="173" spans="2:15">
      <c r="B173" s="44" t="s">
        <v>21</v>
      </c>
      <c r="C173" s="44" t="s">
        <v>944</v>
      </c>
      <c r="D173" s="44">
        <v>0.46600000000000003</v>
      </c>
      <c r="E173" s="42"/>
      <c r="F173" s="42"/>
      <c r="G173" s="42" t="s">
        <v>23</v>
      </c>
      <c r="H173" s="44" t="s">
        <v>24</v>
      </c>
      <c r="I173" s="44" t="s">
        <v>25</v>
      </c>
      <c r="J173" s="44" t="s">
        <v>26</v>
      </c>
      <c r="K173" s="44" t="s">
        <v>27</v>
      </c>
      <c r="L173" s="44" t="s">
        <v>28</v>
      </c>
      <c r="M173" s="44" t="s">
        <v>55</v>
      </c>
      <c r="N173" s="44" t="s">
        <v>23</v>
      </c>
      <c r="O173" s="44" t="s">
        <v>23</v>
      </c>
    </row>
    <row r="174" spans="2:15">
      <c r="B174" s="44" t="s">
        <v>50</v>
      </c>
      <c r="C174" s="44" t="s">
        <v>945</v>
      </c>
      <c r="D174" s="44">
        <v>0.35</v>
      </c>
      <c r="E174" s="42"/>
      <c r="F174" s="42"/>
      <c r="G174" s="42" t="s">
        <v>23</v>
      </c>
      <c r="H174" s="44" t="s">
        <v>24</v>
      </c>
      <c r="I174" s="44" t="s">
        <v>52</v>
      </c>
      <c r="J174" s="44" t="s">
        <v>26</v>
      </c>
      <c r="K174" s="44" t="s">
        <v>27</v>
      </c>
      <c r="L174" s="44" t="s">
        <v>33</v>
      </c>
      <c r="M174" s="44" t="s">
        <v>45</v>
      </c>
      <c r="N174" s="44" t="s">
        <v>23</v>
      </c>
      <c r="O174" s="44" t="s">
        <v>23</v>
      </c>
    </row>
    <row r="175" spans="2:15">
      <c r="B175" s="44" t="s">
        <v>50</v>
      </c>
      <c r="C175" s="44" t="s">
        <v>946</v>
      </c>
      <c r="D175" s="44">
        <v>0.2</v>
      </c>
      <c r="E175" s="42"/>
      <c r="F175" s="42"/>
      <c r="G175" s="42" t="s">
        <v>23</v>
      </c>
      <c r="H175" s="44" t="s">
        <v>24</v>
      </c>
      <c r="I175" s="44" t="s">
        <v>52</v>
      </c>
      <c r="J175" s="44" t="s">
        <v>26</v>
      </c>
      <c r="K175" s="44" t="s">
        <v>27</v>
      </c>
      <c r="L175" s="44" t="s">
        <v>33</v>
      </c>
      <c r="M175" s="44" t="s">
        <v>45</v>
      </c>
      <c r="N175" s="44" t="s">
        <v>23</v>
      </c>
      <c r="O175" s="44" t="s">
        <v>23</v>
      </c>
    </row>
    <row r="176" spans="2:15">
      <c r="B176" s="44" t="s">
        <v>50</v>
      </c>
      <c r="C176" s="44" t="s">
        <v>947</v>
      </c>
      <c r="D176" s="44">
        <v>0.77500000000000002</v>
      </c>
      <c r="E176" s="42"/>
      <c r="F176" s="42"/>
      <c r="G176" s="42" t="s">
        <v>23</v>
      </c>
      <c r="H176" s="44" t="s">
        <v>24</v>
      </c>
      <c r="I176" s="44" t="s">
        <v>52</v>
      </c>
      <c r="J176" s="44" t="s">
        <v>26</v>
      </c>
      <c r="K176" s="44" t="s">
        <v>27</v>
      </c>
      <c r="L176" s="44" t="s">
        <v>33</v>
      </c>
      <c r="M176" s="44" t="s">
        <v>45</v>
      </c>
      <c r="N176" s="44" t="s">
        <v>23</v>
      </c>
      <c r="O176" s="44" t="s">
        <v>23</v>
      </c>
    </row>
    <row r="177" spans="2:15">
      <c r="B177" s="44" t="s">
        <v>50</v>
      </c>
      <c r="C177" s="44" t="s">
        <v>948</v>
      </c>
      <c r="D177" s="44">
        <v>0.33</v>
      </c>
      <c r="E177" s="42"/>
      <c r="F177" s="42"/>
      <c r="G177" s="42" t="s">
        <v>23</v>
      </c>
      <c r="H177" s="44" t="s">
        <v>24</v>
      </c>
      <c r="I177" s="44" t="s">
        <v>52</v>
      </c>
      <c r="J177" s="44" t="s">
        <v>26</v>
      </c>
      <c r="K177" s="44" t="s">
        <v>27</v>
      </c>
      <c r="L177" s="44" t="s">
        <v>33</v>
      </c>
      <c r="M177" s="44" t="s">
        <v>45</v>
      </c>
      <c r="N177" s="44" t="s">
        <v>23</v>
      </c>
      <c r="O177" s="44" t="s">
        <v>23</v>
      </c>
    </row>
    <row r="178" spans="2:15">
      <c r="B178" s="44" t="s">
        <v>143</v>
      </c>
      <c r="C178" s="44" t="s">
        <v>949</v>
      </c>
      <c r="D178" s="44">
        <v>0.37</v>
      </c>
      <c r="E178" s="42"/>
      <c r="F178" s="42"/>
      <c r="G178" s="42" t="s">
        <v>23</v>
      </c>
      <c r="H178" s="44" t="s">
        <v>24</v>
      </c>
      <c r="I178" s="44" t="s">
        <v>52</v>
      </c>
      <c r="J178" s="44" t="s">
        <v>26</v>
      </c>
      <c r="K178" s="44" t="s">
        <v>27</v>
      </c>
      <c r="L178" s="44" t="s">
        <v>33</v>
      </c>
      <c r="M178" s="44" t="s">
        <v>174</v>
      </c>
      <c r="N178" s="44" t="s">
        <v>23</v>
      </c>
      <c r="O178" s="44" t="s">
        <v>23</v>
      </c>
    </row>
    <row r="179" spans="2:15">
      <c r="B179" s="44" t="s">
        <v>143</v>
      </c>
      <c r="C179" s="44" t="s">
        <v>950</v>
      </c>
      <c r="D179" s="44">
        <v>0.25</v>
      </c>
      <c r="E179" s="42"/>
      <c r="F179" s="42"/>
      <c r="G179" s="42" t="s">
        <v>23</v>
      </c>
      <c r="H179" s="44" t="s">
        <v>24</v>
      </c>
      <c r="I179" s="44" t="s">
        <v>52</v>
      </c>
      <c r="J179" s="44" t="s">
        <v>26</v>
      </c>
      <c r="K179" s="44" t="s">
        <v>27</v>
      </c>
      <c r="L179" s="44" t="s">
        <v>28</v>
      </c>
      <c r="M179" s="44" t="s">
        <v>39</v>
      </c>
      <c r="N179" s="44" t="s">
        <v>23</v>
      </c>
      <c r="O179" s="44" t="s">
        <v>23</v>
      </c>
    </row>
    <row r="180" spans="2:15">
      <c r="B180" s="44" t="s">
        <v>225</v>
      </c>
      <c r="C180" s="44" t="s">
        <v>951</v>
      </c>
      <c r="D180" s="44">
        <v>5</v>
      </c>
      <c r="E180" s="42"/>
      <c r="F180" s="42"/>
      <c r="G180" s="42" t="s">
        <v>23</v>
      </c>
      <c r="H180" s="44" t="s">
        <v>24</v>
      </c>
      <c r="I180" s="44" t="s">
        <v>32</v>
      </c>
      <c r="J180" s="44" t="s">
        <v>26</v>
      </c>
      <c r="K180" s="44" t="s">
        <v>27</v>
      </c>
      <c r="L180" s="44" t="s">
        <v>33</v>
      </c>
      <c r="M180" s="44" t="str">
        <f>IF(ISNUMBER( SEARCH("water",#REF!)), "Water and Sanitation",IF(ISNUMBER( SEARCH("sanitation",#REF!)), "Water and Sanitation",IF(ISNUMBER( SEARCH("forest",#REF!)), "Forestry",IF(ISNUMBER( SEARCH("ocean",#REF!)), "Other (Fisheries, Marine, and Coastal","other"))))</f>
        <v>other</v>
      </c>
      <c r="N180" s="44" t="s">
        <v>23</v>
      </c>
      <c r="O180" s="44" t="s">
        <v>23</v>
      </c>
    </row>
    <row r="181" spans="2:15">
      <c r="B181" s="44" t="s">
        <v>133</v>
      </c>
      <c r="C181" s="44" t="s">
        <v>952</v>
      </c>
      <c r="D181" s="44">
        <v>5.5</v>
      </c>
      <c r="E181" s="42"/>
      <c r="F181" s="42"/>
      <c r="G181" s="42" t="s">
        <v>23</v>
      </c>
      <c r="H181" s="44" t="s">
        <v>24</v>
      </c>
      <c r="I181" s="44" t="s">
        <v>32</v>
      </c>
      <c r="J181" s="44" t="s">
        <v>26</v>
      </c>
      <c r="K181" s="44" t="s">
        <v>27</v>
      </c>
      <c r="L181" s="44" t="s">
        <v>33</v>
      </c>
      <c r="M181" s="44" t="s">
        <v>45</v>
      </c>
      <c r="N181" s="44" t="s">
        <v>23</v>
      </c>
      <c r="O181" s="44" t="s">
        <v>23</v>
      </c>
    </row>
    <row r="182" spans="2:15">
      <c r="B182" s="44" t="s">
        <v>416</v>
      </c>
      <c r="C182" s="44" t="s">
        <v>953</v>
      </c>
      <c r="D182" s="44">
        <v>0.11</v>
      </c>
      <c r="E182" s="42"/>
      <c r="F182" s="42"/>
      <c r="G182" s="42" t="s">
        <v>23</v>
      </c>
      <c r="H182" s="44" t="s">
        <v>24</v>
      </c>
      <c r="I182" s="44" t="s">
        <v>32</v>
      </c>
      <c r="J182" s="44" t="s">
        <v>26</v>
      </c>
      <c r="K182" s="44" t="s">
        <v>27</v>
      </c>
      <c r="L182" s="44" t="s">
        <v>28</v>
      </c>
      <c r="M182" s="44" t="s">
        <v>39</v>
      </c>
      <c r="N182" s="44" t="s">
        <v>23</v>
      </c>
      <c r="O182" s="44" t="s">
        <v>23</v>
      </c>
    </row>
    <row r="183" spans="2:15">
      <c r="B183" s="44" t="s">
        <v>143</v>
      </c>
      <c r="C183" s="44" t="s">
        <v>954</v>
      </c>
      <c r="D183" s="44">
        <v>1.5</v>
      </c>
      <c r="E183" s="42"/>
      <c r="F183" s="42"/>
      <c r="G183" s="42" t="s">
        <v>23</v>
      </c>
      <c r="H183" s="44" t="s">
        <v>24</v>
      </c>
      <c r="I183" s="44" t="s">
        <v>52</v>
      </c>
      <c r="J183" s="44" t="s">
        <v>26</v>
      </c>
      <c r="K183" s="44" t="s">
        <v>27</v>
      </c>
      <c r="L183" s="44" t="s">
        <v>28</v>
      </c>
      <c r="M183" s="44" t="s">
        <v>55</v>
      </c>
      <c r="N183" s="44" t="s">
        <v>23</v>
      </c>
      <c r="O183" s="44" t="s">
        <v>23</v>
      </c>
    </row>
    <row r="184" spans="2:15">
      <c r="B184" s="44" t="s">
        <v>143</v>
      </c>
      <c r="C184" s="44" t="s">
        <v>955</v>
      </c>
      <c r="D184" s="44">
        <v>0.70799999999999996</v>
      </c>
      <c r="E184" s="42"/>
      <c r="F184" s="42"/>
      <c r="G184" s="42" t="s">
        <v>23</v>
      </c>
      <c r="H184" s="44" t="s">
        <v>24</v>
      </c>
      <c r="I184" s="44" t="s">
        <v>52</v>
      </c>
      <c r="J184" s="44" t="s">
        <v>26</v>
      </c>
      <c r="K184" s="44" t="s">
        <v>27</v>
      </c>
      <c r="L184" s="44" t="s">
        <v>33</v>
      </c>
      <c r="M184" s="44" t="s">
        <v>39</v>
      </c>
      <c r="N184" s="44" t="s">
        <v>23</v>
      </c>
      <c r="O184" s="44" t="s">
        <v>23</v>
      </c>
    </row>
    <row r="185" spans="2:15">
      <c r="B185" s="44" t="s">
        <v>143</v>
      </c>
      <c r="C185" s="44" t="s">
        <v>956</v>
      </c>
      <c r="D185" s="44">
        <v>0.625</v>
      </c>
      <c r="E185" s="42"/>
      <c r="F185" s="42"/>
      <c r="G185" s="42" t="s">
        <v>23</v>
      </c>
      <c r="H185" s="44" t="s">
        <v>24</v>
      </c>
      <c r="I185" s="44" t="s">
        <v>52</v>
      </c>
      <c r="J185" s="44" t="s">
        <v>26</v>
      </c>
      <c r="K185" s="44" t="s">
        <v>27</v>
      </c>
      <c r="L185" s="44" t="s">
        <v>33</v>
      </c>
      <c r="M185" s="44" t="s">
        <v>39</v>
      </c>
      <c r="N185" s="44" t="s">
        <v>23</v>
      </c>
      <c r="O185" s="44" t="s">
        <v>23</v>
      </c>
    </row>
    <row r="186" spans="2:15">
      <c r="B186" s="44" t="s">
        <v>143</v>
      </c>
      <c r="C186" s="44" t="s">
        <v>957</v>
      </c>
      <c r="D186" s="44">
        <v>0.4</v>
      </c>
      <c r="E186" s="42"/>
      <c r="F186" s="42"/>
      <c r="G186" s="42" t="s">
        <v>23</v>
      </c>
      <c r="H186" s="44" t="s">
        <v>24</v>
      </c>
      <c r="I186" s="44" t="s">
        <v>52</v>
      </c>
      <c r="J186" s="44" t="s">
        <v>26</v>
      </c>
      <c r="K186" s="44" t="s">
        <v>27</v>
      </c>
      <c r="L186" s="44" t="s">
        <v>28</v>
      </c>
      <c r="M186" s="44" t="s">
        <v>39</v>
      </c>
      <c r="N186" s="44" t="s">
        <v>23</v>
      </c>
      <c r="O186" s="44" t="s">
        <v>23</v>
      </c>
    </row>
    <row r="187" spans="2:15">
      <c r="B187" s="44" t="s">
        <v>79</v>
      </c>
      <c r="C187" s="44" t="s">
        <v>958</v>
      </c>
      <c r="D187" s="44">
        <v>0.03</v>
      </c>
      <c r="E187" s="42"/>
      <c r="F187" s="42"/>
      <c r="G187" s="42" t="s">
        <v>23</v>
      </c>
      <c r="H187" s="44" t="s">
        <v>24</v>
      </c>
      <c r="I187" s="44" t="s">
        <v>32</v>
      </c>
      <c r="J187" s="44" t="s">
        <v>26</v>
      </c>
      <c r="K187" s="44" t="s">
        <v>27</v>
      </c>
      <c r="L187" s="44" t="s">
        <v>33</v>
      </c>
      <c r="M187" s="44" t="s">
        <v>45</v>
      </c>
      <c r="N187" s="44" t="s">
        <v>23</v>
      </c>
      <c r="O187" s="44" t="s">
        <v>23</v>
      </c>
    </row>
    <row r="188" spans="2:15">
      <c r="B188" s="44" t="s">
        <v>959</v>
      </c>
      <c r="C188" s="44" t="s">
        <v>960</v>
      </c>
      <c r="D188" s="44">
        <v>1.5</v>
      </c>
      <c r="E188" s="42"/>
      <c r="F188" s="42"/>
      <c r="G188" s="42" t="s">
        <v>23</v>
      </c>
      <c r="H188" s="44" t="s">
        <v>24</v>
      </c>
      <c r="I188" s="44" t="s">
        <v>32</v>
      </c>
      <c r="J188" s="44" t="s">
        <v>26</v>
      </c>
      <c r="K188" s="44" t="s">
        <v>27</v>
      </c>
      <c r="L188" s="44" t="s">
        <v>28</v>
      </c>
      <c r="M188" s="44" t="s">
        <v>34</v>
      </c>
      <c r="N188" s="44" t="s">
        <v>23</v>
      </c>
      <c r="O188" s="44" t="s">
        <v>23</v>
      </c>
    </row>
    <row r="189" spans="2:15">
      <c r="B189" s="44" t="s">
        <v>50</v>
      </c>
      <c r="C189" s="44" t="s">
        <v>961</v>
      </c>
      <c r="D189" s="44">
        <v>45</v>
      </c>
      <c r="E189" s="42"/>
      <c r="F189" s="42"/>
      <c r="G189" s="42" t="s">
        <v>23</v>
      </c>
      <c r="H189" s="44" t="s">
        <v>24</v>
      </c>
      <c r="I189" s="44" t="s">
        <v>52</v>
      </c>
      <c r="J189" s="44" t="s">
        <v>81</v>
      </c>
      <c r="K189" s="44" t="s">
        <v>182</v>
      </c>
      <c r="L189" s="44" t="s">
        <v>33</v>
      </c>
      <c r="M189" s="44" t="s">
        <v>37</v>
      </c>
      <c r="N189" s="44" t="s">
        <v>23</v>
      </c>
      <c r="O189" s="44" t="s">
        <v>23</v>
      </c>
    </row>
    <row r="190" spans="2:15">
      <c r="B190" s="44" t="s">
        <v>310</v>
      </c>
      <c r="C190" s="44" t="s">
        <v>962</v>
      </c>
      <c r="D190" s="44">
        <v>4</v>
      </c>
      <c r="E190" s="42"/>
      <c r="F190" s="42"/>
      <c r="G190" s="42" t="s">
        <v>23</v>
      </c>
      <c r="H190" s="44" t="s">
        <v>24</v>
      </c>
      <c r="I190" s="44" t="s">
        <v>52</v>
      </c>
      <c r="J190" s="44" t="s">
        <v>26</v>
      </c>
      <c r="K190" s="44" t="s">
        <v>27</v>
      </c>
      <c r="L190" s="44" t="s">
        <v>28</v>
      </c>
      <c r="M190" s="44" t="s">
        <v>37</v>
      </c>
      <c r="N190" s="44" t="s">
        <v>23</v>
      </c>
      <c r="O190" s="44" t="s">
        <v>23</v>
      </c>
    </row>
    <row r="191" spans="2:15">
      <c r="B191" s="44" t="s">
        <v>21</v>
      </c>
      <c r="C191" s="44" t="s">
        <v>963</v>
      </c>
      <c r="D191" s="44">
        <v>1.25</v>
      </c>
      <c r="E191" s="42"/>
      <c r="F191" s="42"/>
      <c r="G191" s="42" t="s">
        <v>23</v>
      </c>
      <c r="H191" s="44" t="s">
        <v>24</v>
      </c>
      <c r="I191" s="44" t="s">
        <v>25</v>
      </c>
      <c r="J191" s="44" t="s">
        <v>81</v>
      </c>
      <c r="K191" s="44" t="s">
        <v>82</v>
      </c>
      <c r="L191" s="44" t="s">
        <v>28</v>
      </c>
      <c r="M191" s="44" t="s">
        <v>37</v>
      </c>
      <c r="N191" s="44" t="s">
        <v>23</v>
      </c>
      <c r="O191" s="44" t="s">
        <v>23</v>
      </c>
    </row>
    <row r="192" spans="2:15">
      <c r="B192" s="44" t="s">
        <v>48</v>
      </c>
      <c r="C192" s="44" t="s">
        <v>964</v>
      </c>
      <c r="D192" s="44">
        <v>2</v>
      </c>
      <c r="E192" s="42"/>
      <c r="F192" s="42"/>
      <c r="G192" s="42" t="s">
        <v>23</v>
      </c>
      <c r="H192" s="44" t="s">
        <v>24</v>
      </c>
      <c r="I192" s="44" t="s">
        <v>32</v>
      </c>
      <c r="J192" s="44" t="s">
        <v>26</v>
      </c>
      <c r="K192" s="44" t="s">
        <v>27</v>
      </c>
      <c r="L192" s="44" t="s">
        <v>28</v>
      </c>
      <c r="M192" s="44" t="s">
        <v>37</v>
      </c>
      <c r="N192" s="44" t="s">
        <v>23</v>
      </c>
      <c r="O192" s="44" t="s">
        <v>23</v>
      </c>
    </row>
    <row r="193" spans="2:15">
      <c r="B193" s="44" t="s">
        <v>48</v>
      </c>
      <c r="C193" s="44" t="s">
        <v>965</v>
      </c>
      <c r="D193" s="44">
        <v>1.4E-2</v>
      </c>
      <c r="E193" s="42"/>
      <c r="F193" s="42"/>
      <c r="G193" s="42" t="s">
        <v>23</v>
      </c>
      <c r="H193" s="44" t="s">
        <v>24</v>
      </c>
      <c r="I193" s="44" t="s">
        <v>32</v>
      </c>
      <c r="J193" s="44" t="s">
        <v>26</v>
      </c>
      <c r="K193" s="44" t="s">
        <v>27</v>
      </c>
      <c r="L193" s="44" t="s">
        <v>33</v>
      </c>
      <c r="M193" s="44" t="s">
        <v>55</v>
      </c>
      <c r="N193" s="44" t="s">
        <v>23</v>
      </c>
      <c r="O193" s="44" t="s">
        <v>23</v>
      </c>
    </row>
    <row r="194" spans="2:15">
      <c r="B194" s="44" t="s">
        <v>48</v>
      </c>
      <c r="C194" s="44" t="s">
        <v>966</v>
      </c>
      <c r="D194" s="44">
        <v>1.4E-2</v>
      </c>
      <c r="E194" s="42"/>
      <c r="F194" s="42"/>
      <c r="G194" s="42" t="s">
        <v>23</v>
      </c>
      <c r="H194" s="44" t="s">
        <v>24</v>
      </c>
      <c r="I194" s="44" t="s">
        <v>32</v>
      </c>
      <c r="J194" s="44" t="s">
        <v>26</v>
      </c>
      <c r="K194" s="44" t="s">
        <v>27</v>
      </c>
      <c r="L194" s="44" t="s">
        <v>28</v>
      </c>
      <c r="M194" s="44" t="s">
        <v>55</v>
      </c>
      <c r="N194" s="44" t="s">
        <v>23</v>
      </c>
      <c r="O194" s="44" t="s">
        <v>23</v>
      </c>
    </row>
    <row r="195" spans="2:15">
      <c r="B195" s="44" t="s">
        <v>107</v>
      </c>
      <c r="C195" s="44" t="s">
        <v>967</v>
      </c>
      <c r="D195" s="44">
        <v>9</v>
      </c>
      <c r="E195" s="42"/>
      <c r="F195" s="42"/>
      <c r="G195" s="42" t="s">
        <v>23</v>
      </c>
      <c r="H195" s="44" t="s">
        <v>24</v>
      </c>
      <c r="I195" s="44" t="s">
        <v>32</v>
      </c>
      <c r="J195" s="44" t="s">
        <v>81</v>
      </c>
      <c r="K195" s="44" t="s">
        <v>182</v>
      </c>
      <c r="L195" s="44" t="s">
        <v>28</v>
      </c>
      <c r="M195" s="44" t="s">
        <v>227</v>
      </c>
      <c r="N195" s="44" t="s">
        <v>23</v>
      </c>
      <c r="O195" s="44" t="s">
        <v>23</v>
      </c>
    </row>
    <row r="196" spans="2:15">
      <c r="B196" s="44" t="s">
        <v>133</v>
      </c>
      <c r="C196" s="44" t="s">
        <v>968</v>
      </c>
      <c r="D196" s="44">
        <v>0.5</v>
      </c>
      <c r="E196" s="42"/>
      <c r="F196" s="42"/>
      <c r="G196" s="42" t="s">
        <v>23</v>
      </c>
      <c r="H196" s="44" t="s">
        <v>24</v>
      </c>
      <c r="I196" s="44" t="s">
        <v>32</v>
      </c>
      <c r="J196" s="44" t="s">
        <v>26</v>
      </c>
      <c r="K196" s="44" t="s">
        <v>27</v>
      </c>
      <c r="L196" s="44" t="s">
        <v>33</v>
      </c>
      <c r="M196" s="44" t="s">
        <v>55</v>
      </c>
      <c r="N196" s="44" t="s">
        <v>23</v>
      </c>
      <c r="O196" s="44" t="s">
        <v>23</v>
      </c>
    </row>
    <row r="197" spans="2:15">
      <c r="B197" s="44" t="s">
        <v>133</v>
      </c>
      <c r="C197" s="44" t="s">
        <v>969</v>
      </c>
      <c r="D197" s="44">
        <v>3</v>
      </c>
      <c r="E197" s="42"/>
      <c r="F197" s="42"/>
      <c r="G197" s="42" t="s">
        <v>23</v>
      </c>
      <c r="H197" s="44" t="s">
        <v>24</v>
      </c>
      <c r="I197" s="44" t="s">
        <v>32</v>
      </c>
      <c r="J197" s="44" t="s">
        <v>26</v>
      </c>
      <c r="K197" s="44" t="s">
        <v>27</v>
      </c>
      <c r="L197" s="44" t="s">
        <v>28</v>
      </c>
      <c r="M197" s="44" t="s">
        <v>55</v>
      </c>
      <c r="N197" s="44" t="s">
        <v>23</v>
      </c>
      <c r="O197" s="44" t="s">
        <v>23</v>
      </c>
    </row>
    <row r="198" spans="2:15">
      <c r="B198" s="44" t="s">
        <v>636</v>
      </c>
      <c r="C198" s="44" t="s">
        <v>970</v>
      </c>
      <c r="D198" s="44">
        <v>0.1</v>
      </c>
      <c r="E198" s="42"/>
      <c r="F198" s="42"/>
      <c r="G198" s="42" t="s">
        <v>23</v>
      </c>
      <c r="H198" s="44" t="s">
        <v>24</v>
      </c>
      <c r="I198" s="44" t="s">
        <v>32</v>
      </c>
      <c r="J198" s="44" t="s">
        <v>26</v>
      </c>
      <c r="K198" s="44" t="s">
        <v>27</v>
      </c>
      <c r="L198" s="44" t="s">
        <v>28</v>
      </c>
      <c r="M198" s="44" t="s">
        <v>43</v>
      </c>
      <c r="N198" s="44" t="s">
        <v>23</v>
      </c>
      <c r="O198" s="44" t="s">
        <v>23</v>
      </c>
    </row>
    <row r="199" spans="2:15">
      <c r="B199" s="44" t="s">
        <v>636</v>
      </c>
      <c r="C199" s="44" t="s">
        <v>971</v>
      </c>
      <c r="D199" s="44">
        <v>0.1</v>
      </c>
      <c r="E199" s="42"/>
      <c r="F199" s="42"/>
      <c r="G199" s="42" t="s">
        <v>23</v>
      </c>
      <c r="H199" s="44" t="s">
        <v>24</v>
      </c>
      <c r="I199" s="44" t="s">
        <v>32</v>
      </c>
      <c r="J199" s="44" t="s">
        <v>26</v>
      </c>
      <c r="K199" s="44" t="s">
        <v>27</v>
      </c>
      <c r="L199" s="44" t="s">
        <v>28</v>
      </c>
      <c r="M199" s="44" t="s">
        <v>43</v>
      </c>
      <c r="N199" s="44" t="s">
        <v>23</v>
      </c>
      <c r="O199" s="44" t="s">
        <v>23</v>
      </c>
    </row>
    <row r="200" spans="2:15">
      <c r="B200" s="44" t="s">
        <v>131</v>
      </c>
      <c r="C200" s="44" t="s">
        <v>972</v>
      </c>
      <c r="D200" s="44">
        <v>1.9019999999999999</v>
      </c>
      <c r="E200" s="42"/>
      <c r="F200" s="42"/>
      <c r="G200" s="42" t="s">
        <v>23</v>
      </c>
      <c r="H200" s="44" t="s">
        <v>24</v>
      </c>
      <c r="I200" s="44" t="s">
        <v>32</v>
      </c>
      <c r="J200" s="44" t="s">
        <v>26</v>
      </c>
      <c r="K200" s="44" t="s">
        <v>27</v>
      </c>
      <c r="L200" s="44" t="s">
        <v>33</v>
      </c>
      <c r="M200" s="44" t="s">
        <v>37</v>
      </c>
      <c r="N200" s="44" t="s">
        <v>23</v>
      </c>
      <c r="O200" s="44" t="s">
        <v>23</v>
      </c>
    </row>
    <row r="201" spans="2:15">
      <c r="B201" s="44" t="s">
        <v>249</v>
      </c>
      <c r="C201" s="44" t="s">
        <v>973</v>
      </c>
      <c r="D201" s="44">
        <v>0.82</v>
      </c>
      <c r="E201" s="42"/>
      <c r="F201" s="42"/>
      <c r="G201" s="42" t="s">
        <v>23</v>
      </c>
      <c r="H201" s="44" t="s">
        <v>24</v>
      </c>
      <c r="I201" s="44" t="s">
        <v>32</v>
      </c>
      <c r="J201" s="44" t="s">
        <v>26</v>
      </c>
      <c r="K201" s="44" t="s">
        <v>27</v>
      </c>
      <c r="L201" s="44" t="s">
        <v>28</v>
      </c>
      <c r="M201" s="44" t="s">
        <v>37</v>
      </c>
      <c r="N201" s="44" t="s">
        <v>23</v>
      </c>
      <c r="O201" s="44" t="s">
        <v>23</v>
      </c>
    </row>
    <row r="202" spans="2:15">
      <c r="B202" s="44" t="s">
        <v>97</v>
      </c>
      <c r="C202" s="44" t="s">
        <v>974</v>
      </c>
      <c r="D202" s="44">
        <v>0.68</v>
      </c>
      <c r="E202" s="42"/>
      <c r="F202" s="42"/>
      <c r="G202" s="42" t="s">
        <v>23</v>
      </c>
      <c r="H202" s="44" t="s">
        <v>24</v>
      </c>
      <c r="I202" s="44" t="s">
        <v>32</v>
      </c>
      <c r="J202" s="44" t="s">
        <v>26</v>
      </c>
      <c r="K202" s="44" t="s">
        <v>27</v>
      </c>
      <c r="L202" s="44" t="s">
        <v>33</v>
      </c>
      <c r="M202" s="44" t="s">
        <v>55</v>
      </c>
      <c r="N202" s="44" t="s">
        <v>23</v>
      </c>
      <c r="O202" s="44" t="s">
        <v>23</v>
      </c>
    </row>
    <row r="203" spans="2:15">
      <c r="B203" s="44" t="s">
        <v>97</v>
      </c>
      <c r="C203" s="44" t="s">
        <v>975</v>
      </c>
      <c r="D203" s="44">
        <v>0.3</v>
      </c>
      <c r="E203" s="42"/>
      <c r="F203" s="42"/>
      <c r="G203" s="42" t="s">
        <v>23</v>
      </c>
      <c r="H203" s="44" t="s">
        <v>24</v>
      </c>
      <c r="I203" s="44" t="s">
        <v>32</v>
      </c>
      <c r="J203" s="44" t="s">
        <v>26</v>
      </c>
      <c r="K203" s="44" t="s">
        <v>27</v>
      </c>
      <c r="L203" s="44" t="s">
        <v>33</v>
      </c>
      <c r="M203" s="44" t="s">
        <v>55</v>
      </c>
      <c r="N203" s="44" t="s">
        <v>23</v>
      </c>
      <c r="O203" s="44" t="s">
        <v>23</v>
      </c>
    </row>
    <row r="204" spans="2:15">
      <c r="B204" s="44" t="s">
        <v>97</v>
      </c>
      <c r="C204" s="44" t="s">
        <v>976</v>
      </c>
      <c r="D204" s="44">
        <v>0.5</v>
      </c>
      <c r="E204" s="42"/>
      <c r="F204" s="42"/>
      <c r="G204" s="42" t="s">
        <v>23</v>
      </c>
      <c r="H204" s="44" t="s">
        <v>24</v>
      </c>
      <c r="I204" s="44" t="s">
        <v>32</v>
      </c>
      <c r="J204" s="44" t="s">
        <v>26</v>
      </c>
      <c r="K204" s="44" t="s">
        <v>27</v>
      </c>
      <c r="L204" s="44" t="s">
        <v>28</v>
      </c>
      <c r="M204" s="44" t="s">
        <v>55</v>
      </c>
      <c r="N204" s="44" t="s">
        <v>23</v>
      </c>
      <c r="O204" s="44" t="s">
        <v>23</v>
      </c>
    </row>
    <row r="205" spans="2:15">
      <c r="B205" s="44" t="s">
        <v>79</v>
      </c>
      <c r="C205" s="44" t="s">
        <v>977</v>
      </c>
      <c r="D205" s="44">
        <v>3</v>
      </c>
      <c r="E205" s="42"/>
      <c r="F205" s="42"/>
      <c r="G205" s="42" t="s">
        <v>23</v>
      </c>
      <c r="H205" s="44" t="s">
        <v>24</v>
      </c>
      <c r="I205" s="44" t="s">
        <v>32</v>
      </c>
      <c r="J205" s="44" t="s">
        <v>26</v>
      </c>
      <c r="K205" s="44" t="s">
        <v>27</v>
      </c>
      <c r="L205" s="44" t="s">
        <v>28</v>
      </c>
      <c r="M205" s="44" t="s">
        <v>55</v>
      </c>
      <c r="N205" s="44" t="s">
        <v>23</v>
      </c>
      <c r="O205" s="44" t="s">
        <v>23</v>
      </c>
    </row>
    <row r="206" spans="2:15">
      <c r="B206" s="44" t="s">
        <v>21</v>
      </c>
      <c r="C206" s="44" t="s">
        <v>978</v>
      </c>
      <c r="D206" s="44">
        <v>5</v>
      </c>
      <c r="E206" s="42"/>
      <c r="F206" s="42"/>
      <c r="G206" s="42" t="s">
        <v>23</v>
      </c>
      <c r="H206" s="44" t="s">
        <v>24</v>
      </c>
      <c r="I206" s="44" t="s">
        <v>25</v>
      </c>
      <c r="J206" s="44" t="s">
        <v>26</v>
      </c>
      <c r="K206" s="44" t="s">
        <v>27</v>
      </c>
      <c r="L206" s="44" t="s">
        <v>28</v>
      </c>
      <c r="M206" s="44" t="s">
        <v>55</v>
      </c>
      <c r="N206" s="44" t="s">
        <v>23</v>
      </c>
      <c r="O206" s="44" t="s">
        <v>23</v>
      </c>
    </row>
    <row r="207" spans="2:15">
      <c r="B207" s="44" t="s">
        <v>148</v>
      </c>
      <c r="C207" s="44" t="s">
        <v>979</v>
      </c>
      <c r="D207" s="44">
        <v>1.556</v>
      </c>
      <c r="E207" s="42"/>
      <c r="F207" s="42"/>
      <c r="G207" s="42" t="s">
        <v>23</v>
      </c>
      <c r="H207" s="44" t="s">
        <v>24</v>
      </c>
      <c r="I207" s="44" t="s">
        <v>32</v>
      </c>
      <c r="J207" s="44" t="s">
        <v>26</v>
      </c>
      <c r="K207" s="44" t="s">
        <v>27</v>
      </c>
      <c r="L207" s="44" t="s">
        <v>33</v>
      </c>
      <c r="M207" s="44" t="s">
        <v>45</v>
      </c>
      <c r="N207" s="44" t="s">
        <v>23</v>
      </c>
      <c r="O207" s="44" t="s">
        <v>23</v>
      </c>
    </row>
    <row r="208" spans="2:15">
      <c r="B208" s="44" t="s">
        <v>148</v>
      </c>
      <c r="C208" s="44" t="s">
        <v>980</v>
      </c>
      <c r="D208" s="44">
        <v>2</v>
      </c>
      <c r="E208" s="42"/>
      <c r="F208" s="42"/>
      <c r="G208" s="42" t="s">
        <v>23</v>
      </c>
      <c r="H208" s="44" t="s">
        <v>24</v>
      </c>
      <c r="I208" s="44" t="s">
        <v>32</v>
      </c>
      <c r="J208" s="44" t="s">
        <v>26</v>
      </c>
      <c r="K208" s="44" t="s">
        <v>27</v>
      </c>
      <c r="L208" s="44" t="s">
        <v>28</v>
      </c>
      <c r="M208" s="44" t="s">
        <v>45</v>
      </c>
      <c r="N208" s="44" t="s">
        <v>23</v>
      </c>
      <c r="O208" s="44" t="s">
        <v>23</v>
      </c>
    </row>
    <row r="209" spans="2:15">
      <c r="B209" s="44" t="s">
        <v>30</v>
      </c>
      <c r="C209" s="44" t="s">
        <v>981</v>
      </c>
      <c r="D209" s="44">
        <v>1</v>
      </c>
      <c r="E209" s="42"/>
      <c r="F209" s="42"/>
      <c r="G209" s="42" t="s">
        <v>23</v>
      </c>
      <c r="H209" s="44" t="s">
        <v>24</v>
      </c>
      <c r="I209" s="44" t="s">
        <v>32</v>
      </c>
      <c r="J209" s="44" t="s">
        <v>26</v>
      </c>
      <c r="K209" s="44" t="s">
        <v>27</v>
      </c>
      <c r="L209" s="44" t="s">
        <v>33</v>
      </c>
      <c r="M209" s="44" t="s">
        <v>43</v>
      </c>
      <c r="N209" s="44" t="s">
        <v>23</v>
      </c>
      <c r="O209" s="44" t="s">
        <v>23</v>
      </c>
    </row>
    <row r="210" spans="2:15">
      <c r="B210" s="44" t="s">
        <v>30</v>
      </c>
      <c r="C210" s="44" t="s">
        <v>982</v>
      </c>
      <c r="D210" s="44">
        <v>0.8</v>
      </c>
      <c r="E210" s="42"/>
      <c r="F210" s="42"/>
      <c r="G210" s="42" t="s">
        <v>23</v>
      </c>
      <c r="H210" s="44" t="s">
        <v>24</v>
      </c>
      <c r="I210" s="44" t="s">
        <v>32</v>
      </c>
      <c r="J210" s="44" t="s">
        <v>26</v>
      </c>
      <c r="K210" s="44" t="s">
        <v>27</v>
      </c>
      <c r="L210" s="44" t="s">
        <v>28</v>
      </c>
      <c r="M210" s="44" t="s">
        <v>37</v>
      </c>
      <c r="N210" s="44" t="s">
        <v>23</v>
      </c>
      <c r="O210" s="44" t="s">
        <v>23</v>
      </c>
    </row>
    <row r="211" spans="2:15">
      <c r="B211" s="44" t="s">
        <v>21</v>
      </c>
      <c r="C211" s="44" t="s">
        <v>983</v>
      </c>
      <c r="D211" s="44">
        <v>69.14</v>
      </c>
      <c r="E211" s="42"/>
      <c r="F211" s="42"/>
      <c r="G211" s="42" t="s">
        <v>23</v>
      </c>
      <c r="H211" s="44" t="s">
        <v>24</v>
      </c>
      <c r="I211" s="44" t="s">
        <v>25</v>
      </c>
      <c r="J211" s="44" t="s">
        <v>81</v>
      </c>
      <c r="K211" s="44" t="s">
        <v>449</v>
      </c>
      <c r="L211" s="44" t="s">
        <v>28</v>
      </c>
      <c r="M211" s="44" t="s">
        <v>39</v>
      </c>
      <c r="N211" s="44" t="s">
        <v>23</v>
      </c>
      <c r="O211" s="44" t="s">
        <v>23</v>
      </c>
    </row>
    <row r="212" spans="2:15">
      <c r="B212" s="44" t="s">
        <v>21</v>
      </c>
      <c r="C212" s="44" t="s">
        <v>984</v>
      </c>
      <c r="D212" s="44">
        <v>8</v>
      </c>
      <c r="E212" s="42"/>
      <c r="F212" s="42"/>
      <c r="G212" s="42" t="s">
        <v>23</v>
      </c>
      <c r="H212" s="44" t="s">
        <v>24</v>
      </c>
      <c r="I212" s="44" t="s">
        <v>25</v>
      </c>
      <c r="J212" s="44" t="s">
        <v>26</v>
      </c>
      <c r="K212" s="44" t="s">
        <v>27</v>
      </c>
      <c r="L212" s="44" t="s">
        <v>28</v>
      </c>
      <c r="M212" s="44" t="s">
        <v>37</v>
      </c>
      <c r="N212" s="44" t="s">
        <v>23</v>
      </c>
      <c r="O212" s="44" t="s">
        <v>23</v>
      </c>
    </row>
    <row r="213" spans="2:15">
      <c r="B213" s="44" t="s">
        <v>522</v>
      </c>
      <c r="C213" s="44" t="s">
        <v>985</v>
      </c>
      <c r="D213" s="44">
        <v>4.5</v>
      </c>
      <c r="E213" s="42"/>
      <c r="F213" s="42"/>
      <c r="G213" s="42" t="s">
        <v>23</v>
      </c>
      <c r="H213" s="44" t="s">
        <v>24</v>
      </c>
      <c r="I213" s="44" t="s">
        <v>32</v>
      </c>
      <c r="J213" s="44" t="s">
        <v>81</v>
      </c>
      <c r="K213" s="44" t="s">
        <v>182</v>
      </c>
      <c r="L213" s="44" t="s">
        <v>28</v>
      </c>
      <c r="M213" s="44" t="s">
        <v>55</v>
      </c>
      <c r="N213" s="44" t="s">
        <v>23</v>
      </c>
      <c r="O213" s="44" t="s">
        <v>23</v>
      </c>
    </row>
    <row r="214" spans="2:15">
      <c r="B214" s="44" t="s">
        <v>414</v>
      </c>
      <c r="C214" s="44" t="s">
        <v>986</v>
      </c>
      <c r="D214" s="44">
        <v>0.15</v>
      </c>
      <c r="E214" s="42"/>
      <c r="F214" s="42"/>
      <c r="G214" s="42" t="s">
        <v>23</v>
      </c>
      <c r="H214" s="44" t="s">
        <v>24</v>
      </c>
      <c r="I214" s="44" t="s">
        <v>32</v>
      </c>
      <c r="J214" s="44" t="s">
        <v>26</v>
      </c>
      <c r="K214" s="44" t="s">
        <v>27</v>
      </c>
      <c r="L214" s="44" t="s">
        <v>28</v>
      </c>
      <c r="M214" s="44" t="s">
        <v>39</v>
      </c>
      <c r="N214" s="44" t="s">
        <v>23</v>
      </c>
      <c r="O214" s="44" t="s">
        <v>23</v>
      </c>
    </row>
    <row r="215" spans="2:15">
      <c r="B215" s="44" t="s">
        <v>414</v>
      </c>
      <c r="C215" s="44" t="s">
        <v>987</v>
      </c>
      <c r="D215" s="44">
        <v>0.2</v>
      </c>
      <c r="E215" s="42"/>
      <c r="F215" s="42"/>
      <c r="G215" s="42" t="s">
        <v>23</v>
      </c>
      <c r="H215" s="44" t="s">
        <v>24</v>
      </c>
      <c r="I215" s="44" t="s">
        <v>32</v>
      </c>
      <c r="J215" s="44" t="s">
        <v>26</v>
      </c>
      <c r="K215" s="44" t="s">
        <v>27</v>
      </c>
      <c r="L215" s="44" t="s">
        <v>28</v>
      </c>
      <c r="M215" s="44" t="s">
        <v>39</v>
      </c>
      <c r="N215" s="44" t="s">
        <v>23</v>
      </c>
      <c r="O215" s="44" t="s">
        <v>23</v>
      </c>
    </row>
    <row r="216" spans="2:15">
      <c r="B216" s="44" t="s">
        <v>414</v>
      </c>
      <c r="C216" s="44" t="s">
        <v>988</v>
      </c>
      <c r="D216" s="44">
        <v>0.16</v>
      </c>
      <c r="E216" s="42"/>
      <c r="F216" s="42"/>
      <c r="G216" s="42" t="s">
        <v>23</v>
      </c>
      <c r="H216" s="44" t="s">
        <v>24</v>
      </c>
      <c r="I216" s="44" t="s">
        <v>32</v>
      </c>
      <c r="J216" s="44" t="s">
        <v>26</v>
      </c>
      <c r="K216" s="44" t="s">
        <v>27</v>
      </c>
      <c r="L216" s="44" t="s">
        <v>28</v>
      </c>
      <c r="M216" s="44" t="s">
        <v>39</v>
      </c>
      <c r="N216" s="44" t="s">
        <v>23</v>
      </c>
      <c r="O216" s="44" t="s">
        <v>23</v>
      </c>
    </row>
    <row r="217" spans="2:15">
      <c r="B217" s="44" t="s">
        <v>79</v>
      </c>
      <c r="C217" s="44" t="s">
        <v>989</v>
      </c>
      <c r="D217" s="44">
        <v>26.24</v>
      </c>
      <c r="E217" s="42"/>
      <c r="F217" s="42"/>
      <c r="G217" s="42" t="s">
        <v>23</v>
      </c>
      <c r="H217" s="44" t="s">
        <v>24</v>
      </c>
      <c r="I217" s="44" t="s">
        <v>32</v>
      </c>
      <c r="J217" s="44" t="s">
        <v>81</v>
      </c>
      <c r="K217" s="44" t="s">
        <v>449</v>
      </c>
      <c r="L217" s="44" t="s">
        <v>28</v>
      </c>
      <c r="M217" s="44" t="s">
        <v>37</v>
      </c>
      <c r="N217" s="44" t="s">
        <v>23</v>
      </c>
      <c r="O217" s="44" t="s">
        <v>23</v>
      </c>
    </row>
    <row r="218" spans="2:15">
      <c r="B218" s="44" t="s">
        <v>79</v>
      </c>
      <c r="C218" s="44" t="s">
        <v>990</v>
      </c>
      <c r="D218" s="44">
        <v>0.12</v>
      </c>
      <c r="E218" s="42"/>
      <c r="F218" s="42"/>
      <c r="G218" s="42" t="s">
        <v>23</v>
      </c>
      <c r="H218" s="44" t="s">
        <v>24</v>
      </c>
      <c r="I218" s="44" t="s">
        <v>32</v>
      </c>
      <c r="J218" s="44" t="s">
        <v>26</v>
      </c>
      <c r="K218" s="44" t="s">
        <v>27</v>
      </c>
      <c r="L218" s="44" t="s">
        <v>28</v>
      </c>
      <c r="M218" s="44" t="s">
        <v>39</v>
      </c>
      <c r="N218" s="44" t="s">
        <v>23</v>
      </c>
      <c r="O218" s="44" t="s">
        <v>23</v>
      </c>
    </row>
    <row r="219" spans="2:15">
      <c r="B219" s="44" t="s">
        <v>79</v>
      </c>
      <c r="C219" s="44" t="s">
        <v>991</v>
      </c>
      <c r="D219" s="44">
        <v>0.3</v>
      </c>
      <c r="E219" s="42"/>
      <c r="F219" s="42"/>
      <c r="G219" s="42" t="s">
        <v>23</v>
      </c>
      <c r="H219" s="44" t="s">
        <v>24</v>
      </c>
      <c r="I219" s="44" t="s">
        <v>32</v>
      </c>
      <c r="J219" s="44" t="s">
        <v>26</v>
      </c>
      <c r="K219" s="44" t="s">
        <v>27</v>
      </c>
      <c r="L219" s="44" t="s">
        <v>28</v>
      </c>
      <c r="M219" s="44" t="s">
        <v>34</v>
      </c>
      <c r="N219" s="44" t="s">
        <v>23</v>
      </c>
      <c r="O219" s="44" t="s">
        <v>23</v>
      </c>
    </row>
    <row r="220" spans="2:15">
      <c r="B220" s="44" t="s">
        <v>79</v>
      </c>
      <c r="C220" s="44" t="s">
        <v>992</v>
      </c>
      <c r="D220" s="44">
        <v>7.0000000000000007E-2</v>
      </c>
      <c r="E220" s="42"/>
      <c r="F220" s="42"/>
      <c r="G220" s="42" t="s">
        <v>23</v>
      </c>
      <c r="H220" s="44" t="s">
        <v>24</v>
      </c>
      <c r="I220" s="44" t="s">
        <v>32</v>
      </c>
      <c r="J220" s="44" t="s">
        <v>26</v>
      </c>
      <c r="K220" s="44" t="s">
        <v>27</v>
      </c>
      <c r="L220" s="44" t="s">
        <v>28</v>
      </c>
      <c r="M220" s="44" t="s">
        <v>34</v>
      </c>
      <c r="N220" s="44" t="s">
        <v>23</v>
      </c>
      <c r="O220" s="44" t="s">
        <v>23</v>
      </c>
    </row>
    <row r="221" spans="2:15">
      <c r="B221" s="44" t="s">
        <v>79</v>
      </c>
      <c r="C221" s="44" t="s">
        <v>993</v>
      </c>
      <c r="D221" s="44">
        <v>0.05</v>
      </c>
      <c r="E221" s="42"/>
      <c r="F221" s="42"/>
      <c r="G221" s="42" t="s">
        <v>23</v>
      </c>
      <c r="H221" s="44" t="s">
        <v>24</v>
      </c>
      <c r="I221" s="44" t="s">
        <v>32</v>
      </c>
      <c r="J221" s="44" t="s">
        <v>26</v>
      </c>
      <c r="K221" s="44" t="s">
        <v>27</v>
      </c>
      <c r="L221" s="44" t="s">
        <v>28</v>
      </c>
      <c r="M221" s="44" t="s">
        <v>34</v>
      </c>
      <c r="N221" s="44" t="s">
        <v>23</v>
      </c>
      <c r="O221" s="44" t="s">
        <v>23</v>
      </c>
    </row>
    <row r="222" spans="2:15">
      <c r="B222" s="44" t="s">
        <v>48</v>
      </c>
      <c r="C222" s="44" t="s">
        <v>994</v>
      </c>
      <c r="D222" s="44">
        <v>0.17</v>
      </c>
      <c r="E222" s="42"/>
      <c r="F222" s="42"/>
      <c r="G222" s="42" t="s">
        <v>23</v>
      </c>
      <c r="H222" s="44" t="s">
        <v>24</v>
      </c>
      <c r="I222" s="44" t="s">
        <v>32</v>
      </c>
      <c r="J222" s="44" t="s">
        <v>26</v>
      </c>
      <c r="K222" s="44" t="s">
        <v>27</v>
      </c>
      <c r="L222" s="44" t="s">
        <v>33</v>
      </c>
      <c r="M222" s="44" t="s">
        <v>349</v>
      </c>
      <c r="N222" s="44" t="s">
        <v>23</v>
      </c>
      <c r="O222" s="44" t="s">
        <v>23</v>
      </c>
    </row>
    <row r="223" spans="2:15">
      <c r="B223" s="44" t="s">
        <v>995</v>
      </c>
      <c r="C223" s="44" t="s">
        <v>996</v>
      </c>
      <c r="D223" s="44">
        <v>0.46</v>
      </c>
      <c r="E223" s="42"/>
      <c r="F223" s="42"/>
      <c r="G223" s="42" t="s">
        <v>23</v>
      </c>
      <c r="H223" s="44" t="s">
        <v>24</v>
      </c>
      <c r="I223" s="44" t="s">
        <v>32</v>
      </c>
      <c r="J223" s="44" t="s">
        <v>26</v>
      </c>
      <c r="K223" s="44" t="s">
        <v>27</v>
      </c>
      <c r="L223" s="44" t="s">
        <v>33</v>
      </c>
      <c r="M223" s="44" t="s">
        <v>349</v>
      </c>
      <c r="N223" s="44" t="s">
        <v>23</v>
      </c>
      <c r="O223" s="44" t="s">
        <v>23</v>
      </c>
    </row>
    <row r="224" spans="2:15">
      <c r="B224" s="44" t="s">
        <v>113</v>
      </c>
      <c r="C224" s="44" t="s">
        <v>997</v>
      </c>
      <c r="D224" s="44">
        <v>0.5</v>
      </c>
      <c r="E224" s="42"/>
      <c r="F224" s="42"/>
      <c r="G224" s="42" t="s">
        <v>23</v>
      </c>
      <c r="H224" s="44" t="s">
        <v>24</v>
      </c>
      <c r="I224" s="44" t="s">
        <v>32</v>
      </c>
      <c r="J224" s="44" t="s">
        <v>26</v>
      </c>
      <c r="K224" s="44" t="s">
        <v>27</v>
      </c>
      <c r="L224" s="44" t="s">
        <v>33</v>
      </c>
      <c r="M224" s="44" t="s">
        <v>349</v>
      </c>
      <c r="N224" s="44" t="s">
        <v>23</v>
      </c>
      <c r="O224" s="44" t="s">
        <v>23</v>
      </c>
    </row>
    <row r="225" spans="2:15">
      <c r="B225" s="44" t="s">
        <v>428</v>
      </c>
      <c r="C225" s="44" t="s">
        <v>998</v>
      </c>
      <c r="D225" s="44">
        <v>0.3</v>
      </c>
      <c r="E225" s="42"/>
      <c r="F225" s="42"/>
      <c r="G225" s="42" t="s">
        <v>23</v>
      </c>
      <c r="H225" s="44" t="s">
        <v>24</v>
      </c>
      <c r="I225" s="44" t="s">
        <v>32</v>
      </c>
      <c r="J225" s="44" t="s">
        <v>26</v>
      </c>
      <c r="K225" s="44" t="s">
        <v>27</v>
      </c>
      <c r="L225" s="44" t="s">
        <v>33</v>
      </c>
      <c r="M225" s="44" t="s">
        <v>349</v>
      </c>
      <c r="N225" s="44" t="s">
        <v>23</v>
      </c>
      <c r="O225" s="44" t="s">
        <v>23</v>
      </c>
    </row>
    <row r="226" spans="2:15">
      <c r="B226" s="44" t="s">
        <v>115</v>
      </c>
      <c r="C226" s="44" t="s">
        <v>999</v>
      </c>
      <c r="D226" s="44">
        <v>0.3</v>
      </c>
      <c r="E226" s="42"/>
      <c r="F226" s="42"/>
      <c r="G226" s="42" t="s">
        <v>23</v>
      </c>
      <c r="H226" s="44" t="s">
        <v>24</v>
      </c>
      <c r="I226" s="44" t="s">
        <v>32</v>
      </c>
      <c r="J226" s="44" t="s">
        <v>26</v>
      </c>
      <c r="K226" s="44" t="s">
        <v>27</v>
      </c>
      <c r="L226" s="44" t="s">
        <v>33</v>
      </c>
      <c r="M226" s="44" t="s">
        <v>349</v>
      </c>
      <c r="N226" s="44" t="s">
        <v>23</v>
      </c>
      <c r="O226" s="44" t="s">
        <v>23</v>
      </c>
    </row>
    <row r="227" spans="2:15">
      <c r="B227" s="44" t="s">
        <v>83</v>
      </c>
      <c r="C227" s="44" t="s">
        <v>1000</v>
      </c>
      <c r="D227" s="44">
        <v>1.3</v>
      </c>
      <c r="E227" s="42"/>
      <c r="F227" s="42"/>
      <c r="G227" s="42" t="s">
        <v>23</v>
      </c>
      <c r="H227" s="44" t="s">
        <v>24</v>
      </c>
      <c r="I227" s="44" t="s">
        <v>32</v>
      </c>
      <c r="J227" s="44" t="s">
        <v>26</v>
      </c>
      <c r="K227" s="44" t="s">
        <v>27</v>
      </c>
      <c r="L227" s="44" t="s">
        <v>33</v>
      </c>
      <c r="M227" s="44" t="s">
        <v>349</v>
      </c>
      <c r="N227" s="44" t="s">
        <v>23</v>
      </c>
      <c r="O227" s="44" t="s">
        <v>23</v>
      </c>
    </row>
    <row r="228" spans="2:15">
      <c r="B228" s="44" t="s">
        <v>86</v>
      </c>
      <c r="C228" s="44" t="s">
        <v>1001</v>
      </c>
      <c r="D228" s="44">
        <v>15.4</v>
      </c>
      <c r="E228" s="42"/>
      <c r="F228" s="42"/>
      <c r="G228" s="42" t="s">
        <v>23</v>
      </c>
      <c r="H228" s="44" t="s">
        <v>24</v>
      </c>
      <c r="I228" s="44" t="s">
        <v>32</v>
      </c>
      <c r="J228" s="44" t="s">
        <v>81</v>
      </c>
      <c r="K228" s="44" t="s">
        <v>182</v>
      </c>
      <c r="L228" s="44" t="s">
        <v>28</v>
      </c>
      <c r="M228" s="44" t="s">
        <v>37</v>
      </c>
      <c r="N228" s="44" t="s">
        <v>23</v>
      </c>
      <c r="O228" s="44" t="s">
        <v>23</v>
      </c>
    </row>
    <row r="229" spans="2:15">
      <c r="B229" s="44" t="s">
        <v>50</v>
      </c>
      <c r="C229" s="44" t="s">
        <v>1002</v>
      </c>
      <c r="D229" s="44">
        <v>0.2</v>
      </c>
      <c r="E229" s="42"/>
      <c r="F229" s="42"/>
      <c r="G229" s="42" t="s">
        <v>23</v>
      </c>
      <c r="H229" s="44" t="s">
        <v>24</v>
      </c>
      <c r="I229" s="44" t="s">
        <v>52</v>
      </c>
      <c r="J229" s="44" t="s">
        <v>26</v>
      </c>
      <c r="K229" s="44" t="s">
        <v>27</v>
      </c>
      <c r="L229" s="44" t="s">
        <v>33</v>
      </c>
      <c r="M229" s="44" t="s">
        <v>39</v>
      </c>
      <c r="N229" s="44" t="s">
        <v>23</v>
      </c>
      <c r="O229" s="44" t="s">
        <v>23</v>
      </c>
    </row>
    <row r="230" spans="2:15">
      <c r="B230" s="44" t="s">
        <v>21</v>
      </c>
      <c r="C230" s="44" t="s">
        <v>1003</v>
      </c>
      <c r="D230" s="44">
        <v>1</v>
      </c>
      <c r="E230" s="42"/>
      <c r="F230" s="42"/>
      <c r="G230" s="42" t="s">
        <v>23</v>
      </c>
      <c r="H230" s="44" t="s">
        <v>24</v>
      </c>
      <c r="I230" s="44" t="s">
        <v>25</v>
      </c>
      <c r="J230" s="44" t="s">
        <v>26</v>
      </c>
      <c r="K230" s="44" t="s">
        <v>27</v>
      </c>
      <c r="L230" s="44" t="s">
        <v>33</v>
      </c>
      <c r="M230" s="44" t="s">
        <v>45</v>
      </c>
      <c r="N230" s="44" t="s">
        <v>23</v>
      </c>
      <c r="O230" s="44" t="s">
        <v>23</v>
      </c>
    </row>
    <row r="231" spans="2:15">
      <c r="B231" s="44" t="s">
        <v>21</v>
      </c>
      <c r="C231" s="44" t="s">
        <v>1004</v>
      </c>
      <c r="D231" s="44">
        <v>0.8</v>
      </c>
      <c r="E231" s="42"/>
      <c r="F231" s="42"/>
      <c r="G231" s="42" t="s">
        <v>23</v>
      </c>
      <c r="H231" s="44" t="s">
        <v>24</v>
      </c>
      <c r="I231" s="44" t="s">
        <v>25</v>
      </c>
      <c r="J231" s="44" t="s">
        <v>26</v>
      </c>
      <c r="K231" s="44" t="s">
        <v>27</v>
      </c>
      <c r="L231" s="44" t="s">
        <v>33</v>
      </c>
      <c r="M231" s="44" t="s">
        <v>45</v>
      </c>
      <c r="N231" s="44" t="s">
        <v>23</v>
      </c>
      <c r="O231" s="44" t="s">
        <v>23</v>
      </c>
    </row>
    <row r="232" spans="2:15">
      <c r="B232" s="44" t="s">
        <v>234</v>
      </c>
      <c r="C232" s="44" t="s">
        <v>1005</v>
      </c>
      <c r="D232" s="44">
        <v>4.1719999999999997</v>
      </c>
      <c r="E232" s="42"/>
      <c r="F232" s="42"/>
      <c r="G232" s="42" t="s">
        <v>23</v>
      </c>
      <c r="H232" s="44" t="s">
        <v>24</v>
      </c>
      <c r="I232" s="44" t="s">
        <v>32</v>
      </c>
      <c r="J232" s="44" t="s">
        <v>26</v>
      </c>
      <c r="K232" s="44" t="s">
        <v>27</v>
      </c>
      <c r="L232" s="44" t="s">
        <v>33</v>
      </c>
      <c r="M232" s="44" t="s">
        <v>39</v>
      </c>
      <c r="N232" s="44" t="s">
        <v>23</v>
      </c>
      <c r="O232" s="44" t="s">
        <v>23</v>
      </c>
    </row>
    <row r="233" spans="2:15">
      <c r="B233" s="44" t="s">
        <v>118</v>
      </c>
      <c r="C233" s="44" t="s">
        <v>1006</v>
      </c>
      <c r="D233" s="44">
        <v>0.5</v>
      </c>
      <c r="E233" s="42"/>
      <c r="F233" s="42"/>
      <c r="G233" s="42" t="s">
        <v>23</v>
      </c>
      <c r="H233" s="44" t="s">
        <v>24</v>
      </c>
      <c r="I233" s="44" t="s">
        <v>32</v>
      </c>
      <c r="J233" s="44" t="s">
        <v>26</v>
      </c>
      <c r="K233" s="44" t="s">
        <v>27</v>
      </c>
      <c r="L233" s="44" t="s">
        <v>33</v>
      </c>
      <c r="M233" s="44" t="s">
        <v>349</v>
      </c>
      <c r="N233" s="44" t="s">
        <v>23</v>
      </c>
      <c r="O233" s="44" t="s">
        <v>23</v>
      </c>
    </row>
    <row r="234" spans="2:15">
      <c r="B234" s="44" t="s">
        <v>234</v>
      </c>
      <c r="C234" s="44" t="s">
        <v>1007</v>
      </c>
      <c r="D234" s="44">
        <v>0.3</v>
      </c>
      <c r="E234" s="42"/>
      <c r="F234" s="42"/>
      <c r="G234" s="42" t="s">
        <v>23</v>
      </c>
      <c r="H234" s="44" t="s">
        <v>24</v>
      </c>
      <c r="I234" s="44" t="s">
        <v>32</v>
      </c>
      <c r="J234" s="44" t="s">
        <v>26</v>
      </c>
      <c r="K234" s="44" t="s">
        <v>27</v>
      </c>
      <c r="L234" s="44" t="s">
        <v>33</v>
      </c>
      <c r="M234" s="44" t="s">
        <v>34</v>
      </c>
      <c r="N234" s="44" t="s">
        <v>23</v>
      </c>
      <c r="O234" s="44" t="s">
        <v>23</v>
      </c>
    </row>
    <row r="235" spans="2:15">
      <c r="B235" s="44" t="s">
        <v>1008</v>
      </c>
      <c r="C235" s="44" t="s">
        <v>1009</v>
      </c>
      <c r="D235" s="44">
        <v>3</v>
      </c>
      <c r="E235" s="42"/>
      <c r="F235" s="42"/>
      <c r="G235" s="42" t="s">
        <v>23</v>
      </c>
      <c r="H235" s="44" t="s">
        <v>24</v>
      </c>
      <c r="I235" s="44" t="s">
        <v>32</v>
      </c>
      <c r="J235" s="44" t="s">
        <v>26</v>
      </c>
      <c r="K235" s="44" t="s">
        <v>27</v>
      </c>
      <c r="L235" s="44" t="s">
        <v>33</v>
      </c>
      <c r="M235" s="44" t="s">
        <v>39</v>
      </c>
      <c r="N235" s="44" t="s">
        <v>23</v>
      </c>
      <c r="O235" s="44" t="s">
        <v>23</v>
      </c>
    </row>
    <row r="236" spans="2:15">
      <c r="B236" s="44" t="s">
        <v>1008</v>
      </c>
      <c r="C236" s="44" t="s">
        <v>1010</v>
      </c>
      <c r="D236" s="44">
        <v>2</v>
      </c>
      <c r="E236" s="42"/>
      <c r="F236" s="42"/>
      <c r="G236" s="42" t="s">
        <v>23</v>
      </c>
      <c r="H236" s="44" t="s">
        <v>24</v>
      </c>
      <c r="I236" s="44" t="s">
        <v>32</v>
      </c>
      <c r="J236" s="44" t="s">
        <v>26</v>
      </c>
      <c r="K236" s="44" t="s">
        <v>27</v>
      </c>
      <c r="L236" s="44" t="s">
        <v>33</v>
      </c>
      <c r="M236" s="44" t="s">
        <v>39</v>
      </c>
      <c r="N236" s="44" t="s">
        <v>23</v>
      </c>
      <c r="O236" s="44" t="s">
        <v>23</v>
      </c>
    </row>
    <row r="237" spans="2:15">
      <c r="B237" s="44" t="s">
        <v>261</v>
      </c>
      <c r="C237" s="44" t="s">
        <v>1011</v>
      </c>
      <c r="D237" s="44">
        <v>0.1</v>
      </c>
      <c r="E237" s="42"/>
      <c r="F237" s="42"/>
      <c r="G237" s="42" t="s">
        <v>23</v>
      </c>
      <c r="H237" s="44" t="s">
        <v>24</v>
      </c>
      <c r="I237" s="44" t="s">
        <v>32</v>
      </c>
      <c r="J237" s="44" t="s">
        <v>26</v>
      </c>
      <c r="K237" s="44" t="s">
        <v>27</v>
      </c>
      <c r="L237" s="44" t="s">
        <v>33</v>
      </c>
      <c r="M237" s="44" t="s">
        <v>34</v>
      </c>
      <c r="N237" s="44" t="s">
        <v>23</v>
      </c>
      <c r="O237" s="44" t="s">
        <v>23</v>
      </c>
    </row>
    <row r="238" spans="2:15">
      <c r="B238" s="44" t="s">
        <v>21</v>
      </c>
      <c r="C238" s="44" t="s">
        <v>1012</v>
      </c>
      <c r="D238" s="44">
        <v>0.75</v>
      </c>
      <c r="E238" s="42"/>
      <c r="F238" s="42"/>
      <c r="G238" s="42" t="s">
        <v>23</v>
      </c>
      <c r="H238" s="44" t="s">
        <v>24</v>
      </c>
      <c r="I238" s="44" t="s">
        <v>25</v>
      </c>
      <c r="J238" s="44" t="s">
        <v>26</v>
      </c>
      <c r="K238" s="44" t="s">
        <v>27</v>
      </c>
      <c r="L238" s="44" t="s">
        <v>28</v>
      </c>
      <c r="M238" s="44" t="s">
        <v>55</v>
      </c>
      <c r="N238" s="44" t="s">
        <v>23</v>
      </c>
      <c r="O238" s="44" t="s">
        <v>23</v>
      </c>
    </row>
    <row r="239" spans="2:15">
      <c r="B239" s="44" t="s">
        <v>21</v>
      </c>
      <c r="C239" s="44" t="s">
        <v>1013</v>
      </c>
      <c r="D239" s="44">
        <v>0.5</v>
      </c>
      <c r="E239" s="42"/>
      <c r="F239" s="42"/>
      <c r="G239" s="42" t="s">
        <v>23</v>
      </c>
      <c r="H239" s="44" t="s">
        <v>24</v>
      </c>
      <c r="I239" s="44" t="s">
        <v>25</v>
      </c>
      <c r="J239" s="44" t="s">
        <v>26</v>
      </c>
      <c r="K239" s="44" t="s">
        <v>27</v>
      </c>
      <c r="L239" s="44" t="s">
        <v>28</v>
      </c>
      <c r="M239" s="44" t="s">
        <v>55</v>
      </c>
      <c r="N239" s="44" t="s">
        <v>23</v>
      </c>
      <c r="O239" s="44" t="s">
        <v>23</v>
      </c>
    </row>
    <row r="240" spans="2:15">
      <c r="B240" s="44" t="s">
        <v>671</v>
      </c>
      <c r="C240" s="44" t="s">
        <v>1014</v>
      </c>
      <c r="D240" s="44">
        <v>1.5</v>
      </c>
      <c r="E240" s="42"/>
      <c r="F240" s="42"/>
      <c r="G240" s="42" t="s">
        <v>23</v>
      </c>
      <c r="H240" s="44" t="s">
        <v>24</v>
      </c>
      <c r="I240" s="44" t="s">
        <v>32</v>
      </c>
      <c r="J240" s="44" t="s">
        <v>26</v>
      </c>
      <c r="K240" s="44" t="s">
        <v>27</v>
      </c>
      <c r="L240" s="44" t="s">
        <v>28</v>
      </c>
      <c r="M240" s="44" t="s">
        <v>55</v>
      </c>
      <c r="N240" s="44" t="s">
        <v>23</v>
      </c>
      <c r="O240" s="44" t="s">
        <v>23</v>
      </c>
    </row>
    <row r="241" spans="2:15">
      <c r="B241" s="44" t="s">
        <v>522</v>
      </c>
      <c r="C241" s="44" t="s">
        <v>1015</v>
      </c>
      <c r="D241" s="44">
        <v>0.5</v>
      </c>
      <c r="E241" s="42"/>
      <c r="F241" s="42"/>
      <c r="G241" s="42" t="s">
        <v>23</v>
      </c>
      <c r="H241" s="44" t="s">
        <v>24</v>
      </c>
      <c r="I241" s="44" t="s">
        <v>32</v>
      </c>
      <c r="J241" s="44" t="s">
        <v>26</v>
      </c>
      <c r="K241" s="44" t="s">
        <v>27</v>
      </c>
      <c r="L241" s="44" t="s">
        <v>33</v>
      </c>
      <c r="M241" s="44" t="s">
        <v>55</v>
      </c>
      <c r="N241" s="44" t="s">
        <v>23</v>
      </c>
      <c r="O241" s="44" t="s">
        <v>23</v>
      </c>
    </row>
    <row r="242" spans="2:15">
      <c r="B242" s="44" t="s">
        <v>435</v>
      </c>
      <c r="C242" s="44" t="s">
        <v>1016</v>
      </c>
      <c r="D242" s="44">
        <v>1</v>
      </c>
      <c r="E242" s="42"/>
      <c r="F242" s="42"/>
      <c r="G242" s="42" t="s">
        <v>23</v>
      </c>
      <c r="H242" s="44" t="s">
        <v>24</v>
      </c>
      <c r="I242" s="44" t="s">
        <v>32</v>
      </c>
      <c r="J242" s="44" t="s">
        <v>26</v>
      </c>
      <c r="K242" s="44" t="s">
        <v>27</v>
      </c>
      <c r="L242" s="44" t="s">
        <v>33</v>
      </c>
      <c r="M242" s="44" t="s">
        <v>64</v>
      </c>
      <c r="N242" s="44" t="s">
        <v>23</v>
      </c>
      <c r="O242" s="44" t="s">
        <v>23</v>
      </c>
    </row>
    <row r="243" spans="2:15">
      <c r="B243" s="44" t="s">
        <v>435</v>
      </c>
      <c r="C243" s="44" t="s">
        <v>1017</v>
      </c>
      <c r="D243" s="44">
        <v>0.5</v>
      </c>
      <c r="E243" s="42"/>
      <c r="F243" s="42"/>
      <c r="G243" s="42" t="s">
        <v>23</v>
      </c>
      <c r="H243" s="44" t="s">
        <v>24</v>
      </c>
      <c r="I243" s="44" t="s">
        <v>32</v>
      </c>
      <c r="J243" s="44" t="s">
        <v>26</v>
      </c>
      <c r="K243" s="44" t="s">
        <v>27</v>
      </c>
      <c r="L243" s="44" t="s">
        <v>28</v>
      </c>
      <c r="M243" s="44" t="s">
        <v>55</v>
      </c>
      <c r="N243" s="44" t="s">
        <v>23</v>
      </c>
      <c r="O243" s="44" t="s">
        <v>23</v>
      </c>
    </row>
    <row r="244" spans="2:15">
      <c r="B244" s="44" t="s">
        <v>435</v>
      </c>
      <c r="C244" s="44" t="s">
        <v>1018</v>
      </c>
      <c r="D244" s="44">
        <v>0.42499999999999999</v>
      </c>
      <c r="E244" s="42"/>
      <c r="F244" s="42"/>
      <c r="G244" s="42" t="s">
        <v>23</v>
      </c>
      <c r="H244" s="44" t="s">
        <v>24</v>
      </c>
      <c r="I244" s="44" t="s">
        <v>32</v>
      </c>
      <c r="J244" s="44" t="s">
        <v>26</v>
      </c>
      <c r="K244" s="44" t="s">
        <v>27</v>
      </c>
      <c r="L244" s="44" t="s">
        <v>28</v>
      </c>
      <c r="M244" s="44" t="s">
        <v>64</v>
      </c>
      <c r="N244" s="44" t="s">
        <v>23</v>
      </c>
      <c r="O244" s="44" t="s">
        <v>23</v>
      </c>
    </row>
    <row r="245" spans="2:15">
      <c r="B245" s="44" t="s">
        <v>264</v>
      </c>
      <c r="C245" s="44" t="s">
        <v>1019</v>
      </c>
      <c r="D245" s="44">
        <v>1.2010000000000001</v>
      </c>
      <c r="E245" s="42"/>
      <c r="F245" s="42"/>
      <c r="G245" s="42" t="s">
        <v>23</v>
      </c>
      <c r="H245" s="44" t="s">
        <v>24</v>
      </c>
      <c r="I245" s="44" t="s">
        <v>32</v>
      </c>
      <c r="J245" s="44" t="s">
        <v>26</v>
      </c>
      <c r="K245" s="44" t="s">
        <v>27</v>
      </c>
      <c r="L245" s="44" t="s">
        <v>33</v>
      </c>
      <c r="M245" s="44" t="s">
        <v>349</v>
      </c>
      <c r="N245" s="44" t="s">
        <v>23</v>
      </c>
      <c r="O245" s="44" t="s">
        <v>23</v>
      </c>
    </row>
    <row r="246" spans="2:15">
      <c r="B246" s="44" t="s">
        <v>1020</v>
      </c>
      <c r="C246" s="44" t="s">
        <v>1021</v>
      </c>
      <c r="D246" s="44">
        <v>0.35</v>
      </c>
      <c r="E246" s="42"/>
      <c r="F246" s="42"/>
      <c r="G246" s="42" t="s">
        <v>23</v>
      </c>
      <c r="H246" s="44" t="s">
        <v>24</v>
      </c>
      <c r="I246" s="44" t="s">
        <v>25</v>
      </c>
      <c r="J246" s="44" t="s">
        <v>26</v>
      </c>
      <c r="K246" s="44" t="s">
        <v>27</v>
      </c>
      <c r="L246" s="44" t="s">
        <v>33</v>
      </c>
      <c r="M246" s="44" t="s">
        <v>55</v>
      </c>
      <c r="N246" s="44" t="s">
        <v>23</v>
      </c>
      <c r="O246" s="44" t="s">
        <v>23</v>
      </c>
    </row>
    <row r="247" spans="2:15">
      <c r="B247" s="44" t="s">
        <v>266</v>
      </c>
      <c r="C247" s="44" t="s">
        <v>1022</v>
      </c>
      <c r="D247" s="44">
        <v>3.95</v>
      </c>
      <c r="E247" s="42"/>
      <c r="F247" s="42"/>
      <c r="G247" s="42" t="s">
        <v>23</v>
      </c>
      <c r="H247" s="44" t="s">
        <v>24</v>
      </c>
      <c r="I247" s="44" t="s">
        <v>25</v>
      </c>
      <c r="J247" s="44" t="s">
        <v>26</v>
      </c>
      <c r="K247" s="44" t="s">
        <v>27</v>
      </c>
      <c r="L247" s="44" t="s">
        <v>28</v>
      </c>
      <c r="M247" s="44" t="s">
        <v>37</v>
      </c>
      <c r="N247" s="44" t="s">
        <v>23</v>
      </c>
      <c r="O247" s="44" t="s">
        <v>23</v>
      </c>
    </row>
    <row r="248" spans="2:15">
      <c r="B248" s="44" t="s">
        <v>194</v>
      </c>
      <c r="C248" s="44" t="s">
        <v>1023</v>
      </c>
      <c r="D248" s="44">
        <v>0.05</v>
      </c>
      <c r="E248" s="42"/>
      <c r="F248" s="42"/>
      <c r="G248" s="42" t="s">
        <v>23</v>
      </c>
      <c r="H248" s="44" t="s">
        <v>24</v>
      </c>
      <c r="I248" s="44" t="s">
        <v>52</v>
      </c>
      <c r="J248" s="44" t="s">
        <v>26</v>
      </c>
      <c r="K248" s="44" t="s">
        <v>27</v>
      </c>
      <c r="L248" s="44" t="s">
        <v>33</v>
      </c>
      <c r="M248" s="44" t="s">
        <v>39</v>
      </c>
      <c r="N248" s="44" t="s">
        <v>23</v>
      </c>
      <c r="O248" s="44" t="s">
        <v>23</v>
      </c>
    </row>
    <row r="249" spans="2:15">
      <c r="B249" s="44" t="s">
        <v>194</v>
      </c>
      <c r="C249" s="44" t="s">
        <v>1024</v>
      </c>
      <c r="D249" s="44">
        <v>0.04</v>
      </c>
      <c r="E249" s="42"/>
      <c r="F249" s="42"/>
      <c r="G249" s="42" t="s">
        <v>23</v>
      </c>
      <c r="H249" s="44" t="s">
        <v>24</v>
      </c>
      <c r="I249" s="44" t="s">
        <v>52</v>
      </c>
      <c r="J249" s="44" t="s">
        <v>26</v>
      </c>
      <c r="K249" s="44" t="s">
        <v>27</v>
      </c>
      <c r="L249" s="44" t="s">
        <v>28</v>
      </c>
      <c r="M249" s="44" t="s">
        <v>37</v>
      </c>
      <c r="N249" s="44" t="s">
        <v>23</v>
      </c>
      <c r="O249" s="44" t="s">
        <v>23</v>
      </c>
    </row>
    <row r="250" spans="2:15">
      <c r="B250" s="44" t="s">
        <v>268</v>
      </c>
      <c r="C250" s="44" t="s">
        <v>1025</v>
      </c>
      <c r="D250" s="44">
        <v>0.2</v>
      </c>
      <c r="E250" s="42"/>
      <c r="F250" s="42"/>
      <c r="G250" s="42" t="s">
        <v>23</v>
      </c>
      <c r="H250" s="44" t="s">
        <v>24</v>
      </c>
      <c r="I250" s="44" t="s">
        <v>32</v>
      </c>
      <c r="J250" s="44" t="s">
        <v>26</v>
      </c>
      <c r="K250" s="44" t="s">
        <v>27</v>
      </c>
      <c r="L250" s="44" t="s">
        <v>33</v>
      </c>
      <c r="M250" s="44" t="s">
        <v>55</v>
      </c>
      <c r="N250" s="44" t="s">
        <v>23</v>
      </c>
      <c r="O250" s="44" t="s">
        <v>23</v>
      </c>
    </row>
    <row r="251" spans="2:15">
      <c r="B251" s="44" t="s">
        <v>1026</v>
      </c>
      <c r="C251" s="44" t="s">
        <v>1027</v>
      </c>
      <c r="D251" s="44">
        <v>0.72499999999999998</v>
      </c>
      <c r="E251" s="42"/>
      <c r="F251" s="42"/>
      <c r="G251" s="42" t="s">
        <v>23</v>
      </c>
      <c r="H251" s="44" t="s">
        <v>24</v>
      </c>
      <c r="I251" s="44" t="s">
        <v>25</v>
      </c>
      <c r="J251" s="44" t="s">
        <v>26</v>
      </c>
      <c r="K251" s="44" t="s">
        <v>27</v>
      </c>
      <c r="L251" s="44" t="s">
        <v>33</v>
      </c>
      <c r="M251" s="44" t="s">
        <v>55</v>
      </c>
      <c r="N251" s="44" t="s">
        <v>23</v>
      </c>
      <c r="O251" s="44" t="s">
        <v>23</v>
      </c>
    </row>
    <row r="252" spans="2:15">
      <c r="B252" s="44" t="s">
        <v>916</v>
      </c>
      <c r="C252" s="44" t="s">
        <v>1028</v>
      </c>
      <c r="D252" s="44">
        <v>0.26200000000000001</v>
      </c>
      <c r="E252" s="42"/>
      <c r="F252" s="42"/>
      <c r="G252" s="42" t="s">
        <v>23</v>
      </c>
      <c r="H252" s="44" t="s">
        <v>24</v>
      </c>
      <c r="I252" s="44" t="s">
        <v>32</v>
      </c>
      <c r="J252" s="44" t="s">
        <v>26</v>
      </c>
      <c r="K252" s="44" t="s">
        <v>27</v>
      </c>
      <c r="L252" s="44" t="s">
        <v>33</v>
      </c>
      <c r="M252" s="44" t="s">
        <v>39</v>
      </c>
      <c r="N252" s="44" t="s">
        <v>23</v>
      </c>
      <c r="O252" s="44" t="s">
        <v>23</v>
      </c>
    </row>
    <row r="253" spans="2:15">
      <c r="B253" s="44" t="s">
        <v>160</v>
      </c>
      <c r="C253" s="44" t="s">
        <v>1029</v>
      </c>
      <c r="D253" s="44">
        <v>1.1000000000000001</v>
      </c>
      <c r="E253" s="42"/>
      <c r="F253" s="42"/>
      <c r="G253" s="42" t="s">
        <v>23</v>
      </c>
      <c r="H253" s="44" t="s">
        <v>24</v>
      </c>
      <c r="I253" s="44" t="s">
        <v>32</v>
      </c>
      <c r="J253" s="44" t="s">
        <v>26</v>
      </c>
      <c r="K253" s="44" t="s">
        <v>27</v>
      </c>
      <c r="L253" s="44" t="s">
        <v>28</v>
      </c>
      <c r="M253" s="44" t="s">
        <v>55</v>
      </c>
      <c r="N253" s="44" t="s">
        <v>23</v>
      </c>
      <c r="O253" s="44" t="s">
        <v>23</v>
      </c>
    </row>
    <row r="254" spans="2:15">
      <c r="B254" s="44" t="s">
        <v>160</v>
      </c>
      <c r="C254" s="44" t="s">
        <v>1030</v>
      </c>
      <c r="D254" s="44">
        <v>2</v>
      </c>
      <c r="E254" s="42"/>
      <c r="F254" s="42"/>
      <c r="G254" s="42" t="s">
        <v>23</v>
      </c>
      <c r="H254" s="44" t="s">
        <v>24</v>
      </c>
      <c r="I254" s="44" t="s">
        <v>32</v>
      </c>
      <c r="J254" s="44" t="s">
        <v>26</v>
      </c>
      <c r="K254" s="44" t="s">
        <v>27</v>
      </c>
      <c r="L254" s="44" t="s">
        <v>28</v>
      </c>
      <c r="M254" s="44" t="s">
        <v>37</v>
      </c>
      <c r="N254" s="44" t="s">
        <v>23</v>
      </c>
      <c r="O254" s="44" t="s">
        <v>23</v>
      </c>
    </row>
    <row r="255" spans="2:15">
      <c r="B255" s="44" t="s">
        <v>143</v>
      </c>
      <c r="C255" s="44" t="s">
        <v>1031</v>
      </c>
      <c r="D255" s="44">
        <v>0.75</v>
      </c>
      <c r="E255" s="42"/>
      <c r="F255" s="42"/>
      <c r="G255" s="42" t="s">
        <v>23</v>
      </c>
      <c r="H255" s="44" t="s">
        <v>24</v>
      </c>
      <c r="I255" s="44" t="s">
        <v>52</v>
      </c>
      <c r="J255" s="44" t="s">
        <v>26</v>
      </c>
      <c r="K255" s="44" t="s">
        <v>27</v>
      </c>
      <c r="L255" s="44" t="s">
        <v>33</v>
      </c>
      <c r="M255" s="44" t="s">
        <v>55</v>
      </c>
      <c r="N255" s="44" t="s">
        <v>23</v>
      </c>
      <c r="O255" s="44" t="s">
        <v>23</v>
      </c>
    </row>
    <row r="256" spans="2:15">
      <c r="B256" s="44" t="s">
        <v>671</v>
      </c>
      <c r="C256" s="44" t="s">
        <v>1032</v>
      </c>
      <c r="D256" s="44">
        <v>0.25</v>
      </c>
      <c r="E256" s="42"/>
      <c r="F256" s="42"/>
      <c r="G256" s="42" t="s">
        <v>23</v>
      </c>
      <c r="H256" s="44" t="s">
        <v>24</v>
      </c>
      <c r="I256" s="44" t="s">
        <v>32</v>
      </c>
      <c r="J256" s="44" t="s">
        <v>26</v>
      </c>
      <c r="K256" s="44" t="s">
        <v>27</v>
      </c>
      <c r="L256" s="44" t="s">
        <v>33</v>
      </c>
      <c r="M256" s="44" t="s">
        <v>34</v>
      </c>
      <c r="N256" s="44" t="s">
        <v>23</v>
      </c>
      <c r="O256" s="44" t="s">
        <v>23</v>
      </c>
    </row>
    <row r="257" spans="2:15">
      <c r="B257" s="44" t="s">
        <v>671</v>
      </c>
      <c r="C257" s="44" t="s">
        <v>1033</v>
      </c>
      <c r="D257" s="44">
        <v>0.2</v>
      </c>
      <c r="E257" s="42"/>
      <c r="F257" s="42"/>
      <c r="G257" s="42" t="s">
        <v>23</v>
      </c>
      <c r="H257" s="44" t="s">
        <v>24</v>
      </c>
      <c r="I257" s="44" t="s">
        <v>32</v>
      </c>
      <c r="J257" s="44" t="s">
        <v>26</v>
      </c>
      <c r="K257" s="44" t="s">
        <v>27</v>
      </c>
      <c r="L257" s="44" t="s">
        <v>33</v>
      </c>
      <c r="M257" s="44" t="s">
        <v>37</v>
      </c>
      <c r="N257" s="44" t="s">
        <v>23</v>
      </c>
      <c r="O257" s="44" t="s">
        <v>23</v>
      </c>
    </row>
    <row r="258" spans="2:15">
      <c r="B258" s="44" t="s">
        <v>264</v>
      </c>
      <c r="C258" s="44" t="s">
        <v>1034</v>
      </c>
      <c r="D258" s="44">
        <v>0.13800000000000001</v>
      </c>
      <c r="E258" s="42"/>
      <c r="F258" s="42"/>
      <c r="G258" s="42" t="s">
        <v>23</v>
      </c>
      <c r="H258" s="44" t="s">
        <v>24</v>
      </c>
      <c r="I258" s="44" t="s">
        <v>32</v>
      </c>
      <c r="J258" s="44" t="s">
        <v>26</v>
      </c>
      <c r="K258" s="44" t="s">
        <v>27</v>
      </c>
      <c r="L258" s="44" t="s">
        <v>33</v>
      </c>
      <c r="M258" s="44" t="s">
        <v>34</v>
      </c>
      <c r="N258" s="44" t="s">
        <v>23</v>
      </c>
      <c r="O258" s="44" t="s">
        <v>23</v>
      </c>
    </row>
    <row r="259" spans="2:15">
      <c r="B259" s="44" t="s">
        <v>671</v>
      </c>
      <c r="C259" s="44" t="s">
        <v>1035</v>
      </c>
      <c r="D259" s="44">
        <v>0.2</v>
      </c>
      <c r="E259" s="42"/>
      <c r="F259" s="42"/>
      <c r="G259" s="42" t="s">
        <v>23</v>
      </c>
      <c r="H259" s="44" t="s">
        <v>24</v>
      </c>
      <c r="I259" s="44" t="s">
        <v>32</v>
      </c>
      <c r="J259" s="44" t="s">
        <v>26</v>
      </c>
      <c r="K259" s="44" t="s">
        <v>27</v>
      </c>
      <c r="L259" s="44" t="s">
        <v>33</v>
      </c>
      <c r="M259" s="44" t="s">
        <v>227</v>
      </c>
      <c r="N259" s="44" t="s">
        <v>23</v>
      </c>
      <c r="O259" s="44" t="s">
        <v>23</v>
      </c>
    </row>
    <row r="260" spans="2:15">
      <c r="B260" s="44" t="s">
        <v>194</v>
      </c>
      <c r="C260" s="44" t="s">
        <v>1036</v>
      </c>
      <c r="D260" s="44">
        <v>1.998</v>
      </c>
      <c r="E260" s="42"/>
      <c r="F260" s="42"/>
      <c r="G260" s="42" t="s">
        <v>23</v>
      </c>
      <c r="H260" s="44" t="s">
        <v>24</v>
      </c>
      <c r="I260" s="44" t="s">
        <v>52</v>
      </c>
      <c r="J260" s="44" t="s">
        <v>26</v>
      </c>
      <c r="K260" s="44" t="s">
        <v>27</v>
      </c>
      <c r="L260" s="44" t="s">
        <v>33</v>
      </c>
      <c r="M260" s="44" t="s">
        <v>55</v>
      </c>
      <c r="N260" s="44" t="s">
        <v>23</v>
      </c>
      <c r="O260" s="44" t="s">
        <v>23</v>
      </c>
    </row>
    <row r="261" spans="2:15">
      <c r="B261" s="44" t="s">
        <v>1037</v>
      </c>
      <c r="C261" s="44" t="s">
        <v>1038</v>
      </c>
      <c r="D261" s="44">
        <v>0.60099999999999998</v>
      </c>
      <c r="E261" s="42"/>
      <c r="F261" s="42"/>
      <c r="G261" s="42" t="s">
        <v>23</v>
      </c>
      <c r="H261" s="44" t="s">
        <v>24</v>
      </c>
      <c r="I261" s="44" t="s">
        <v>32</v>
      </c>
      <c r="J261" s="44" t="s">
        <v>26</v>
      </c>
      <c r="K261" s="44" t="s">
        <v>27</v>
      </c>
      <c r="L261" s="44" t="s">
        <v>33</v>
      </c>
      <c r="M261" s="44" t="s">
        <v>349</v>
      </c>
      <c r="N261" s="44" t="s">
        <v>23</v>
      </c>
      <c r="O261" s="44" t="s">
        <v>23</v>
      </c>
    </row>
    <row r="262" spans="2:15">
      <c r="B262" s="44" t="s">
        <v>391</v>
      </c>
      <c r="C262" s="44" t="s">
        <v>1039</v>
      </c>
      <c r="D262" s="44">
        <v>0.2</v>
      </c>
      <c r="E262" s="42"/>
      <c r="F262" s="42"/>
      <c r="G262" s="42" t="s">
        <v>23</v>
      </c>
      <c r="H262" s="44" t="s">
        <v>24</v>
      </c>
      <c r="I262" s="44" t="s">
        <v>32</v>
      </c>
      <c r="J262" s="44" t="s">
        <v>26</v>
      </c>
      <c r="K262" s="44" t="s">
        <v>27</v>
      </c>
      <c r="L262" s="44" t="s">
        <v>33</v>
      </c>
      <c r="M262" s="44" t="s">
        <v>349</v>
      </c>
      <c r="N262" s="44" t="s">
        <v>23</v>
      </c>
      <c r="O262" s="44" t="s">
        <v>23</v>
      </c>
    </row>
    <row r="263" spans="2:15">
      <c r="B263" s="44" t="s">
        <v>21</v>
      </c>
      <c r="C263" s="44" t="s">
        <v>1040</v>
      </c>
      <c r="D263" s="44">
        <v>4.5430000000000001</v>
      </c>
      <c r="E263" s="42"/>
      <c r="F263" s="42"/>
      <c r="G263" s="42" t="s">
        <v>23</v>
      </c>
      <c r="H263" s="44" t="s">
        <v>24</v>
      </c>
      <c r="I263" s="44" t="s">
        <v>25</v>
      </c>
      <c r="J263" s="44" t="s">
        <v>26</v>
      </c>
      <c r="K263" s="44" t="s">
        <v>27</v>
      </c>
      <c r="L263" s="44" t="s">
        <v>33</v>
      </c>
      <c r="M263" s="44" t="s">
        <v>349</v>
      </c>
      <c r="N263" s="44" t="s">
        <v>23</v>
      </c>
      <c r="O263" s="44" t="s">
        <v>23</v>
      </c>
    </row>
    <row r="264" spans="2:15">
      <c r="B264" s="44" t="s">
        <v>21</v>
      </c>
      <c r="C264" s="44" t="s">
        <v>1041</v>
      </c>
      <c r="D264" s="44">
        <v>0.9</v>
      </c>
      <c r="E264" s="42"/>
      <c r="F264" s="42"/>
      <c r="G264" s="42" t="s">
        <v>23</v>
      </c>
      <c r="H264" s="44" t="s">
        <v>24</v>
      </c>
      <c r="I264" s="44" t="s">
        <v>25</v>
      </c>
      <c r="J264" s="44" t="s">
        <v>26</v>
      </c>
      <c r="K264" s="44" t="s">
        <v>27</v>
      </c>
      <c r="L264" s="44" t="s">
        <v>33</v>
      </c>
      <c r="M264" s="44" t="s">
        <v>349</v>
      </c>
      <c r="N264" s="44" t="s">
        <v>23</v>
      </c>
      <c r="O264" s="44" t="s">
        <v>23</v>
      </c>
    </row>
    <row r="265" spans="2:15">
      <c r="B265" s="44" t="s">
        <v>208</v>
      </c>
      <c r="C265" s="44" t="s">
        <v>1042</v>
      </c>
      <c r="D265" s="44">
        <v>1.7</v>
      </c>
      <c r="E265" s="42"/>
      <c r="F265" s="42"/>
      <c r="G265" s="42" t="s">
        <v>23</v>
      </c>
      <c r="H265" s="44" t="s">
        <v>24</v>
      </c>
      <c r="I265" s="44" t="s">
        <v>32</v>
      </c>
      <c r="J265" s="44" t="s">
        <v>81</v>
      </c>
      <c r="K265" s="44" t="s">
        <v>27</v>
      </c>
      <c r="L265" s="44" t="s">
        <v>33</v>
      </c>
      <c r="M265" s="44" t="s">
        <v>34</v>
      </c>
      <c r="N265" s="44" t="s">
        <v>23</v>
      </c>
      <c r="O265" s="44" t="s">
        <v>23</v>
      </c>
    </row>
    <row r="266" spans="2:15">
      <c r="B266" s="44" t="s">
        <v>21</v>
      </c>
      <c r="C266" s="44" t="s">
        <v>1043</v>
      </c>
      <c r="D266" s="44">
        <v>0.125</v>
      </c>
      <c r="E266" s="42"/>
      <c r="F266" s="42"/>
      <c r="G266" s="42" t="s">
        <v>23</v>
      </c>
      <c r="H266" s="44" t="s">
        <v>24</v>
      </c>
      <c r="I266" s="44" t="s">
        <v>25</v>
      </c>
      <c r="J266" s="44" t="s">
        <v>26</v>
      </c>
      <c r="K266" s="44" t="s">
        <v>27</v>
      </c>
      <c r="L266" s="44" t="s">
        <v>28</v>
      </c>
      <c r="M266" s="44" t="s">
        <v>55</v>
      </c>
      <c r="N266" s="44" t="s">
        <v>23</v>
      </c>
      <c r="O266" s="44" t="s">
        <v>23</v>
      </c>
    </row>
    <row r="267" spans="2:15">
      <c r="B267" s="44" t="s">
        <v>48</v>
      </c>
      <c r="C267" s="44" t="s">
        <v>1044</v>
      </c>
      <c r="D267" s="44">
        <v>0.3</v>
      </c>
      <c r="E267" s="42"/>
      <c r="F267" s="42"/>
      <c r="G267" s="42" t="s">
        <v>23</v>
      </c>
      <c r="H267" s="44" t="s">
        <v>24</v>
      </c>
      <c r="I267" s="44" t="s">
        <v>32</v>
      </c>
      <c r="J267" s="44" t="s">
        <v>26</v>
      </c>
      <c r="K267" s="44" t="s">
        <v>27</v>
      </c>
      <c r="L267" s="44" t="s">
        <v>33</v>
      </c>
      <c r="M267" s="44" t="s">
        <v>37</v>
      </c>
      <c r="N267" s="44" t="s">
        <v>23</v>
      </c>
      <c r="O267" s="44" t="s">
        <v>23</v>
      </c>
    </row>
    <row r="268" spans="2:15">
      <c r="B268" s="44" t="s">
        <v>48</v>
      </c>
      <c r="C268" s="44" t="s">
        <v>1045</v>
      </c>
      <c r="D268" s="44">
        <v>0.5</v>
      </c>
      <c r="E268" s="42"/>
      <c r="F268" s="42"/>
      <c r="G268" s="42" t="s">
        <v>23</v>
      </c>
      <c r="H268" s="44" t="s">
        <v>24</v>
      </c>
      <c r="I268" s="44" t="s">
        <v>32</v>
      </c>
      <c r="J268" s="44" t="s">
        <v>26</v>
      </c>
      <c r="K268" s="44" t="s">
        <v>27</v>
      </c>
      <c r="L268" s="44" t="s">
        <v>33</v>
      </c>
      <c r="M268" s="44" t="s">
        <v>43</v>
      </c>
      <c r="N268" s="44" t="s">
        <v>23</v>
      </c>
      <c r="O268" s="44" t="s">
        <v>23</v>
      </c>
    </row>
    <row r="269" spans="2:15">
      <c r="B269" s="44" t="s">
        <v>48</v>
      </c>
      <c r="C269" s="44" t="s">
        <v>1046</v>
      </c>
      <c r="D269" s="44">
        <v>0.3</v>
      </c>
      <c r="E269" s="42"/>
      <c r="F269" s="42"/>
      <c r="G269" s="42" t="s">
        <v>23</v>
      </c>
      <c r="H269" s="44" t="s">
        <v>24</v>
      </c>
      <c r="I269" s="44" t="s">
        <v>32</v>
      </c>
      <c r="J269" s="44" t="s">
        <v>26</v>
      </c>
      <c r="K269" s="44" t="s">
        <v>27</v>
      </c>
      <c r="L269" s="44" t="s">
        <v>33</v>
      </c>
      <c r="M269" s="44" t="s">
        <v>43</v>
      </c>
      <c r="N269" s="44" t="s">
        <v>23</v>
      </c>
      <c r="O269" s="44" t="s">
        <v>23</v>
      </c>
    </row>
    <row r="270" spans="2:15">
      <c r="B270" s="44" t="s">
        <v>454</v>
      </c>
      <c r="C270" s="44" t="s">
        <v>1047</v>
      </c>
      <c r="D270" s="44">
        <v>0.2</v>
      </c>
      <c r="E270" s="42"/>
      <c r="F270" s="42"/>
      <c r="G270" s="42" t="s">
        <v>23</v>
      </c>
      <c r="H270" s="44" t="s">
        <v>24</v>
      </c>
      <c r="I270" s="44" t="s">
        <v>32</v>
      </c>
      <c r="J270" s="44" t="s">
        <v>26</v>
      </c>
      <c r="K270" s="44" t="s">
        <v>27</v>
      </c>
      <c r="L270" s="44" t="s">
        <v>28</v>
      </c>
      <c r="M270" s="44" t="s">
        <v>45</v>
      </c>
      <c r="N270" s="44" t="s">
        <v>23</v>
      </c>
      <c r="O270" s="44" t="s">
        <v>23</v>
      </c>
    </row>
    <row r="271" spans="2:15">
      <c r="B271" s="44" t="s">
        <v>21</v>
      </c>
      <c r="C271" s="44" t="s">
        <v>1048</v>
      </c>
      <c r="D271" s="44">
        <v>9.17</v>
      </c>
      <c r="E271" s="42"/>
      <c r="F271" s="42"/>
      <c r="G271" s="42" t="s">
        <v>23</v>
      </c>
      <c r="H271" s="44" t="s">
        <v>24</v>
      </c>
      <c r="I271" s="44" t="s">
        <v>25</v>
      </c>
      <c r="J271" s="44" t="s">
        <v>26</v>
      </c>
      <c r="K271" s="44" t="s">
        <v>27</v>
      </c>
      <c r="L271" s="44" t="s">
        <v>28</v>
      </c>
      <c r="M271" s="44" t="s">
        <v>43</v>
      </c>
      <c r="N271" s="44" t="s">
        <v>23</v>
      </c>
      <c r="O271" s="44" t="s">
        <v>23</v>
      </c>
    </row>
    <row r="272" spans="2:15">
      <c r="B272" s="44" t="s">
        <v>21</v>
      </c>
      <c r="C272" s="44" t="s">
        <v>1049</v>
      </c>
      <c r="D272" s="44">
        <v>1.2509999999999999</v>
      </c>
      <c r="E272" s="42"/>
      <c r="F272" s="42"/>
      <c r="G272" s="42" t="s">
        <v>23</v>
      </c>
      <c r="H272" s="44" t="s">
        <v>24</v>
      </c>
      <c r="I272" s="44" t="s">
        <v>25</v>
      </c>
      <c r="J272" s="44" t="s">
        <v>26</v>
      </c>
      <c r="K272" s="44" t="s">
        <v>27</v>
      </c>
      <c r="L272" s="44" t="s">
        <v>33</v>
      </c>
      <c r="M272" s="44" t="s">
        <v>55</v>
      </c>
      <c r="N272" s="44" t="s">
        <v>23</v>
      </c>
      <c r="O272" s="44" t="s">
        <v>23</v>
      </c>
    </row>
    <row r="273" spans="2:15">
      <c r="B273" s="44" t="s">
        <v>288</v>
      </c>
      <c r="C273" s="44" t="s">
        <v>1050</v>
      </c>
      <c r="D273" s="44">
        <v>1.75</v>
      </c>
      <c r="E273" s="42"/>
      <c r="F273" s="42"/>
      <c r="G273" s="42" t="s">
        <v>23</v>
      </c>
      <c r="H273" s="44" t="s">
        <v>24</v>
      </c>
      <c r="I273" s="44" t="s">
        <v>52</v>
      </c>
      <c r="J273" s="44" t="s">
        <v>26</v>
      </c>
      <c r="K273" s="44" t="s">
        <v>27</v>
      </c>
      <c r="L273" s="44" t="s">
        <v>33</v>
      </c>
      <c r="M273" s="44" t="s">
        <v>39</v>
      </c>
      <c r="N273" s="44" t="s">
        <v>23</v>
      </c>
      <c r="O273" s="44" t="s">
        <v>23</v>
      </c>
    </row>
    <row r="274" spans="2:15">
      <c r="B274" s="44" t="s">
        <v>288</v>
      </c>
      <c r="C274" s="44" t="s">
        <v>1051</v>
      </c>
      <c r="D274" s="44">
        <v>1.75</v>
      </c>
      <c r="E274" s="42"/>
      <c r="F274" s="42"/>
      <c r="G274" s="42" t="s">
        <v>23</v>
      </c>
      <c r="H274" s="44" t="s">
        <v>24</v>
      </c>
      <c r="I274" s="44" t="s">
        <v>52</v>
      </c>
      <c r="J274" s="44" t="s">
        <v>26</v>
      </c>
      <c r="K274" s="44" t="s">
        <v>27</v>
      </c>
      <c r="L274" s="44" t="s">
        <v>33</v>
      </c>
      <c r="M274" s="44" t="s">
        <v>55</v>
      </c>
      <c r="N274" s="44" t="s">
        <v>23</v>
      </c>
      <c r="O274" s="44" t="s">
        <v>23</v>
      </c>
    </row>
    <row r="275" spans="2:15">
      <c r="B275" s="44" t="s">
        <v>208</v>
      </c>
      <c r="C275" s="44" t="s">
        <v>1052</v>
      </c>
      <c r="D275" s="44">
        <v>0.25</v>
      </c>
      <c r="E275" s="42"/>
      <c r="F275" s="42"/>
      <c r="G275" s="42" t="s">
        <v>23</v>
      </c>
      <c r="H275" s="44" t="s">
        <v>24</v>
      </c>
      <c r="I275" s="44" t="s">
        <v>32</v>
      </c>
      <c r="J275" s="44" t="s">
        <v>26</v>
      </c>
      <c r="K275" s="44" t="s">
        <v>27</v>
      </c>
      <c r="L275" s="44" t="s">
        <v>33</v>
      </c>
      <c r="M275" s="44" t="s">
        <v>45</v>
      </c>
      <c r="N275" s="44" t="s">
        <v>23</v>
      </c>
      <c r="O275" s="44" t="s">
        <v>23</v>
      </c>
    </row>
    <row r="276" spans="2:15">
      <c r="B276" s="44" t="s">
        <v>1053</v>
      </c>
      <c r="C276" s="44" t="s">
        <v>1054</v>
      </c>
      <c r="D276" s="44">
        <v>0.15</v>
      </c>
      <c r="E276" s="42"/>
      <c r="F276" s="42"/>
      <c r="G276" s="42" t="s">
        <v>23</v>
      </c>
      <c r="H276" s="44" t="s">
        <v>24</v>
      </c>
      <c r="I276" s="44" t="s">
        <v>25</v>
      </c>
      <c r="J276" s="44" t="s">
        <v>26</v>
      </c>
      <c r="K276" s="44" t="s">
        <v>27</v>
      </c>
      <c r="L276" s="44" t="s">
        <v>33</v>
      </c>
      <c r="M276" s="44" t="s">
        <v>55</v>
      </c>
      <c r="N276" s="44" t="s">
        <v>23</v>
      </c>
      <c r="O276" s="44" t="s">
        <v>23</v>
      </c>
    </row>
    <row r="277" spans="2:15">
      <c r="B277" s="44" t="s">
        <v>21</v>
      </c>
      <c r="C277" s="44" t="s">
        <v>1055</v>
      </c>
      <c r="D277" s="44">
        <v>0.5</v>
      </c>
      <c r="E277" s="42"/>
      <c r="F277" s="42"/>
      <c r="G277" s="42" t="s">
        <v>23</v>
      </c>
      <c r="H277" s="44" t="s">
        <v>24</v>
      </c>
      <c r="I277" s="44" t="s">
        <v>25</v>
      </c>
      <c r="J277" s="44" t="s">
        <v>26</v>
      </c>
      <c r="K277" s="44" t="s">
        <v>27</v>
      </c>
      <c r="L277" s="44" t="s">
        <v>28</v>
      </c>
      <c r="M277" s="44" t="s">
        <v>55</v>
      </c>
      <c r="N277" s="44" t="s">
        <v>23</v>
      </c>
      <c r="O277" s="44" t="s">
        <v>23</v>
      </c>
    </row>
    <row r="278" spans="2:15">
      <c r="B278" s="44" t="s">
        <v>21</v>
      </c>
      <c r="C278" s="44" t="s">
        <v>1056</v>
      </c>
      <c r="D278" s="44">
        <v>1.5</v>
      </c>
      <c r="E278" s="42"/>
      <c r="F278" s="42"/>
      <c r="G278" s="42" t="s">
        <v>23</v>
      </c>
      <c r="H278" s="44" t="s">
        <v>24</v>
      </c>
      <c r="I278" s="44" t="s">
        <v>25</v>
      </c>
      <c r="J278" s="44" t="s">
        <v>26</v>
      </c>
      <c r="K278" s="44" t="s">
        <v>27</v>
      </c>
      <c r="L278" s="44" t="s">
        <v>33</v>
      </c>
      <c r="M278" s="44" t="s">
        <v>174</v>
      </c>
      <c r="N278" s="44" t="s">
        <v>23</v>
      </c>
      <c r="O278" s="44" t="s">
        <v>23</v>
      </c>
    </row>
    <row r="279" spans="2:15">
      <c r="B279" s="44" t="s">
        <v>1057</v>
      </c>
      <c r="C279" s="44" t="s">
        <v>1058</v>
      </c>
      <c r="D279" s="44">
        <v>2.9319999999999999</v>
      </c>
      <c r="E279" s="42"/>
      <c r="F279" s="42"/>
      <c r="G279" s="42" t="s">
        <v>23</v>
      </c>
      <c r="H279" s="44" t="s">
        <v>24</v>
      </c>
      <c r="I279" s="44" t="s">
        <v>32</v>
      </c>
      <c r="J279" s="44" t="s">
        <v>26</v>
      </c>
      <c r="K279" s="44" t="s">
        <v>27</v>
      </c>
      <c r="L279" s="44" t="s">
        <v>28</v>
      </c>
      <c r="M279" s="44" t="s">
        <v>37</v>
      </c>
      <c r="N279" s="44" t="s">
        <v>23</v>
      </c>
      <c r="O279" s="44" t="s">
        <v>23</v>
      </c>
    </row>
    <row r="280" spans="2:15">
      <c r="B280" s="44" t="s">
        <v>21</v>
      </c>
      <c r="C280" s="44" t="s">
        <v>1059</v>
      </c>
      <c r="D280" s="44">
        <v>1</v>
      </c>
      <c r="E280" s="42"/>
      <c r="F280" s="42"/>
      <c r="G280" s="42" t="s">
        <v>23</v>
      </c>
      <c r="H280" s="44" t="s">
        <v>24</v>
      </c>
      <c r="I280" s="44" t="s">
        <v>25</v>
      </c>
      <c r="J280" s="44" t="s">
        <v>26</v>
      </c>
      <c r="K280" s="44" t="s">
        <v>27</v>
      </c>
      <c r="L280" s="44" t="s">
        <v>28</v>
      </c>
      <c r="M280" s="44" t="s">
        <v>37</v>
      </c>
      <c r="N280" s="44" t="s">
        <v>23</v>
      </c>
      <c r="O280" s="44" t="s">
        <v>23</v>
      </c>
    </row>
    <row r="281" spans="2:15">
      <c r="B281" s="44" t="s">
        <v>74</v>
      </c>
      <c r="C281" s="44" t="s">
        <v>1060</v>
      </c>
      <c r="D281" s="44">
        <v>3.891</v>
      </c>
      <c r="E281" s="42"/>
      <c r="F281" s="42"/>
      <c r="G281" s="42" t="s">
        <v>23</v>
      </c>
      <c r="H281" s="44" t="s">
        <v>24</v>
      </c>
      <c r="I281" s="44" t="s">
        <v>32</v>
      </c>
      <c r="J281" s="44" t="s">
        <v>26</v>
      </c>
      <c r="K281" s="44" t="s">
        <v>27</v>
      </c>
      <c r="L281" s="44" t="s">
        <v>28</v>
      </c>
      <c r="M281" s="44" t="s">
        <v>37</v>
      </c>
      <c r="N281" s="44" t="s">
        <v>23</v>
      </c>
      <c r="O281" s="44" t="s">
        <v>23</v>
      </c>
    </row>
    <row r="282" spans="2:15">
      <c r="B282" s="44" t="s">
        <v>21</v>
      </c>
      <c r="C282" s="44" t="s">
        <v>1061</v>
      </c>
      <c r="D282" s="44">
        <v>0.25</v>
      </c>
      <c r="E282" s="42"/>
      <c r="F282" s="42"/>
      <c r="G282" s="42" t="s">
        <v>23</v>
      </c>
      <c r="H282" s="44" t="s">
        <v>24</v>
      </c>
      <c r="I282" s="44" t="s">
        <v>25</v>
      </c>
      <c r="J282" s="44" t="s">
        <v>26</v>
      </c>
      <c r="K282" s="44" t="s">
        <v>27</v>
      </c>
      <c r="L282" s="44" t="s">
        <v>28</v>
      </c>
      <c r="M282" s="44" t="s">
        <v>37</v>
      </c>
      <c r="N282" s="44" t="s">
        <v>23</v>
      </c>
      <c r="O282" s="44" t="s">
        <v>23</v>
      </c>
    </row>
    <row r="283" spans="2:15">
      <c r="B283" s="44" t="s">
        <v>501</v>
      </c>
      <c r="C283" s="44" t="s">
        <v>1062</v>
      </c>
      <c r="D283" s="44">
        <v>1.2</v>
      </c>
      <c r="E283" s="42"/>
      <c r="F283" s="42"/>
      <c r="G283" s="42" t="s">
        <v>23</v>
      </c>
      <c r="H283" s="44" t="s">
        <v>24</v>
      </c>
      <c r="I283" s="44" t="s">
        <v>32</v>
      </c>
      <c r="J283" s="44" t="s">
        <v>26</v>
      </c>
      <c r="K283" s="44" t="s">
        <v>82</v>
      </c>
      <c r="L283" s="44" t="s">
        <v>28</v>
      </c>
      <c r="M283" s="44" t="s">
        <v>37</v>
      </c>
      <c r="N283" s="44" t="s">
        <v>23</v>
      </c>
      <c r="O283" s="44" t="s">
        <v>23</v>
      </c>
    </row>
    <row r="284" spans="2:15">
      <c r="B284" s="44" t="s">
        <v>21</v>
      </c>
      <c r="C284" s="44" t="s">
        <v>1063</v>
      </c>
      <c r="D284" s="44">
        <v>3.8</v>
      </c>
      <c r="E284" s="42"/>
      <c r="F284" s="42"/>
      <c r="G284" s="42" t="s">
        <v>23</v>
      </c>
      <c r="H284" s="44" t="s">
        <v>24</v>
      </c>
      <c r="I284" s="44" t="s">
        <v>25</v>
      </c>
      <c r="J284" s="44" t="s">
        <v>26</v>
      </c>
      <c r="K284" s="44" t="s">
        <v>27</v>
      </c>
      <c r="L284" s="44" t="s">
        <v>28</v>
      </c>
      <c r="M284" s="44" t="s">
        <v>37</v>
      </c>
      <c r="N284" s="44" t="s">
        <v>23</v>
      </c>
      <c r="O284" s="44" t="s">
        <v>23</v>
      </c>
    </row>
    <row r="285" spans="2:15">
      <c r="B285" s="44" t="s">
        <v>21</v>
      </c>
      <c r="C285" s="44" t="s">
        <v>1064</v>
      </c>
      <c r="D285" s="44">
        <v>2.7</v>
      </c>
      <c r="E285" s="42"/>
      <c r="F285" s="42"/>
      <c r="G285" s="42" t="s">
        <v>23</v>
      </c>
      <c r="H285" s="44" t="s">
        <v>24</v>
      </c>
      <c r="I285" s="44" t="s">
        <v>25</v>
      </c>
      <c r="J285" s="44" t="s">
        <v>26</v>
      </c>
      <c r="K285" s="44" t="s">
        <v>27</v>
      </c>
      <c r="L285" s="44" t="s">
        <v>28</v>
      </c>
      <c r="M285" s="44" t="s">
        <v>37</v>
      </c>
      <c r="N285" s="44" t="s">
        <v>23</v>
      </c>
      <c r="O285" s="44" t="s">
        <v>23</v>
      </c>
    </row>
    <row r="286" spans="2:15">
      <c r="B286" s="44" t="s">
        <v>21</v>
      </c>
      <c r="C286" s="44" t="s">
        <v>1065</v>
      </c>
      <c r="D286" s="44">
        <v>2</v>
      </c>
      <c r="E286" s="42"/>
      <c r="F286" s="42"/>
      <c r="G286" s="42" t="s">
        <v>23</v>
      </c>
      <c r="H286" s="44" t="s">
        <v>24</v>
      </c>
      <c r="I286" s="44" t="s">
        <v>25</v>
      </c>
      <c r="J286" s="44" t="s">
        <v>26</v>
      </c>
      <c r="K286" s="44" t="s">
        <v>27</v>
      </c>
      <c r="L286" s="44" t="s">
        <v>28</v>
      </c>
      <c r="M286" s="44" t="s">
        <v>37</v>
      </c>
      <c r="N286" s="44" t="s">
        <v>23</v>
      </c>
      <c r="O286" s="44" t="s">
        <v>23</v>
      </c>
    </row>
    <row r="287" spans="2:15">
      <c r="B287" s="44" t="s">
        <v>671</v>
      </c>
      <c r="C287" s="44" t="s">
        <v>1066</v>
      </c>
      <c r="D287" s="44">
        <v>5.5</v>
      </c>
      <c r="E287" s="42"/>
      <c r="F287" s="42"/>
      <c r="G287" s="42" t="s">
        <v>23</v>
      </c>
      <c r="H287" s="44" t="s">
        <v>24</v>
      </c>
      <c r="I287" s="44" t="s">
        <v>32</v>
      </c>
      <c r="J287" s="44" t="s">
        <v>26</v>
      </c>
      <c r="K287" s="44" t="s">
        <v>27</v>
      </c>
      <c r="L287" s="44" t="s">
        <v>28</v>
      </c>
      <c r="M287" s="44" t="str">
        <f>IF(ISNUMBER( SEARCH("energy",#REF!)), "Energy","other")</f>
        <v>other</v>
      </c>
      <c r="N287" s="44" t="s">
        <v>23</v>
      </c>
      <c r="O287" s="44" t="s">
        <v>23</v>
      </c>
    </row>
    <row r="288" spans="2:15">
      <c r="B288" s="44" t="s">
        <v>300</v>
      </c>
      <c r="C288" s="44" t="s">
        <v>1067</v>
      </c>
      <c r="D288" s="44">
        <v>12.75</v>
      </c>
      <c r="E288" s="42"/>
      <c r="F288" s="42"/>
      <c r="G288" s="42" t="s">
        <v>23</v>
      </c>
      <c r="H288" s="44" t="s">
        <v>24</v>
      </c>
      <c r="I288" s="44" t="s">
        <v>32</v>
      </c>
      <c r="J288" s="44" t="s">
        <v>26</v>
      </c>
      <c r="K288" s="44" t="s">
        <v>27</v>
      </c>
      <c r="L288" s="44" t="s">
        <v>33</v>
      </c>
      <c r="M288" s="44" t="s">
        <v>39</v>
      </c>
      <c r="N288" s="44" t="s">
        <v>23</v>
      </c>
      <c r="O288" s="44" t="s">
        <v>23</v>
      </c>
    </row>
    <row r="289" spans="2:15">
      <c r="B289" s="44" t="s">
        <v>21</v>
      </c>
      <c r="C289" s="44" t="s">
        <v>1068</v>
      </c>
      <c r="D289" s="44">
        <v>0.1</v>
      </c>
      <c r="E289" s="42"/>
      <c r="F289" s="42"/>
      <c r="G289" s="42" t="s">
        <v>23</v>
      </c>
      <c r="H289" s="44" t="s">
        <v>24</v>
      </c>
      <c r="I289" s="44" t="s">
        <v>25</v>
      </c>
      <c r="J289" s="44" t="s">
        <v>26</v>
      </c>
      <c r="K289" s="44" t="s">
        <v>27</v>
      </c>
      <c r="L289" s="44" t="s">
        <v>33</v>
      </c>
      <c r="M289" s="44" t="s">
        <v>45</v>
      </c>
      <c r="N289" s="44" t="s">
        <v>23</v>
      </c>
      <c r="O289" s="44" t="s">
        <v>23</v>
      </c>
    </row>
    <row r="290" spans="2:15">
      <c r="B290" s="44" t="s">
        <v>21</v>
      </c>
      <c r="C290" s="44" t="s">
        <v>1069</v>
      </c>
      <c r="D290" s="44">
        <v>0.125</v>
      </c>
      <c r="E290" s="42"/>
      <c r="F290" s="42"/>
      <c r="G290" s="42" t="s">
        <v>23</v>
      </c>
      <c r="H290" s="44" t="s">
        <v>24</v>
      </c>
      <c r="I290" s="44" t="s">
        <v>25</v>
      </c>
      <c r="J290" s="44" t="s">
        <v>26</v>
      </c>
      <c r="K290" s="44" t="s">
        <v>27</v>
      </c>
      <c r="L290" s="44" t="s">
        <v>33</v>
      </c>
      <c r="M290" s="44" t="s">
        <v>227</v>
      </c>
      <c r="N290" s="44" t="s">
        <v>23</v>
      </c>
      <c r="O290" s="44" t="s">
        <v>23</v>
      </c>
    </row>
    <row r="291" spans="2:15">
      <c r="B291" s="44" t="s">
        <v>21</v>
      </c>
      <c r="C291" s="44" t="s">
        <v>1070</v>
      </c>
      <c r="D291" s="44">
        <v>0.26</v>
      </c>
      <c r="E291" s="42"/>
      <c r="F291" s="42"/>
      <c r="G291" s="42" t="s">
        <v>23</v>
      </c>
      <c r="H291" s="44" t="s">
        <v>24</v>
      </c>
      <c r="I291" s="44" t="s">
        <v>25</v>
      </c>
      <c r="J291" s="44" t="s">
        <v>26</v>
      </c>
      <c r="K291" s="44" t="s">
        <v>27</v>
      </c>
      <c r="L291" s="44" t="s">
        <v>33</v>
      </c>
      <c r="M291" s="44" t="s">
        <v>55</v>
      </c>
      <c r="N291" s="44" t="s">
        <v>23</v>
      </c>
      <c r="O291" s="44" t="s">
        <v>23</v>
      </c>
    </row>
    <row r="292" spans="2:15">
      <c r="B292" s="44" t="s">
        <v>50</v>
      </c>
      <c r="C292" s="44" t="s">
        <v>1071</v>
      </c>
      <c r="D292" s="44">
        <v>0.872</v>
      </c>
      <c r="E292" s="42"/>
      <c r="F292" s="42"/>
      <c r="G292" s="42" t="s">
        <v>23</v>
      </c>
      <c r="H292" s="44" t="s">
        <v>24</v>
      </c>
      <c r="I292" s="44" t="s">
        <v>52</v>
      </c>
      <c r="J292" s="44" t="s">
        <v>26</v>
      </c>
      <c r="K292" s="44" t="s">
        <v>27</v>
      </c>
      <c r="L292" s="44" t="s">
        <v>33</v>
      </c>
      <c r="M292" s="44" t="s">
        <v>55</v>
      </c>
      <c r="N292" s="44" t="s">
        <v>23</v>
      </c>
      <c r="O292" s="44" t="s">
        <v>23</v>
      </c>
    </row>
    <row r="293" spans="2:15">
      <c r="B293" s="44" t="s">
        <v>21</v>
      </c>
      <c r="C293" s="44" t="s">
        <v>1072</v>
      </c>
      <c r="D293" s="44">
        <v>2</v>
      </c>
      <c r="E293" s="42"/>
      <c r="F293" s="42"/>
      <c r="G293" s="42" t="s">
        <v>23</v>
      </c>
      <c r="H293" s="44" t="s">
        <v>24</v>
      </c>
      <c r="I293" s="44" t="s">
        <v>25</v>
      </c>
      <c r="J293" s="44" t="s">
        <v>26</v>
      </c>
      <c r="K293" s="44" t="s">
        <v>27</v>
      </c>
      <c r="L293" s="44" t="s">
        <v>28</v>
      </c>
      <c r="M293" s="44" t="s">
        <v>55</v>
      </c>
      <c r="N293" s="44" t="s">
        <v>23</v>
      </c>
      <c r="O293" s="44" t="s">
        <v>23</v>
      </c>
    </row>
    <row r="294" spans="2:15">
      <c r="B294" s="44" t="s">
        <v>219</v>
      </c>
      <c r="C294" s="44" t="s">
        <v>1073</v>
      </c>
      <c r="D294" s="44">
        <v>1.8</v>
      </c>
      <c r="E294" s="42"/>
      <c r="F294" s="42"/>
      <c r="G294" s="42" t="s">
        <v>23</v>
      </c>
      <c r="H294" s="44" t="s">
        <v>24</v>
      </c>
      <c r="I294" s="44" t="s">
        <v>32</v>
      </c>
      <c r="J294" s="44" t="s">
        <v>26</v>
      </c>
      <c r="K294" s="44" t="s">
        <v>27</v>
      </c>
      <c r="L294" s="44" t="s">
        <v>33</v>
      </c>
      <c r="M294" s="44" t="s">
        <v>55</v>
      </c>
      <c r="N294" s="44" t="s">
        <v>23</v>
      </c>
      <c r="O294" s="44" t="s">
        <v>23</v>
      </c>
    </row>
    <row r="295" spans="2:15">
      <c r="B295" s="44" t="s">
        <v>219</v>
      </c>
      <c r="C295" s="44" t="s">
        <v>1074</v>
      </c>
      <c r="D295" s="44">
        <v>1</v>
      </c>
      <c r="E295" s="42"/>
      <c r="F295" s="42"/>
      <c r="G295" s="42" t="s">
        <v>23</v>
      </c>
      <c r="H295" s="44" t="s">
        <v>24</v>
      </c>
      <c r="I295" s="44" t="s">
        <v>32</v>
      </c>
      <c r="J295" s="44" t="s">
        <v>26</v>
      </c>
      <c r="K295" s="44" t="s">
        <v>27</v>
      </c>
      <c r="L295" s="44" t="s">
        <v>33</v>
      </c>
      <c r="M295" s="44" t="s">
        <v>55</v>
      </c>
      <c r="N295" s="44" t="s">
        <v>23</v>
      </c>
      <c r="O295" s="44" t="s">
        <v>23</v>
      </c>
    </row>
    <row r="296" spans="2:15">
      <c r="B296" s="44" t="s">
        <v>21</v>
      </c>
      <c r="C296" s="44" t="s">
        <v>1075</v>
      </c>
      <c r="D296" s="44">
        <v>1.6</v>
      </c>
      <c r="E296" s="42"/>
      <c r="F296" s="42"/>
      <c r="G296" s="42" t="s">
        <v>23</v>
      </c>
      <c r="H296" s="44" t="s">
        <v>24</v>
      </c>
      <c r="I296" s="44" t="s">
        <v>25</v>
      </c>
      <c r="J296" s="44" t="s">
        <v>26</v>
      </c>
      <c r="K296" s="44" t="s">
        <v>27</v>
      </c>
      <c r="L296" s="44" t="s">
        <v>28</v>
      </c>
      <c r="M296" s="44" t="s">
        <v>55</v>
      </c>
      <c r="N296" s="44" t="s">
        <v>23</v>
      </c>
      <c r="O296" s="44" t="s">
        <v>23</v>
      </c>
    </row>
    <row r="297" spans="2:15">
      <c r="B297" s="44" t="s">
        <v>21</v>
      </c>
      <c r="C297" s="44" t="s">
        <v>1076</v>
      </c>
      <c r="D297" s="44">
        <v>1.6</v>
      </c>
      <c r="E297" s="42"/>
      <c r="F297" s="42"/>
      <c r="G297" s="42" t="s">
        <v>23</v>
      </c>
      <c r="H297" s="44" t="s">
        <v>24</v>
      </c>
      <c r="I297" s="44" t="s">
        <v>25</v>
      </c>
      <c r="J297" s="44" t="s">
        <v>26</v>
      </c>
      <c r="K297" s="44" t="s">
        <v>27</v>
      </c>
      <c r="L297" s="44" t="s">
        <v>28</v>
      </c>
      <c r="M297" s="44" t="s">
        <v>37</v>
      </c>
      <c r="N297" s="44" t="s">
        <v>23</v>
      </c>
      <c r="O297" s="44" t="s">
        <v>23</v>
      </c>
    </row>
    <row r="298" spans="2:15">
      <c r="B298" s="44" t="s">
        <v>21</v>
      </c>
      <c r="C298" s="44" t="s">
        <v>1077</v>
      </c>
      <c r="D298" s="44">
        <v>1.5</v>
      </c>
      <c r="E298" s="42"/>
      <c r="F298" s="42"/>
      <c r="G298" s="42" t="s">
        <v>23</v>
      </c>
      <c r="H298" s="44" t="s">
        <v>24</v>
      </c>
      <c r="I298" s="44" t="s">
        <v>25</v>
      </c>
      <c r="J298" s="44" t="s">
        <v>26</v>
      </c>
      <c r="K298" s="44" t="s">
        <v>27</v>
      </c>
      <c r="L298" s="44" t="s">
        <v>28</v>
      </c>
      <c r="M298" s="44" t="s">
        <v>55</v>
      </c>
      <c r="N298" s="44" t="s">
        <v>23</v>
      </c>
      <c r="O298" s="44" t="s">
        <v>23</v>
      </c>
    </row>
    <row r="299" spans="2:15">
      <c r="B299" s="44" t="s">
        <v>21</v>
      </c>
      <c r="C299" s="44" t="s">
        <v>1078</v>
      </c>
      <c r="D299" s="44">
        <v>1.5</v>
      </c>
      <c r="E299" s="42"/>
      <c r="F299" s="42"/>
      <c r="G299" s="42" t="s">
        <v>23</v>
      </c>
      <c r="H299" s="44" t="s">
        <v>24</v>
      </c>
      <c r="I299" s="44" t="s">
        <v>25</v>
      </c>
      <c r="J299" s="44" t="s">
        <v>26</v>
      </c>
      <c r="K299" s="44" t="s">
        <v>27</v>
      </c>
      <c r="L299" s="44" t="s">
        <v>28</v>
      </c>
      <c r="M299" s="44" t="s">
        <v>37</v>
      </c>
      <c r="N299" s="44" t="s">
        <v>23</v>
      </c>
      <c r="O299" s="44" t="s">
        <v>23</v>
      </c>
    </row>
    <row r="300" spans="2:15">
      <c r="B300" s="44" t="s">
        <v>157</v>
      </c>
      <c r="C300" s="44" t="s">
        <v>1079</v>
      </c>
      <c r="D300" s="44">
        <v>1.71</v>
      </c>
      <c r="E300" s="42"/>
      <c r="F300" s="42"/>
      <c r="G300" s="42" t="s">
        <v>23</v>
      </c>
      <c r="H300" s="44" t="s">
        <v>24</v>
      </c>
      <c r="I300" s="44" t="s">
        <v>32</v>
      </c>
      <c r="J300" s="44" t="s">
        <v>26</v>
      </c>
      <c r="K300" s="44" t="s">
        <v>27</v>
      </c>
      <c r="L300" s="44" t="s">
        <v>33</v>
      </c>
      <c r="M300" s="44" t="s">
        <v>45</v>
      </c>
      <c r="N300" s="44" t="s">
        <v>23</v>
      </c>
      <c r="O300" s="44" t="s">
        <v>23</v>
      </c>
    </row>
    <row r="301" spans="2:15">
      <c r="B301" s="44" t="s">
        <v>194</v>
      </c>
      <c r="C301" s="44" t="s">
        <v>1080</v>
      </c>
      <c r="D301" s="44">
        <v>0.5</v>
      </c>
      <c r="E301" s="42"/>
      <c r="F301" s="42"/>
      <c r="G301" s="42" t="s">
        <v>23</v>
      </c>
      <c r="H301" s="44" t="s">
        <v>24</v>
      </c>
      <c r="I301" s="44" t="s">
        <v>52</v>
      </c>
      <c r="J301" s="44" t="s">
        <v>26</v>
      </c>
      <c r="K301" s="44" t="s">
        <v>27</v>
      </c>
      <c r="L301" s="44" t="s">
        <v>33</v>
      </c>
      <c r="M301" s="44" t="s">
        <v>55</v>
      </c>
      <c r="N301" s="44" t="s">
        <v>23</v>
      </c>
      <c r="O301" s="44" t="s">
        <v>23</v>
      </c>
    </row>
    <row r="302" spans="2:15">
      <c r="B302" s="44" t="s">
        <v>194</v>
      </c>
      <c r="C302" s="44" t="s">
        <v>1081</v>
      </c>
      <c r="D302" s="44">
        <v>0.3</v>
      </c>
      <c r="E302" s="42"/>
      <c r="F302" s="42"/>
      <c r="G302" s="42" t="s">
        <v>23</v>
      </c>
      <c r="H302" s="44" t="s">
        <v>24</v>
      </c>
      <c r="I302" s="44" t="s">
        <v>52</v>
      </c>
      <c r="J302" s="44" t="s">
        <v>26</v>
      </c>
      <c r="K302" s="44" t="s">
        <v>27</v>
      </c>
      <c r="L302" s="44" t="s">
        <v>28</v>
      </c>
      <c r="M302" s="44" t="s">
        <v>55</v>
      </c>
      <c r="N302" s="44" t="s">
        <v>23</v>
      </c>
      <c r="O302" s="44" t="s">
        <v>23</v>
      </c>
    </row>
    <row r="303" spans="2:15">
      <c r="B303" s="44" t="s">
        <v>194</v>
      </c>
      <c r="C303" s="44" t="s">
        <v>1082</v>
      </c>
      <c r="D303" s="44">
        <v>0.3</v>
      </c>
      <c r="E303" s="42"/>
      <c r="F303" s="42"/>
      <c r="G303" s="42" t="s">
        <v>23</v>
      </c>
      <c r="H303" s="44" t="s">
        <v>24</v>
      </c>
      <c r="I303" s="44" t="s">
        <v>52</v>
      </c>
      <c r="J303" s="44" t="s">
        <v>26</v>
      </c>
      <c r="K303" s="44" t="s">
        <v>27</v>
      </c>
      <c r="L303" s="44" t="s">
        <v>28</v>
      </c>
      <c r="M303" s="44" t="s">
        <v>37</v>
      </c>
      <c r="N303" s="44" t="s">
        <v>23</v>
      </c>
      <c r="O303" s="44" t="s">
        <v>23</v>
      </c>
    </row>
    <row r="304" spans="2:15">
      <c r="B304" s="44" t="s">
        <v>143</v>
      </c>
      <c r="C304" s="44" t="s">
        <v>1083</v>
      </c>
      <c r="D304" s="44">
        <v>5.508</v>
      </c>
      <c r="E304" s="42"/>
      <c r="F304" s="42"/>
      <c r="G304" s="42" t="s">
        <v>23</v>
      </c>
      <c r="H304" s="44" t="s">
        <v>24</v>
      </c>
      <c r="I304" s="44" t="s">
        <v>52</v>
      </c>
      <c r="J304" s="44" t="s">
        <v>26</v>
      </c>
      <c r="K304" s="44" t="s">
        <v>27</v>
      </c>
      <c r="L304" s="44" t="s">
        <v>33</v>
      </c>
      <c r="M304" s="44" t="s">
        <v>39</v>
      </c>
      <c r="N304" s="44" t="s">
        <v>23</v>
      </c>
      <c r="O304" s="44" t="s">
        <v>23</v>
      </c>
    </row>
    <row r="305" spans="2:15">
      <c r="B305" s="44" t="s">
        <v>1084</v>
      </c>
      <c r="C305" s="44" t="s">
        <v>1085</v>
      </c>
      <c r="D305" s="44">
        <v>0.92</v>
      </c>
      <c r="E305" s="42"/>
      <c r="F305" s="42"/>
      <c r="G305" s="42" t="s">
        <v>23</v>
      </c>
      <c r="H305" s="44" t="s">
        <v>24</v>
      </c>
      <c r="I305" s="44" t="s">
        <v>25</v>
      </c>
      <c r="J305" s="44" t="s">
        <v>26</v>
      </c>
      <c r="K305" s="44" t="s">
        <v>27</v>
      </c>
      <c r="L305" s="44" t="s">
        <v>33</v>
      </c>
      <c r="M305" s="44" t="s">
        <v>37</v>
      </c>
      <c r="N305" s="44" t="s">
        <v>23</v>
      </c>
      <c r="O305" s="44" t="s">
        <v>23</v>
      </c>
    </row>
    <row r="306" spans="2:15">
      <c r="B306" s="44" t="s">
        <v>1086</v>
      </c>
      <c r="C306" s="44" t="s">
        <v>1087</v>
      </c>
      <c r="D306" s="44">
        <v>0.1</v>
      </c>
      <c r="E306" s="42"/>
      <c r="F306" s="42"/>
      <c r="G306" s="42" t="s">
        <v>23</v>
      </c>
      <c r="H306" s="44" t="s">
        <v>24</v>
      </c>
      <c r="I306" s="44" t="s">
        <v>32</v>
      </c>
      <c r="J306" s="44" t="s">
        <v>26</v>
      </c>
      <c r="K306" s="44" t="s">
        <v>27</v>
      </c>
      <c r="L306" s="44" t="s">
        <v>28</v>
      </c>
      <c r="M306" s="44" t="s">
        <v>55</v>
      </c>
      <c r="N306" s="44" t="s">
        <v>23</v>
      </c>
      <c r="O306" s="44" t="s">
        <v>23</v>
      </c>
    </row>
    <row r="307" spans="2:15">
      <c r="B307" s="44" t="s">
        <v>1084</v>
      </c>
      <c r="C307" s="44" t="s">
        <v>1088</v>
      </c>
      <c r="D307" s="44">
        <v>0.92</v>
      </c>
      <c r="E307" s="42"/>
      <c r="F307" s="42"/>
      <c r="G307" s="42" t="s">
        <v>23</v>
      </c>
      <c r="H307" s="44" t="s">
        <v>24</v>
      </c>
      <c r="I307" s="44" t="s">
        <v>25</v>
      </c>
      <c r="J307" s="44" t="s">
        <v>26</v>
      </c>
      <c r="K307" s="44" t="s">
        <v>27</v>
      </c>
      <c r="L307" s="44" t="s">
        <v>28</v>
      </c>
      <c r="M307" s="44" t="s">
        <v>55</v>
      </c>
      <c r="N307" s="44" t="s">
        <v>23</v>
      </c>
      <c r="O307" s="44" t="s">
        <v>23</v>
      </c>
    </row>
    <row r="308" spans="2:15">
      <c r="B308" s="44" t="s">
        <v>113</v>
      </c>
      <c r="C308" s="44" t="s">
        <v>1089</v>
      </c>
      <c r="D308" s="44">
        <v>0.4</v>
      </c>
      <c r="E308" s="42"/>
      <c r="F308" s="42"/>
      <c r="G308" s="42" t="s">
        <v>23</v>
      </c>
      <c r="H308" s="44" t="s">
        <v>24</v>
      </c>
      <c r="I308" s="44" t="s">
        <v>32</v>
      </c>
      <c r="J308" s="44" t="s">
        <v>26</v>
      </c>
      <c r="K308" s="44" t="s">
        <v>27</v>
      </c>
      <c r="L308" s="44" t="s">
        <v>28</v>
      </c>
      <c r="M308" s="44" t="s">
        <v>43</v>
      </c>
      <c r="N308" s="44" t="s">
        <v>23</v>
      </c>
      <c r="O308" s="44" t="s">
        <v>23</v>
      </c>
    </row>
    <row r="309" spans="2:15">
      <c r="B309" s="44" t="s">
        <v>21</v>
      </c>
      <c r="C309" s="44" t="s">
        <v>1090</v>
      </c>
      <c r="D309" s="44">
        <v>9.0999999999999998E-2</v>
      </c>
      <c r="E309" s="42"/>
      <c r="F309" s="42"/>
      <c r="G309" s="42" t="s">
        <v>23</v>
      </c>
      <c r="H309" s="44" t="s">
        <v>24</v>
      </c>
      <c r="I309" s="44" t="s">
        <v>25</v>
      </c>
      <c r="J309" s="44" t="s">
        <v>26</v>
      </c>
      <c r="K309" s="44" t="s">
        <v>27</v>
      </c>
      <c r="L309" s="44" t="s">
        <v>33</v>
      </c>
      <c r="M309" s="44" t="s">
        <v>37</v>
      </c>
      <c r="N309" s="44" t="s">
        <v>23</v>
      </c>
      <c r="O309" s="44" t="s">
        <v>23</v>
      </c>
    </row>
    <row r="310" spans="2:15">
      <c r="B310" s="44" t="s">
        <v>21</v>
      </c>
      <c r="C310" s="44" t="s">
        <v>1091</v>
      </c>
      <c r="D310" s="44">
        <v>2</v>
      </c>
      <c r="E310" s="42"/>
      <c r="F310" s="42"/>
      <c r="G310" s="42" t="s">
        <v>23</v>
      </c>
      <c r="H310" s="44" t="s">
        <v>24</v>
      </c>
      <c r="I310" s="44" t="s">
        <v>25</v>
      </c>
      <c r="J310" s="44" t="s">
        <v>26</v>
      </c>
      <c r="K310" s="44" t="s">
        <v>27</v>
      </c>
      <c r="L310" s="44" t="s">
        <v>28</v>
      </c>
      <c r="M310" s="44" t="s">
        <v>39</v>
      </c>
      <c r="N310" s="44" t="s">
        <v>23</v>
      </c>
      <c r="O310" s="44" t="s">
        <v>23</v>
      </c>
    </row>
    <row r="311" spans="2:15">
      <c r="B311" s="44" t="s">
        <v>21</v>
      </c>
      <c r="C311" s="44" t="s">
        <v>1092</v>
      </c>
      <c r="D311" s="44">
        <v>0.55000000000000004</v>
      </c>
      <c r="E311" s="42"/>
      <c r="F311" s="42"/>
      <c r="G311" s="42" t="s">
        <v>23</v>
      </c>
      <c r="H311" s="44" t="s">
        <v>24</v>
      </c>
      <c r="I311" s="44" t="s">
        <v>25</v>
      </c>
      <c r="J311" s="44" t="s">
        <v>26</v>
      </c>
      <c r="K311" s="44" t="s">
        <v>27</v>
      </c>
      <c r="L311" s="44" t="s">
        <v>28</v>
      </c>
      <c r="M311" s="44" t="s">
        <v>55</v>
      </c>
      <c r="N311" s="44" t="s">
        <v>23</v>
      </c>
      <c r="O311" s="44" t="s">
        <v>23</v>
      </c>
    </row>
    <row r="312" spans="2:15">
      <c r="B312" s="44" t="s">
        <v>50</v>
      </c>
      <c r="C312" s="44" t="s">
        <v>1093</v>
      </c>
      <c r="D312" s="44">
        <v>0.3</v>
      </c>
      <c r="E312" s="42"/>
      <c r="F312" s="42"/>
      <c r="G312" s="42" t="s">
        <v>23</v>
      </c>
      <c r="H312" s="44" t="s">
        <v>24</v>
      </c>
      <c r="I312" s="44" t="s">
        <v>52</v>
      </c>
      <c r="J312" s="44" t="s">
        <v>26</v>
      </c>
      <c r="K312" s="44" t="s">
        <v>27</v>
      </c>
      <c r="L312" s="44" t="s">
        <v>33</v>
      </c>
      <c r="M312" s="44" t="s">
        <v>39</v>
      </c>
      <c r="N312" s="44" t="s">
        <v>23</v>
      </c>
      <c r="O312" s="44" t="s">
        <v>23</v>
      </c>
    </row>
    <row r="313" spans="2:15">
      <c r="B313" s="44" t="s">
        <v>50</v>
      </c>
      <c r="C313" s="44" t="s">
        <v>1094</v>
      </c>
      <c r="D313" s="44">
        <v>1.2</v>
      </c>
      <c r="E313" s="42"/>
      <c r="F313" s="42"/>
      <c r="G313" s="42" t="s">
        <v>23</v>
      </c>
      <c r="H313" s="44" t="s">
        <v>24</v>
      </c>
      <c r="I313" s="44" t="s">
        <v>52</v>
      </c>
      <c r="J313" s="44" t="s">
        <v>26</v>
      </c>
      <c r="K313" s="44" t="s">
        <v>27</v>
      </c>
      <c r="L313" s="44" t="s">
        <v>28</v>
      </c>
      <c r="M313" s="44" t="s">
        <v>39</v>
      </c>
      <c r="N313" s="44" t="s">
        <v>23</v>
      </c>
      <c r="O313" s="44" t="s">
        <v>23</v>
      </c>
    </row>
    <row r="314" spans="2:15">
      <c r="B314" s="44" t="s">
        <v>160</v>
      </c>
      <c r="C314" s="44" t="s">
        <v>1095</v>
      </c>
      <c r="D314" s="44">
        <v>3.6629999999999998</v>
      </c>
      <c r="E314" s="42"/>
      <c r="F314" s="42"/>
      <c r="G314" s="42" t="s">
        <v>23</v>
      </c>
      <c r="H314" s="44" t="s">
        <v>24</v>
      </c>
      <c r="I314" s="44" t="s">
        <v>32</v>
      </c>
      <c r="J314" s="44" t="s">
        <v>26</v>
      </c>
      <c r="K314" s="44" t="s">
        <v>27</v>
      </c>
      <c r="L314" s="44" t="s">
        <v>33</v>
      </c>
      <c r="M314" s="44" t="s">
        <v>55</v>
      </c>
      <c r="N314" s="44" t="s">
        <v>23</v>
      </c>
      <c r="O314" s="44" t="s">
        <v>23</v>
      </c>
    </row>
    <row r="315" spans="2:15">
      <c r="B315" s="44" t="s">
        <v>160</v>
      </c>
      <c r="C315" s="44" t="s">
        <v>1096</v>
      </c>
      <c r="D315" s="44">
        <v>5</v>
      </c>
      <c r="E315" s="42"/>
      <c r="F315" s="42"/>
      <c r="G315" s="42" t="s">
        <v>23</v>
      </c>
      <c r="H315" s="44" t="s">
        <v>24</v>
      </c>
      <c r="I315" s="44" t="s">
        <v>32</v>
      </c>
      <c r="J315" s="44" t="s">
        <v>26</v>
      </c>
      <c r="K315" s="44" t="s">
        <v>27</v>
      </c>
      <c r="L315" s="44" t="s">
        <v>28</v>
      </c>
      <c r="M315" s="44" t="s">
        <v>39</v>
      </c>
      <c r="N315" s="44" t="s">
        <v>23</v>
      </c>
      <c r="O315" s="44" t="s">
        <v>23</v>
      </c>
    </row>
    <row r="316" spans="2:15">
      <c r="B316" s="44" t="s">
        <v>41</v>
      </c>
      <c r="C316" s="44" t="s">
        <v>1097</v>
      </c>
      <c r="D316" s="44">
        <v>1.64</v>
      </c>
      <c r="E316" s="42"/>
      <c r="F316" s="42"/>
      <c r="G316" s="42" t="s">
        <v>23</v>
      </c>
      <c r="H316" s="44" t="s">
        <v>24</v>
      </c>
      <c r="I316" s="44" t="s">
        <v>32</v>
      </c>
      <c r="J316" s="44" t="s">
        <v>26</v>
      </c>
      <c r="K316" s="44" t="s">
        <v>27</v>
      </c>
      <c r="L316" s="44" t="s">
        <v>28</v>
      </c>
      <c r="M316" s="44" t="s">
        <v>43</v>
      </c>
      <c r="N316" s="44" t="s">
        <v>23</v>
      </c>
      <c r="O316" s="44" t="s">
        <v>23</v>
      </c>
    </row>
    <row r="317" spans="2:15">
      <c r="B317" s="44" t="s">
        <v>41</v>
      </c>
      <c r="C317" s="44" t="s">
        <v>1098</v>
      </c>
      <c r="D317" s="44">
        <v>0.8</v>
      </c>
      <c r="E317" s="42"/>
      <c r="F317" s="42"/>
      <c r="G317" s="42" t="s">
        <v>23</v>
      </c>
      <c r="H317" s="44" t="s">
        <v>24</v>
      </c>
      <c r="I317" s="44" t="s">
        <v>32</v>
      </c>
      <c r="J317" s="44" t="s">
        <v>26</v>
      </c>
      <c r="K317" s="44" t="s">
        <v>27</v>
      </c>
      <c r="L317" s="44" t="s">
        <v>28</v>
      </c>
      <c r="M317" s="44" t="s">
        <v>43</v>
      </c>
      <c r="N317" s="44" t="s">
        <v>23</v>
      </c>
      <c r="O317" s="44" t="s">
        <v>23</v>
      </c>
    </row>
    <row r="318" spans="2:15">
      <c r="B318" s="44" t="s">
        <v>21</v>
      </c>
      <c r="C318" s="44" t="s">
        <v>1099</v>
      </c>
      <c r="D318" s="44">
        <v>0.2</v>
      </c>
      <c r="E318" s="42"/>
      <c r="F318" s="42"/>
      <c r="G318" s="42" t="s">
        <v>23</v>
      </c>
      <c r="H318" s="44" t="s">
        <v>24</v>
      </c>
      <c r="I318" s="44" t="s">
        <v>25</v>
      </c>
      <c r="J318" s="44" t="s">
        <v>26</v>
      </c>
      <c r="K318" s="44" t="s">
        <v>27</v>
      </c>
      <c r="L318" s="44" t="s">
        <v>28</v>
      </c>
      <c r="M318" s="44" t="s">
        <v>43</v>
      </c>
      <c r="N318" s="44" t="s">
        <v>23</v>
      </c>
      <c r="O318" s="44" t="s">
        <v>23</v>
      </c>
    </row>
    <row r="319" spans="2:15">
      <c r="B319" s="44" t="s">
        <v>21</v>
      </c>
      <c r="C319" s="44" t="s">
        <v>1100</v>
      </c>
      <c r="D319" s="44">
        <v>1.7</v>
      </c>
      <c r="E319" s="42"/>
      <c r="F319" s="42"/>
      <c r="G319" s="42" t="s">
        <v>23</v>
      </c>
      <c r="H319" s="44" t="s">
        <v>24</v>
      </c>
      <c r="I319" s="44" t="s">
        <v>25</v>
      </c>
      <c r="J319" s="44" t="s">
        <v>26</v>
      </c>
      <c r="K319" s="44" t="s">
        <v>27</v>
      </c>
      <c r="L319" s="44" t="s">
        <v>28</v>
      </c>
      <c r="M319" s="44" t="s">
        <v>45</v>
      </c>
      <c r="N319" s="44" t="s">
        <v>23</v>
      </c>
      <c r="O319" s="44" t="s">
        <v>23</v>
      </c>
    </row>
    <row r="320" spans="2:15">
      <c r="B320" s="44" t="s">
        <v>97</v>
      </c>
      <c r="C320" s="44" t="s">
        <v>1101</v>
      </c>
      <c r="D320" s="44">
        <v>1</v>
      </c>
      <c r="E320" s="42"/>
      <c r="F320" s="42"/>
      <c r="G320" s="42" t="s">
        <v>23</v>
      </c>
      <c r="H320" s="44" t="s">
        <v>24</v>
      </c>
      <c r="I320" s="44" t="s">
        <v>32</v>
      </c>
      <c r="J320" s="44" t="s">
        <v>26</v>
      </c>
      <c r="K320" s="44" t="s">
        <v>27</v>
      </c>
      <c r="L320" s="44" t="s">
        <v>33</v>
      </c>
      <c r="M320" s="44" t="s">
        <v>55</v>
      </c>
      <c r="N320" s="44" t="s">
        <v>23</v>
      </c>
      <c r="O320" s="44" t="s">
        <v>23</v>
      </c>
    </row>
    <row r="321" spans="2:15">
      <c r="B321" s="44" t="s">
        <v>97</v>
      </c>
      <c r="C321" s="44" t="s">
        <v>1102</v>
      </c>
      <c r="D321" s="44">
        <v>0.35</v>
      </c>
      <c r="E321" s="42"/>
      <c r="F321" s="42"/>
      <c r="G321" s="42" t="s">
        <v>23</v>
      </c>
      <c r="H321" s="44" t="s">
        <v>24</v>
      </c>
      <c r="I321" s="44" t="s">
        <v>32</v>
      </c>
      <c r="J321" s="44" t="s">
        <v>26</v>
      </c>
      <c r="K321" s="44" t="s">
        <v>27</v>
      </c>
      <c r="L321" s="44" t="s">
        <v>33</v>
      </c>
      <c r="M321" s="44" t="s">
        <v>39</v>
      </c>
      <c r="N321" s="44" t="s">
        <v>23</v>
      </c>
      <c r="O321" s="44" t="s">
        <v>23</v>
      </c>
    </row>
    <row r="322" spans="2:15">
      <c r="B322" s="44" t="s">
        <v>148</v>
      </c>
      <c r="C322" s="44" t="s">
        <v>1103</v>
      </c>
      <c r="D322" s="44">
        <v>4.492</v>
      </c>
      <c r="E322" s="42"/>
      <c r="F322" s="42"/>
      <c r="G322" s="42" t="s">
        <v>23</v>
      </c>
      <c r="H322" s="44" t="s">
        <v>24</v>
      </c>
      <c r="I322" s="44" t="s">
        <v>32</v>
      </c>
      <c r="J322" s="44" t="s">
        <v>26</v>
      </c>
      <c r="K322" s="44" t="s">
        <v>27</v>
      </c>
      <c r="L322" s="44" t="s">
        <v>33</v>
      </c>
      <c r="M322" s="44" t="str">
        <f>IF(ISNUMBER( SEARCH("agriculture",#REF!)), "Agriculture",IF(ISNUMBER( SEARCH("Agriculture",#REF!)), ,"other"))</f>
        <v>other</v>
      </c>
      <c r="N322" s="44" t="s">
        <v>23</v>
      </c>
      <c r="O322" s="44" t="s">
        <v>23</v>
      </c>
    </row>
    <row r="323" spans="2:15">
      <c r="B323" s="44" t="s">
        <v>148</v>
      </c>
      <c r="C323" s="44" t="s">
        <v>1104</v>
      </c>
      <c r="D323" s="44">
        <v>0.1</v>
      </c>
      <c r="E323" s="42"/>
      <c r="F323" s="42"/>
      <c r="G323" s="42" t="s">
        <v>23</v>
      </c>
      <c r="H323" s="44" t="s">
        <v>24</v>
      </c>
      <c r="I323" s="44" t="s">
        <v>32</v>
      </c>
      <c r="J323" s="44" t="s">
        <v>26</v>
      </c>
      <c r="K323" s="44" t="s">
        <v>27</v>
      </c>
      <c r="L323" s="44" t="s">
        <v>33</v>
      </c>
      <c r="M323" s="44" t="s">
        <v>55</v>
      </c>
      <c r="N323" s="44" t="s">
        <v>23</v>
      </c>
      <c r="O323" s="44" t="s">
        <v>23</v>
      </c>
    </row>
    <row r="324" spans="2:15">
      <c r="B324" s="44" t="s">
        <v>148</v>
      </c>
      <c r="C324" s="44" t="s">
        <v>1105</v>
      </c>
      <c r="D324" s="44">
        <v>0.5</v>
      </c>
      <c r="E324" s="42"/>
      <c r="F324" s="42"/>
      <c r="G324" s="42" t="s">
        <v>23</v>
      </c>
      <c r="H324" s="44" t="s">
        <v>24</v>
      </c>
      <c r="I324" s="44" t="s">
        <v>32</v>
      </c>
      <c r="J324" s="44" t="s">
        <v>26</v>
      </c>
      <c r="K324" s="44" t="s">
        <v>27</v>
      </c>
      <c r="L324" s="44" t="s">
        <v>28</v>
      </c>
      <c r="M324" s="44" t="s">
        <v>55</v>
      </c>
      <c r="N324" s="44" t="s">
        <v>23</v>
      </c>
      <c r="O324" s="44" t="s">
        <v>23</v>
      </c>
    </row>
    <row r="325" spans="2:15">
      <c r="B325" s="44" t="s">
        <v>97</v>
      </c>
      <c r="C325" s="44" t="s">
        <v>1106</v>
      </c>
      <c r="D325" s="44">
        <v>2.4769999999999999</v>
      </c>
      <c r="E325" s="42"/>
      <c r="F325" s="42"/>
      <c r="G325" s="42" t="s">
        <v>23</v>
      </c>
      <c r="H325" s="44" t="s">
        <v>24</v>
      </c>
      <c r="I325" s="44" t="s">
        <v>32</v>
      </c>
      <c r="J325" s="44" t="s">
        <v>26</v>
      </c>
      <c r="K325" s="44" t="s">
        <v>27</v>
      </c>
      <c r="L325" s="44" t="s">
        <v>33</v>
      </c>
      <c r="M325" s="44" t="s">
        <v>55</v>
      </c>
      <c r="N325" s="44" t="s">
        <v>23</v>
      </c>
      <c r="O325" s="44" t="s">
        <v>23</v>
      </c>
    </row>
    <row r="326" spans="2:15">
      <c r="B326" s="44" t="s">
        <v>97</v>
      </c>
      <c r="C326" s="44" t="s">
        <v>1107</v>
      </c>
      <c r="D326" s="44">
        <v>0.97499999999999998</v>
      </c>
      <c r="E326" s="42"/>
      <c r="F326" s="42"/>
      <c r="G326" s="42" t="s">
        <v>23</v>
      </c>
      <c r="H326" s="44" t="s">
        <v>24</v>
      </c>
      <c r="I326" s="44" t="s">
        <v>32</v>
      </c>
      <c r="J326" s="44" t="s">
        <v>26</v>
      </c>
      <c r="K326" s="44" t="s">
        <v>27</v>
      </c>
      <c r="L326" s="44" t="s">
        <v>28</v>
      </c>
      <c r="M326" s="44" t="s">
        <v>55</v>
      </c>
      <c r="N326" s="44" t="s">
        <v>23</v>
      </c>
      <c r="O326" s="44" t="s">
        <v>23</v>
      </c>
    </row>
    <row r="327" spans="2:15">
      <c r="B327" s="44" t="s">
        <v>300</v>
      </c>
      <c r="C327" s="44" t="s">
        <v>1108</v>
      </c>
      <c r="D327" s="44">
        <v>1</v>
      </c>
      <c r="E327" s="42"/>
      <c r="F327" s="42"/>
      <c r="G327" s="42" t="s">
        <v>23</v>
      </c>
      <c r="H327" s="44" t="s">
        <v>24</v>
      </c>
      <c r="I327" s="44" t="s">
        <v>32</v>
      </c>
      <c r="J327" s="44" t="s">
        <v>26</v>
      </c>
      <c r="K327" s="44" t="s">
        <v>27</v>
      </c>
      <c r="L327" s="44" t="s">
        <v>33</v>
      </c>
      <c r="M327" s="44" t="s">
        <v>37</v>
      </c>
      <c r="N327" s="44" t="s">
        <v>23</v>
      </c>
      <c r="O327" s="44" t="s">
        <v>23</v>
      </c>
    </row>
    <row r="328" spans="2:15">
      <c r="B328" s="44" t="s">
        <v>300</v>
      </c>
      <c r="C328" s="44" t="s">
        <v>1109</v>
      </c>
      <c r="D328" s="44">
        <v>1</v>
      </c>
      <c r="E328" s="42"/>
      <c r="F328" s="42"/>
      <c r="G328" s="42" t="s">
        <v>23</v>
      </c>
      <c r="H328" s="44" t="s">
        <v>24</v>
      </c>
      <c r="I328" s="44" t="s">
        <v>32</v>
      </c>
      <c r="J328" s="44" t="s">
        <v>26</v>
      </c>
      <c r="K328" s="44" t="s">
        <v>27</v>
      </c>
      <c r="L328" s="44" t="s">
        <v>28</v>
      </c>
      <c r="M328" s="44" t="s">
        <v>55</v>
      </c>
      <c r="N328" s="44" t="s">
        <v>23</v>
      </c>
      <c r="O328" s="44" t="s">
        <v>23</v>
      </c>
    </row>
    <row r="329" spans="2:15">
      <c r="B329" s="44" t="s">
        <v>916</v>
      </c>
      <c r="C329" s="44" t="s">
        <v>1110</v>
      </c>
      <c r="D329" s="44">
        <v>3.7519999999999998</v>
      </c>
      <c r="E329" s="42"/>
      <c r="F329" s="42"/>
      <c r="G329" s="42" t="s">
        <v>23</v>
      </c>
      <c r="H329" s="44" t="s">
        <v>24</v>
      </c>
      <c r="I329" s="44" t="s">
        <v>32</v>
      </c>
      <c r="J329" s="44" t="s">
        <v>26</v>
      </c>
      <c r="K329" s="44" t="s">
        <v>27</v>
      </c>
      <c r="L329" s="44" t="s">
        <v>33</v>
      </c>
      <c r="M329" s="44" t="s">
        <v>227</v>
      </c>
      <c r="N329" s="44" t="s">
        <v>23</v>
      </c>
      <c r="O329" s="44" t="s">
        <v>23</v>
      </c>
    </row>
    <row r="330" spans="2:15">
      <c r="B330" s="44" t="s">
        <v>21</v>
      </c>
      <c r="C330" s="44" t="s">
        <v>1111</v>
      </c>
      <c r="D330" s="44">
        <v>21.03</v>
      </c>
      <c r="E330" s="42"/>
      <c r="F330" s="42"/>
      <c r="G330" s="42" t="s">
        <v>23</v>
      </c>
      <c r="H330" s="44" t="s">
        <v>24</v>
      </c>
      <c r="I330" s="44" t="s">
        <v>25</v>
      </c>
      <c r="J330" s="44" t="s">
        <v>26</v>
      </c>
      <c r="K330" s="44" t="s">
        <v>27</v>
      </c>
      <c r="L330" s="44" t="s">
        <v>33</v>
      </c>
      <c r="M330" s="44" t="s">
        <v>45</v>
      </c>
      <c r="N330" s="44" t="s">
        <v>23</v>
      </c>
      <c r="O330" s="44" t="s">
        <v>23</v>
      </c>
    </row>
    <row r="331" spans="2:15">
      <c r="B331" s="44" t="s">
        <v>118</v>
      </c>
      <c r="C331" s="44" t="s">
        <v>1112</v>
      </c>
      <c r="D331" s="44">
        <v>0.2</v>
      </c>
      <c r="E331" s="42"/>
      <c r="F331" s="42"/>
      <c r="G331" s="42" t="s">
        <v>23</v>
      </c>
      <c r="H331" s="44" t="s">
        <v>24</v>
      </c>
      <c r="I331" s="44" t="s">
        <v>32</v>
      </c>
      <c r="J331" s="44" t="s">
        <v>26</v>
      </c>
      <c r="K331" s="44" t="s">
        <v>27</v>
      </c>
      <c r="L331" s="44" t="s">
        <v>28</v>
      </c>
      <c r="M331" s="44" t="s">
        <v>37</v>
      </c>
      <c r="N331" s="44" t="s">
        <v>23</v>
      </c>
      <c r="O331" s="44" t="s">
        <v>23</v>
      </c>
    </row>
    <row r="332" spans="2:15">
      <c r="B332" s="44" t="s">
        <v>21</v>
      </c>
      <c r="C332" s="44" t="s">
        <v>1113</v>
      </c>
      <c r="D332" s="44">
        <v>0.5</v>
      </c>
      <c r="E332" s="42"/>
      <c r="F332" s="42"/>
      <c r="G332" s="42" t="s">
        <v>23</v>
      </c>
      <c r="H332" s="44" t="s">
        <v>24</v>
      </c>
      <c r="I332" s="44" t="s">
        <v>25</v>
      </c>
      <c r="J332" s="44" t="s">
        <v>26</v>
      </c>
      <c r="K332" s="44" t="s">
        <v>27</v>
      </c>
      <c r="L332" s="44" t="s">
        <v>28</v>
      </c>
      <c r="M332" s="44" t="s">
        <v>55</v>
      </c>
      <c r="N332" s="44" t="s">
        <v>23</v>
      </c>
      <c r="O332" s="44" t="s">
        <v>23</v>
      </c>
    </row>
    <row r="333" spans="2:15">
      <c r="B333" s="44" t="s">
        <v>21</v>
      </c>
      <c r="C333" s="44" t="s">
        <v>1114</v>
      </c>
      <c r="D333" s="44">
        <v>0.5</v>
      </c>
      <c r="E333" s="42"/>
      <c r="F333" s="42"/>
      <c r="G333" s="42" t="s">
        <v>23</v>
      </c>
      <c r="H333" s="44" t="s">
        <v>24</v>
      </c>
      <c r="I333" s="44" t="s">
        <v>25</v>
      </c>
      <c r="J333" s="44" t="s">
        <v>26</v>
      </c>
      <c r="K333" s="44" t="s">
        <v>27</v>
      </c>
      <c r="L333" s="44" t="s">
        <v>28</v>
      </c>
      <c r="M333" s="44" t="s">
        <v>37</v>
      </c>
      <c r="N333" s="44" t="s">
        <v>23</v>
      </c>
      <c r="O333" s="44" t="s">
        <v>23</v>
      </c>
    </row>
    <row r="334" spans="2:15">
      <c r="B334" s="44" t="s">
        <v>21</v>
      </c>
      <c r="C334" s="44" t="s">
        <v>1115</v>
      </c>
      <c r="D334" s="44">
        <v>0.83</v>
      </c>
      <c r="E334" s="42"/>
      <c r="F334" s="42"/>
      <c r="G334" s="42" t="s">
        <v>23</v>
      </c>
      <c r="H334" s="44" t="s">
        <v>24</v>
      </c>
      <c r="I334" s="44" t="s">
        <v>25</v>
      </c>
      <c r="J334" s="44" t="s">
        <v>26</v>
      </c>
      <c r="K334" s="44" t="s">
        <v>27</v>
      </c>
      <c r="L334" s="44" t="s">
        <v>33</v>
      </c>
      <c r="M334" s="44" t="s">
        <v>349</v>
      </c>
      <c r="N334" s="44" t="s">
        <v>23</v>
      </c>
      <c r="O334" s="44" t="s">
        <v>23</v>
      </c>
    </row>
    <row r="335" spans="2:15">
      <c r="B335" s="44" t="s">
        <v>93</v>
      </c>
      <c r="C335" s="44" t="s">
        <v>1116</v>
      </c>
      <c r="D335" s="44">
        <v>0.57499999999999996</v>
      </c>
      <c r="E335" s="42"/>
      <c r="F335" s="42"/>
      <c r="G335" s="42" t="s">
        <v>23</v>
      </c>
      <c r="H335" s="44" t="s">
        <v>24</v>
      </c>
      <c r="I335" s="44" t="s">
        <v>32</v>
      </c>
      <c r="J335" s="44" t="s">
        <v>26</v>
      </c>
      <c r="K335" s="44" t="s">
        <v>27</v>
      </c>
      <c r="L335" s="44" t="s">
        <v>28</v>
      </c>
      <c r="M335" s="44" t="s">
        <v>43</v>
      </c>
      <c r="N335" s="44" t="s">
        <v>23</v>
      </c>
      <c r="O335" s="44" t="s">
        <v>23</v>
      </c>
    </row>
    <row r="336" spans="2:15">
      <c r="B336" s="44" t="s">
        <v>41</v>
      </c>
      <c r="C336" s="44" t="s">
        <v>1117</v>
      </c>
      <c r="D336" s="44">
        <v>1</v>
      </c>
      <c r="E336" s="42"/>
      <c r="F336" s="42"/>
      <c r="G336" s="42" t="s">
        <v>23</v>
      </c>
      <c r="H336" s="44" t="s">
        <v>24</v>
      </c>
      <c r="I336" s="44" t="s">
        <v>32</v>
      </c>
      <c r="J336" s="44" t="s">
        <v>26</v>
      </c>
      <c r="K336" s="44" t="s">
        <v>27</v>
      </c>
      <c r="L336" s="44" t="s">
        <v>33</v>
      </c>
      <c r="M336" s="44" t="s">
        <v>34</v>
      </c>
      <c r="N336" s="44" t="s">
        <v>23</v>
      </c>
      <c r="O336" s="44" t="s">
        <v>23</v>
      </c>
    </row>
    <row r="337" spans="2:15">
      <c r="B337" s="44" t="s">
        <v>160</v>
      </c>
      <c r="C337" s="44" t="s">
        <v>1118</v>
      </c>
      <c r="D337" s="44">
        <v>7.0000000000000007E-2</v>
      </c>
      <c r="E337" s="42"/>
      <c r="F337" s="42"/>
      <c r="G337" s="42" t="s">
        <v>23</v>
      </c>
      <c r="H337" s="44" t="s">
        <v>24</v>
      </c>
      <c r="I337" s="44" t="s">
        <v>32</v>
      </c>
      <c r="J337" s="44" t="s">
        <v>26</v>
      </c>
      <c r="K337" s="44" t="s">
        <v>27</v>
      </c>
      <c r="L337" s="44" t="s">
        <v>28</v>
      </c>
      <c r="M337" s="44" t="s">
        <v>34</v>
      </c>
      <c r="N337" s="44" t="s">
        <v>23</v>
      </c>
      <c r="O337" s="44" t="s">
        <v>23</v>
      </c>
    </row>
    <row r="338" spans="2:15">
      <c r="B338" s="44" t="s">
        <v>160</v>
      </c>
      <c r="C338" s="44" t="s">
        <v>1119</v>
      </c>
      <c r="D338" s="44">
        <v>0.05</v>
      </c>
      <c r="E338" s="42"/>
      <c r="F338" s="42"/>
      <c r="G338" s="42" t="s">
        <v>23</v>
      </c>
      <c r="H338" s="44" t="s">
        <v>24</v>
      </c>
      <c r="I338" s="44" t="s">
        <v>32</v>
      </c>
      <c r="J338" s="44" t="s">
        <v>26</v>
      </c>
      <c r="K338" s="44" t="s">
        <v>27</v>
      </c>
      <c r="L338" s="44" t="s">
        <v>28</v>
      </c>
      <c r="M338" s="44" t="s">
        <v>34</v>
      </c>
      <c r="N338" s="44" t="s">
        <v>23</v>
      </c>
      <c r="O338" s="44" t="s">
        <v>23</v>
      </c>
    </row>
    <row r="339" spans="2:15">
      <c r="B339" s="44" t="s">
        <v>160</v>
      </c>
      <c r="C339" s="44" t="s">
        <v>1120</v>
      </c>
      <c r="D339" s="44">
        <v>0.04</v>
      </c>
      <c r="E339" s="42"/>
      <c r="F339" s="42"/>
      <c r="G339" s="42" t="s">
        <v>23</v>
      </c>
      <c r="H339" s="44" t="s">
        <v>24</v>
      </c>
      <c r="I339" s="44" t="s">
        <v>32</v>
      </c>
      <c r="J339" s="44" t="s">
        <v>26</v>
      </c>
      <c r="K339" s="44" t="s">
        <v>27</v>
      </c>
      <c r="L339" s="44" t="s">
        <v>28</v>
      </c>
      <c r="M339" s="44" t="s">
        <v>43</v>
      </c>
      <c r="N339" s="44" t="s">
        <v>23</v>
      </c>
      <c r="O339" s="44" t="s">
        <v>23</v>
      </c>
    </row>
    <row r="340" spans="2:15">
      <c r="B340" s="44" t="s">
        <v>160</v>
      </c>
      <c r="C340" s="44" t="s">
        <v>1121</v>
      </c>
      <c r="D340" s="44">
        <v>0.28999999999999998</v>
      </c>
      <c r="E340" s="42"/>
      <c r="F340" s="42"/>
      <c r="G340" s="42" t="s">
        <v>23</v>
      </c>
      <c r="H340" s="44" t="s">
        <v>24</v>
      </c>
      <c r="I340" s="44" t="s">
        <v>32</v>
      </c>
      <c r="J340" s="44" t="s">
        <v>26</v>
      </c>
      <c r="K340" s="44" t="s">
        <v>27</v>
      </c>
      <c r="L340" s="44" t="s">
        <v>28</v>
      </c>
      <c r="M340" s="44" t="s">
        <v>43</v>
      </c>
      <c r="N340" s="44" t="s">
        <v>23</v>
      </c>
      <c r="O340" s="44" t="s">
        <v>23</v>
      </c>
    </row>
    <row r="341" spans="2:15">
      <c r="B341" s="44" t="s">
        <v>160</v>
      </c>
      <c r="C341" s="44" t="s">
        <v>1122</v>
      </c>
      <c r="D341" s="44">
        <v>0.16</v>
      </c>
      <c r="E341" s="42"/>
      <c r="F341" s="42"/>
      <c r="G341" s="42" t="s">
        <v>23</v>
      </c>
      <c r="H341" s="44" t="s">
        <v>24</v>
      </c>
      <c r="I341" s="44" t="s">
        <v>32</v>
      </c>
      <c r="J341" s="44" t="s">
        <v>26</v>
      </c>
      <c r="K341" s="44" t="s">
        <v>27</v>
      </c>
      <c r="L341" s="44" t="s">
        <v>28</v>
      </c>
      <c r="M341" s="44" t="s">
        <v>39</v>
      </c>
      <c r="N341" s="44" t="s">
        <v>23</v>
      </c>
      <c r="O341" s="44" t="s">
        <v>23</v>
      </c>
    </row>
    <row r="342" spans="2:15">
      <c r="B342" s="44" t="s">
        <v>160</v>
      </c>
      <c r="C342" s="44" t="s">
        <v>1123</v>
      </c>
      <c r="D342" s="44">
        <v>0.16</v>
      </c>
      <c r="E342" s="42"/>
      <c r="F342" s="42"/>
      <c r="G342" s="42" t="s">
        <v>23</v>
      </c>
      <c r="H342" s="44" t="s">
        <v>24</v>
      </c>
      <c r="I342" s="44" t="s">
        <v>32</v>
      </c>
      <c r="J342" s="44" t="s">
        <v>26</v>
      </c>
      <c r="K342" s="44" t="s">
        <v>27</v>
      </c>
      <c r="L342" s="44" t="s">
        <v>28</v>
      </c>
      <c r="M342" s="44" t="s">
        <v>39</v>
      </c>
      <c r="N342" s="44" t="s">
        <v>23</v>
      </c>
      <c r="O342" s="44" t="s">
        <v>23</v>
      </c>
    </row>
    <row r="343" spans="2:15">
      <c r="B343" s="44" t="s">
        <v>160</v>
      </c>
      <c r="C343" s="44" t="s">
        <v>1124</v>
      </c>
      <c r="D343" s="44">
        <v>0.31</v>
      </c>
      <c r="E343" s="42"/>
      <c r="F343" s="42"/>
      <c r="G343" s="42" t="s">
        <v>23</v>
      </c>
      <c r="H343" s="44" t="s">
        <v>24</v>
      </c>
      <c r="I343" s="44" t="s">
        <v>32</v>
      </c>
      <c r="J343" s="44" t="s">
        <v>26</v>
      </c>
      <c r="K343" s="44" t="s">
        <v>27</v>
      </c>
      <c r="L343" s="44" t="s">
        <v>28</v>
      </c>
      <c r="M343" s="44" t="s">
        <v>34</v>
      </c>
      <c r="N343" s="44" t="s">
        <v>23</v>
      </c>
      <c r="O343" s="44" t="s">
        <v>23</v>
      </c>
    </row>
    <row r="344" spans="2:15">
      <c r="B344" s="44" t="s">
        <v>21</v>
      </c>
      <c r="C344" s="44" t="s">
        <v>1125</v>
      </c>
      <c r="D344" s="44">
        <v>0.7</v>
      </c>
      <c r="E344" s="42"/>
      <c r="F344" s="42"/>
      <c r="G344" s="42" t="s">
        <v>23</v>
      </c>
      <c r="H344" s="44" t="s">
        <v>24</v>
      </c>
      <c r="I344" s="44" t="s">
        <v>25</v>
      </c>
      <c r="J344" s="44" t="s">
        <v>26</v>
      </c>
      <c r="K344" s="44" t="s">
        <v>27</v>
      </c>
      <c r="L344" s="44" t="s">
        <v>28</v>
      </c>
      <c r="M344" s="44" t="s">
        <v>43</v>
      </c>
      <c r="N344" s="44" t="s">
        <v>23</v>
      </c>
      <c r="O344" s="44" t="s">
        <v>23</v>
      </c>
    </row>
    <row r="345" spans="2:15">
      <c r="B345" s="44" t="s">
        <v>671</v>
      </c>
      <c r="C345" s="44" t="s">
        <v>1126</v>
      </c>
      <c r="D345" s="44">
        <v>1</v>
      </c>
      <c r="E345" s="42"/>
      <c r="F345" s="42"/>
      <c r="G345" s="42" t="s">
        <v>23</v>
      </c>
      <c r="H345" s="44" t="s">
        <v>24</v>
      </c>
      <c r="I345" s="44" t="s">
        <v>32</v>
      </c>
      <c r="J345" s="44" t="s">
        <v>26</v>
      </c>
      <c r="K345" s="44" t="s">
        <v>27</v>
      </c>
      <c r="L345" s="44" t="s">
        <v>33</v>
      </c>
      <c r="M345" s="44" t="s">
        <v>55</v>
      </c>
      <c r="N345" s="44" t="s">
        <v>23</v>
      </c>
      <c r="O345" s="44" t="s">
        <v>23</v>
      </c>
    </row>
    <row r="346" spans="2:15">
      <c r="B346" s="44" t="s">
        <v>264</v>
      </c>
      <c r="C346" s="44" t="s">
        <v>1127</v>
      </c>
      <c r="D346" s="44">
        <v>0.45</v>
      </c>
      <c r="E346" s="42"/>
      <c r="F346" s="42"/>
      <c r="G346" s="42" t="s">
        <v>23</v>
      </c>
      <c r="H346" s="44" t="s">
        <v>24</v>
      </c>
      <c r="I346" s="44" t="s">
        <v>32</v>
      </c>
      <c r="J346" s="44" t="s">
        <v>26</v>
      </c>
      <c r="K346" s="44" t="s">
        <v>27</v>
      </c>
      <c r="L346" s="44" t="s">
        <v>33</v>
      </c>
      <c r="M346" s="44" t="s">
        <v>45</v>
      </c>
      <c r="N346" s="44" t="s">
        <v>23</v>
      </c>
      <c r="O346" s="44" t="s">
        <v>23</v>
      </c>
    </row>
    <row r="347" spans="2:15">
      <c r="B347" s="44" t="s">
        <v>30</v>
      </c>
      <c r="C347" s="44" t="s">
        <v>1128</v>
      </c>
      <c r="D347" s="44">
        <v>0.01</v>
      </c>
      <c r="E347" s="42"/>
      <c r="F347" s="42"/>
      <c r="G347" s="42" t="s">
        <v>23</v>
      </c>
      <c r="H347" s="44" t="s">
        <v>24</v>
      </c>
      <c r="I347" s="44" t="s">
        <v>32</v>
      </c>
      <c r="J347" s="44" t="s">
        <v>26</v>
      </c>
      <c r="K347" s="44" t="s">
        <v>27</v>
      </c>
      <c r="L347" s="44" t="s">
        <v>33</v>
      </c>
      <c r="M347" s="44" t="s">
        <v>349</v>
      </c>
      <c r="N347" s="44" t="s">
        <v>23</v>
      </c>
      <c r="O347" s="44" t="s">
        <v>23</v>
      </c>
    </row>
    <row r="348" spans="2:15">
      <c r="B348" s="44" t="s">
        <v>30</v>
      </c>
      <c r="C348" s="44" t="s">
        <v>1129</v>
      </c>
      <c r="D348" s="44">
        <v>7.0000000000000007E-2</v>
      </c>
      <c r="E348" s="42"/>
      <c r="F348" s="42"/>
      <c r="G348" s="42" t="s">
        <v>23</v>
      </c>
      <c r="H348" s="44" t="s">
        <v>24</v>
      </c>
      <c r="I348" s="44" t="s">
        <v>32</v>
      </c>
      <c r="J348" s="44" t="s">
        <v>26</v>
      </c>
      <c r="K348" s="44" t="s">
        <v>27</v>
      </c>
      <c r="L348" s="44" t="s">
        <v>28</v>
      </c>
      <c r="M348" s="44" t="s">
        <v>349</v>
      </c>
      <c r="N348" s="44" t="s">
        <v>23</v>
      </c>
      <c r="O348" s="44" t="s">
        <v>23</v>
      </c>
    </row>
    <row r="349" spans="2:15">
      <c r="B349" s="44" t="s">
        <v>30</v>
      </c>
      <c r="C349" s="44" t="s">
        <v>1130</v>
      </c>
      <c r="D349" s="44">
        <v>0.02</v>
      </c>
      <c r="E349" s="42"/>
      <c r="F349" s="42"/>
      <c r="G349" s="42" t="s">
        <v>23</v>
      </c>
      <c r="H349" s="44" t="s">
        <v>24</v>
      </c>
      <c r="I349" s="44" t="s">
        <v>32</v>
      </c>
      <c r="J349" s="44" t="s">
        <v>26</v>
      </c>
      <c r="K349" s="44" t="s">
        <v>27</v>
      </c>
      <c r="L349" s="44" t="s">
        <v>28</v>
      </c>
      <c r="M349" s="44" t="s">
        <v>349</v>
      </c>
      <c r="N349" s="44" t="s">
        <v>23</v>
      </c>
      <c r="O349" s="44" t="s">
        <v>23</v>
      </c>
    </row>
    <row r="350" spans="2:15">
      <c r="B350" s="44" t="s">
        <v>113</v>
      </c>
      <c r="C350" s="44" t="s">
        <v>1131</v>
      </c>
      <c r="D350" s="44">
        <v>0.9</v>
      </c>
      <c r="E350" s="42"/>
      <c r="F350" s="42"/>
      <c r="G350" s="42" t="s">
        <v>23</v>
      </c>
      <c r="H350" s="44" t="s">
        <v>24</v>
      </c>
      <c r="I350" s="44" t="s">
        <v>32</v>
      </c>
      <c r="J350" s="44" t="s">
        <v>26</v>
      </c>
      <c r="K350" s="44" t="s">
        <v>27</v>
      </c>
      <c r="L350" s="44" t="s">
        <v>33</v>
      </c>
      <c r="M350" s="44" t="s">
        <v>349</v>
      </c>
      <c r="N350" s="44" t="s">
        <v>23</v>
      </c>
      <c r="O350" s="44" t="s">
        <v>23</v>
      </c>
    </row>
    <row r="351" spans="2:15">
      <c r="B351" s="44" t="s">
        <v>225</v>
      </c>
      <c r="C351" s="44" t="s">
        <v>1132</v>
      </c>
      <c r="D351" s="44">
        <v>0.6</v>
      </c>
      <c r="E351" s="42"/>
      <c r="F351" s="42"/>
      <c r="G351" s="42" t="s">
        <v>23</v>
      </c>
      <c r="H351" s="44" t="s">
        <v>24</v>
      </c>
      <c r="I351" s="44" t="s">
        <v>32</v>
      </c>
      <c r="J351" s="44" t="s">
        <v>26</v>
      </c>
      <c r="K351" s="44" t="s">
        <v>27</v>
      </c>
      <c r="L351" s="44" t="s">
        <v>33</v>
      </c>
      <c r="M351" s="44" t="s">
        <v>55</v>
      </c>
      <c r="N351" s="44" t="s">
        <v>23</v>
      </c>
      <c r="O351" s="44" t="s">
        <v>23</v>
      </c>
    </row>
    <row r="352" spans="2:15">
      <c r="B352" s="44" t="s">
        <v>264</v>
      </c>
      <c r="C352" s="44" t="s">
        <v>1133</v>
      </c>
      <c r="D352" s="44">
        <v>0.28000000000000003</v>
      </c>
      <c r="E352" s="42"/>
      <c r="F352" s="42"/>
      <c r="G352" s="42" t="s">
        <v>23</v>
      </c>
      <c r="H352" s="44" t="s">
        <v>24</v>
      </c>
      <c r="I352" s="44" t="s">
        <v>32</v>
      </c>
      <c r="J352" s="44" t="s">
        <v>26</v>
      </c>
      <c r="K352" s="44" t="s">
        <v>27</v>
      </c>
      <c r="L352" s="44" t="s">
        <v>33</v>
      </c>
      <c r="M352" s="44" t="s">
        <v>349</v>
      </c>
      <c r="N352" s="44" t="s">
        <v>23</v>
      </c>
      <c r="O352" s="44" t="s">
        <v>23</v>
      </c>
    </row>
    <row r="353" spans="2:15">
      <c r="B353" s="44" t="s">
        <v>48</v>
      </c>
      <c r="C353" s="44" t="s">
        <v>1134</v>
      </c>
      <c r="D353" s="44">
        <v>0.55000000000000004</v>
      </c>
      <c r="E353" s="42"/>
      <c r="F353" s="42"/>
      <c r="G353" s="42" t="s">
        <v>23</v>
      </c>
      <c r="H353" s="44" t="s">
        <v>24</v>
      </c>
      <c r="I353" s="44" t="s">
        <v>32</v>
      </c>
      <c r="J353" s="44" t="s">
        <v>26</v>
      </c>
      <c r="K353" s="44" t="s">
        <v>27</v>
      </c>
      <c r="L353" s="44" t="s">
        <v>33</v>
      </c>
      <c r="M353" s="44" t="s">
        <v>349</v>
      </c>
      <c r="N353" s="44" t="s">
        <v>23</v>
      </c>
      <c r="O353" s="44" t="s">
        <v>23</v>
      </c>
    </row>
    <row r="354" spans="2:15">
      <c r="B354" s="44" t="s">
        <v>1135</v>
      </c>
      <c r="C354" s="44" t="s">
        <v>1136</v>
      </c>
      <c r="D354" s="44">
        <v>0.308</v>
      </c>
      <c r="E354" s="42"/>
      <c r="F354" s="42"/>
      <c r="G354" s="42" t="s">
        <v>23</v>
      </c>
      <c r="H354" s="44" t="s">
        <v>24</v>
      </c>
      <c r="I354" s="44" t="s">
        <v>32</v>
      </c>
      <c r="J354" s="44" t="s">
        <v>26</v>
      </c>
      <c r="K354" s="44" t="s">
        <v>27</v>
      </c>
      <c r="L354" s="44" t="s">
        <v>33</v>
      </c>
      <c r="M354" s="44" t="s">
        <v>349</v>
      </c>
      <c r="N354" s="44" t="s">
        <v>23</v>
      </c>
      <c r="O354" s="44" t="s">
        <v>23</v>
      </c>
    </row>
    <row r="355" spans="2:15">
      <c r="B355" s="44" t="s">
        <v>48</v>
      </c>
      <c r="C355" s="44" t="s">
        <v>1137</v>
      </c>
      <c r="D355" s="44">
        <v>0.3</v>
      </c>
      <c r="E355" s="42"/>
      <c r="F355" s="42"/>
      <c r="G355" s="42" t="s">
        <v>23</v>
      </c>
      <c r="H355" s="44" t="s">
        <v>24</v>
      </c>
      <c r="I355" s="44" t="s">
        <v>32</v>
      </c>
      <c r="J355" s="44" t="s">
        <v>26</v>
      </c>
      <c r="K355" s="44" t="s">
        <v>27</v>
      </c>
      <c r="L355" s="44" t="s">
        <v>33</v>
      </c>
      <c r="M355" s="44" t="s">
        <v>43</v>
      </c>
      <c r="N355" s="44" t="s">
        <v>23</v>
      </c>
      <c r="O355" s="44" t="s">
        <v>23</v>
      </c>
    </row>
    <row r="356" spans="2:15">
      <c r="B356" s="44" t="s">
        <v>48</v>
      </c>
      <c r="C356" s="44" t="s">
        <v>1138</v>
      </c>
      <c r="D356" s="44">
        <v>1</v>
      </c>
      <c r="E356" s="42"/>
      <c r="F356" s="42"/>
      <c r="G356" s="42" t="s">
        <v>23</v>
      </c>
      <c r="H356" s="44" t="s">
        <v>24</v>
      </c>
      <c r="I356" s="44" t="s">
        <v>32</v>
      </c>
      <c r="J356" s="44" t="s">
        <v>26</v>
      </c>
      <c r="K356" s="44" t="s">
        <v>27</v>
      </c>
      <c r="L356" s="44" t="s">
        <v>28</v>
      </c>
      <c r="M356" s="44" t="s">
        <v>43</v>
      </c>
      <c r="N356" s="44" t="s">
        <v>23</v>
      </c>
      <c r="O356" s="44" t="s">
        <v>23</v>
      </c>
    </row>
    <row r="357" spans="2:15">
      <c r="B357" s="44" t="s">
        <v>48</v>
      </c>
      <c r="C357" s="44" t="s">
        <v>1139</v>
      </c>
      <c r="D357" s="44">
        <v>1</v>
      </c>
      <c r="E357" s="42"/>
      <c r="F357" s="42"/>
      <c r="G357" s="42" t="s">
        <v>23</v>
      </c>
      <c r="H357" s="44" t="s">
        <v>24</v>
      </c>
      <c r="I357" s="44" t="s">
        <v>32</v>
      </c>
      <c r="J357" s="44" t="s">
        <v>26</v>
      </c>
      <c r="K357" s="44" t="s">
        <v>27</v>
      </c>
      <c r="L357" s="44" t="s">
        <v>28</v>
      </c>
      <c r="M357" s="44" t="s">
        <v>43</v>
      </c>
      <c r="N357" s="44" t="s">
        <v>23</v>
      </c>
      <c r="O357" s="44" t="s">
        <v>23</v>
      </c>
    </row>
    <row r="358" spans="2:15">
      <c r="B358" s="44" t="s">
        <v>21</v>
      </c>
      <c r="C358" s="44" t="s">
        <v>1140</v>
      </c>
      <c r="D358" s="44">
        <v>30.228000000000002</v>
      </c>
      <c r="E358" s="42"/>
      <c r="F358" s="42"/>
      <c r="G358" s="42" t="s">
        <v>23</v>
      </c>
      <c r="H358" s="44" t="s">
        <v>24</v>
      </c>
      <c r="I358" s="44" t="s">
        <v>25</v>
      </c>
      <c r="J358" s="44" t="s">
        <v>26</v>
      </c>
      <c r="K358" s="44" t="s">
        <v>27</v>
      </c>
      <c r="L358" s="44" t="s">
        <v>33</v>
      </c>
      <c r="M358" s="44" t="s">
        <v>45</v>
      </c>
      <c r="N358" s="44" t="s">
        <v>23</v>
      </c>
      <c r="O358" s="44" t="s">
        <v>23</v>
      </c>
    </row>
    <row r="359" spans="2:15">
      <c r="B359" s="44" t="s">
        <v>458</v>
      </c>
      <c r="C359" s="44" t="s">
        <v>1141</v>
      </c>
      <c r="D359" s="44">
        <v>0.5</v>
      </c>
      <c r="E359" s="42"/>
      <c r="F359" s="42"/>
      <c r="G359" s="42" t="s">
        <v>23</v>
      </c>
      <c r="H359" s="44" t="s">
        <v>24</v>
      </c>
      <c r="I359" s="44" t="s">
        <v>32</v>
      </c>
      <c r="J359" s="44" t="s">
        <v>26</v>
      </c>
      <c r="K359" s="44" t="s">
        <v>27</v>
      </c>
      <c r="L359" s="44" t="s">
        <v>28</v>
      </c>
      <c r="M359" s="44" t="s">
        <v>55</v>
      </c>
      <c r="N359" s="44" t="s">
        <v>23</v>
      </c>
      <c r="O359" s="44" t="s">
        <v>23</v>
      </c>
    </row>
    <row r="360" spans="2:15">
      <c r="B360" s="44" t="s">
        <v>435</v>
      </c>
      <c r="C360" s="44" t="s">
        <v>1142</v>
      </c>
      <c r="D360" s="44">
        <v>0.375</v>
      </c>
      <c r="E360" s="42"/>
      <c r="F360" s="42"/>
      <c r="G360" s="42" t="s">
        <v>23</v>
      </c>
      <c r="H360" s="44" t="s">
        <v>24</v>
      </c>
      <c r="I360" s="44" t="s">
        <v>32</v>
      </c>
      <c r="J360" s="44" t="s">
        <v>26</v>
      </c>
      <c r="K360" s="44" t="s">
        <v>27</v>
      </c>
      <c r="L360" s="44" t="s">
        <v>28</v>
      </c>
      <c r="M360" s="44" t="s">
        <v>55</v>
      </c>
      <c r="N360" s="44" t="s">
        <v>23</v>
      </c>
      <c r="O360" s="44" t="s">
        <v>23</v>
      </c>
    </row>
    <row r="361" spans="2:15">
      <c r="B361" s="44" t="s">
        <v>435</v>
      </c>
      <c r="C361" s="44" t="s">
        <v>1143</v>
      </c>
      <c r="D361" s="44">
        <v>0.125</v>
      </c>
      <c r="E361" s="42"/>
      <c r="F361" s="42"/>
      <c r="G361" s="42" t="s">
        <v>23</v>
      </c>
      <c r="H361" s="44" t="s">
        <v>24</v>
      </c>
      <c r="I361" s="44" t="s">
        <v>32</v>
      </c>
      <c r="J361" s="44" t="s">
        <v>26</v>
      </c>
      <c r="K361" s="44" t="s">
        <v>27</v>
      </c>
      <c r="L361" s="44" t="s">
        <v>28</v>
      </c>
      <c r="M361" s="44" t="s">
        <v>55</v>
      </c>
      <c r="N361" s="44" t="s">
        <v>23</v>
      </c>
      <c r="O361" s="44" t="s">
        <v>23</v>
      </c>
    </row>
    <row r="362" spans="2:15">
      <c r="B362" s="44" t="s">
        <v>50</v>
      </c>
      <c r="C362" s="44" t="s">
        <v>1144</v>
      </c>
      <c r="D362" s="44">
        <v>0.5</v>
      </c>
      <c r="E362" s="42"/>
      <c r="F362" s="42"/>
      <c r="G362" s="42" t="s">
        <v>23</v>
      </c>
      <c r="H362" s="44" t="s">
        <v>24</v>
      </c>
      <c r="I362" s="44" t="s">
        <v>52</v>
      </c>
      <c r="J362" s="44" t="s">
        <v>26</v>
      </c>
      <c r="K362" s="44" t="s">
        <v>27</v>
      </c>
      <c r="L362" s="44" t="s">
        <v>33</v>
      </c>
      <c r="M362" s="44" t="s">
        <v>34</v>
      </c>
      <c r="N362" s="44" t="s">
        <v>23</v>
      </c>
      <c r="O362" s="44" t="s">
        <v>23</v>
      </c>
    </row>
    <row r="363" spans="2:15">
      <c r="B363" s="44" t="s">
        <v>50</v>
      </c>
      <c r="C363" s="44" t="s">
        <v>1145</v>
      </c>
      <c r="D363" s="44">
        <v>0.4</v>
      </c>
      <c r="E363" s="42"/>
      <c r="F363" s="42"/>
      <c r="G363" s="42" t="s">
        <v>23</v>
      </c>
      <c r="H363" s="44" t="s">
        <v>24</v>
      </c>
      <c r="I363" s="44" t="s">
        <v>52</v>
      </c>
      <c r="J363" s="44" t="s">
        <v>26</v>
      </c>
      <c r="K363" s="44" t="s">
        <v>27</v>
      </c>
      <c r="L363" s="44" t="s">
        <v>33</v>
      </c>
      <c r="M363" s="44" t="s">
        <v>34</v>
      </c>
      <c r="N363" s="44" t="s">
        <v>23</v>
      </c>
      <c r="O363" s="44" t="s">
        <v>23</v>
      </c>
    </row>
    <row r="364" spans="2:15">
      <c r="B364" s="44" t="s">
        <v>50</v>
      </c>
      <c r="C364" s="44" t="s">
        <v>1146</v>
      </c>
      <c r="D364" s="44">
        <v>0.2</v>
      </c>
      <c r="E364" s="42"/>
      <c r="F364" s="42"/>
      <c r="G364" s="42" t="s">
        <v>23</v>
      </c>
      <c r="H364" s="44" t="s">
        <v>24</v>
      </c>
      <c r="I364" s="44" t="s">
        <v>52</v>
      </c>
      <c r="J364" s="44" t="s">
        <v>26</v>
      </c>
      <c r="K364" s="44" t="s">
        <v>27</v>
      </c>
      <c r="L364" s="44" t="s">
        <v>28</v>
      </c>
      <c r="M364" s="44" t="s">
        <v>39</v>
      </c>
      <c r="N364" s="44" t="s">
        <v>23</v>
      </c>
      <c r="O364" s="44" t="s">
        <v>23</v>
      </c>
    </row>
    <row r="365" spans="2:15">
      <c r="B365" s="44" t="s">
        <v>310</v>
      </c>
      <c r="C365" s="44" t="s">
        <v>1147</v>
      </c>
      <c r="D365" s="44">
        <v>1</v>
      </c>
      <c r="E365" s="42"/>
      <c r="F365" s="42"/>
      <c r="G365" s="42" t="s">
        <v>23</v>
      </c>
      <c r="H365" s="44" t="s">
        <v>24</v>
      </c>
      <c r="I365" s="44" t="s">
        <v>52</v>
      </c>
      <c r="J365" s="44" t="s">
        <v>26</v>
      </c>
      <c r="K365" s="44" t="s">
        <v>27</v>
      </c>
      <c r="L365" s="44" t="s">
        <v>28</v>
      </c>
      <c r="M365" s="44" t="s">
        <v>37</v>
      </c>
      <c r="N365" s="44" t="s">
        <v>23</v>
      </c>
      <c r="O365" s="44" t="s">
        <v>23</v>
      </c>
    </row>
    <row r="366" spans="2:15">
      <c r="B366" s="44" t="s">
        <v>86</v>
      </c>
      <c r="C366" s="44" t="s">
        <v>1148</v>
      </c>
      <c r="D366" s="44">
        <v>1</v>
      </c>
      <c r="E366" s="42"/>
      <c r="F366" s="42"/>
      <c r="G366" s="42" t="s">
        <v>23</v>
      </c>
      <c r="H366" s="44" t="s">
        <v>24</v>
      </c>
      <c r="I366" s="44" t="s">
        <v>32</v>
      </c>
      <c r="J366" s="44" t="s">
        <v>26</v>
      </c>
      <c r="K366" s="44" t="s">
        <v>27</v>
      </c>
      <c r="L366" s="44" t="s">
        <v>28</v>
      </c>
      <c r="M366" s="44" t="s">
        <v>45</v>
      </c>
      <c r="N366" s="44" t="s">
        <v>23</v>
      </c>
      <c r="O366" s="44" t="s">
        <v>23</v>
      </c>
    </row>
    <row r="367" spans="2:15">
      <c r="B367" s="44" t="s">
        <v>1149</v>
      </c>
      <c r="C367" s="44" t="s">
        <v>1150</v>
      </c>
      <c r="D367" s="44">
        <v>2.6</v>
      </c>
      <c r="E367" s="42"/>
      <c r="F367" s="42"/>
      <c r="G367" s="42" t="s">
        <v>23</v>
      </c>
      <c r="H367" s="44" t="s">
        <v>24</v>
      </c>
      <c r="I367" s="44" t="s">
        <v>32</v>
      </c>
      <c r="J367" s="44" t="s">
        <v>26</v>
      </c>
      <c r="K367" s="44" t="s">
        <v>27</v>
      </c>
      <c r="L367" s="44" t="s">
        <v>28</v>
      </c>
      <c r="M367" s="44" t="s">
        <v>43</v>
      </c>
      <c r="N367" s="44" t="s">
        <v>23</v>
      </c>
      <c r="O367" s="44" t="s">
        <v>23</v>
      </c>
    </row>
    <row r="368" spans="2:15">
      <c r="B368" s="44" t="s">
        <v>1149</v>
      </c>
      <c r="C368" s="44" t="s">
        <v>1151</v>
      </c>
      <c r="D368" s="44">
        <v>1</v>
      </c>
      <c r="E368" s="42"/>
      <c r="F368" s="42"/>
      <c r="G368" s="42" t="s">
        <v>23</v>
      </c>
      <c r="H368" s="44" t="s">
        <v>24</v>
      </c>
      <c r="I368" s="44" t="s">
        <v>32</v>
      </c>
      <c r="J368" s="44" t="s">
        <v>26</v>
      </c>
      <c r="K368" s="44" t="s">
        <v>27</v>
      </c>
      <c r="L368" s="44" t="s">
        <v>28</v>
      </c>
      <c r="M368" s="44" t="s">
        <v>43</v>
      </c>
      <c r="N368" s="44" t="s">
        <v>23</v>
      </c>
      <c r="O368" s="44" t="s">
        <v>23</v>
      </c>
    </row>
    <row r="369" spans="2:15">
      <c r="B369" s="44" t="s">
        <v>1149</v>
      </c>
      <c r="C369" s="44" t="s">
        <v>1152</v>
      </c>
      <c r="D369" s="44">
        <v>0.5</v>
      </c>
      <c r="E369" s="42"/>
      <c r="F369" s="42"/>
      <c r="G369" s="42" t="s">
        <v>23</v>
      </c>
      <c r="H369" s="44" t="s">
        <v>24</v>
      </c>
      <c r="I369" s="44" t="s">
        <v>32</v>
      </c>
      <c r="J369" s="44" t="s">
        <v>26</v>
      </c>
      <c r="K369" s="44" t="s">
        <v>27</v>
      </c>
      <c r="L369" s="44" t="s">
        <v>28</v>
      </c>
      <c r="M369" s="44" t="s">
        <v>43</v>
      </c>
      <c r="N369" s="44" t="s">
        <v>23</v>
      </c>
      <c r="O369" s="44" t="s">
        <v>23</v>
      </c>
    </row>
    <row r="370" spans="2:15">
      <c r="B370" s="44" t="s">
        <v>21</v>
      </c>
      <c r="C370" s="44" t="s">
        <v>1153</v>
      </c>
      <c r="D370" s="44">
        <v>0.91100000000000003</v>
      </c>
      <c r="E370" s="42"/>
      <c r="F370" s="42"/>
      <c r="G370" s="42" t="s">
        <v>23</v>
      </c>
      <c r="H370" s="44" t="s">
        <v>24</v>
      </c>
      <c r="I370" s="44" t="s">
        <v>25</v>
      </c>
      <c r="J370" s="44" t="s">
        <v>26</v>
      </c>
      <c r="K370" s="44" t="s">
        <v>27</v>
      </c>
      <c r="L370" s="44" t="s">
        <v>28</v>
      </c>
      <c r="M370" s="44" t="s">
        <v>55</v>
      </c>
      <c r="N370" s="44" t="s">
        <v>23</v>
      </c>
      <c r="O370" s="44" t="s">
        <v>23</v>
      </c>
    </row>
    <row r="371" spans="2:15">
      <c r="B371" s="44" t="s">
        <v>21</v>
      </c>
      <c r="C371" s="44" t="s">
        <v>1154</v>
      </c>
      <c r="D371" s="44">
        <v>0.3</v>
      </c>
      <c r="E371" s="42"/>
      <c r="F371" s="42"/>
      <c r="G371" s="42" t="s">
        <v>23</v>
      </c>
      <c r="H371" s="44" t="s">
        <v>24</v>
      </c>
      <c r="I371" s="44" t="s">
        <v>25</v>
      </c>
      <c r="J371" s="44" t="s">
        <v>26</v>
      </c>
      <c r="K371" s="44" t="s">
        <v>27</v>
      </c>
      <c r="L371" s="44" t="s">
        <v>28</v>
      </c>
      <c r="M371" s="44" t="s">
        <v>55</v>
      </c>
      <c r="N371" s="44" t="s">
        <v>23</v>
      </c>
      <c r="O371" s="44" t="s">
        <v>23</v>
      </c>
    </row>
    <row r="372" spans="2:15">
      <c r="B372" s="44" t="s">
        <v>113</v>
      </c>
      <c r="C372" s="44" t="s">
        <v>1155</v>
      </c>
      <c r="D372" s="44">
        <v>0.35</v>
      </c>
      <c r="E372" s="42"/>
      <c r="F372" s="42"/>
      <c r="G372" s="42" t="s">
        <v>23</v>
      </c>
      <c r="H372" s="44" t="s">
        <v>24</v>
      </c>
      <c r="I372" s="44" t="s">
        <v>32</v>
      </c>
      <c r="J372" s="44" t="s">
        <v>26</v>
      </c>
      <c r="K372" s="44" t="s">
        <v>27</v>
      </c>
      <c r="L372" s="44" t="s">
        <v>28</v>
      </c>
      <c r="M372" s="44" t="s">
        <v>43</v>
      </c>
      <c r="N372" s="44" t="s">
        <v>23</v>
      </c>
      <c r="O372" s="44" t="s">
        <v>23</v>
      </c>
    </row>
    <row r="373" spans="2:15">
      <c r="B373" s="44" t="s">
        <v>264</v>
      </c>
      <c r="C373" s="44" t="s">
        <v>1156</v>
      </c>
      <c r="D373" s="44">
        <v>1.2</v>
      </c>
      <c r="E373" s="42"/>
      <c r="F373" s="42"/>
      <c r="G373" s="42" t="s">
        <v>23</v>
      </c>
      <c r="H373" s="44" t="s">
        <v>24</v>
      </c>
      <c r="I373" s="44" t="s">
        <v>32</v>
      </c>
      <c r="J373" s="44" t="s">
        <v>26</v>
      </c>
      <c r="K373" s="44" t="s">
        <v>27</v>
      </c>
      <c r="L373" s="44" t="s">
        <v>33</v>
      </c>
      <c r="M373" s="44" t="s">
        <v>43</v>
      </c>
      <c r="N373" s="44" t="s">
        <v>23</v>
      </c>
      <c r="O373" s="44" t="s">
        <v>23</v>
      </c>
    </row>
    <row r="374" spans="2:15">
      <c r="B374" s="44" t="s">
        <v>264</v>
      </c>
      <c r="C374" s="44" t="s">
        <v>1157</v>
      </c>
      <c r="D374" s="44">
        <v>2.61</v>
      </c>
      <c r="E374" s="42"/>
      <c r="F374" s="42"/>
      <c r="G374" s="42" t="s">
        <v>23</v>
      </c>
      <c r="H374" s="44" t="s">
        <v>24</v>
      </c>
      <c r="I374" s="44" t="s">
        <v>32</v>
      </c>
      <c r="J374" s="44" t="s">
        <v>26</v>
      </c>
      <c r="K374" s="44" t="s">
        <v>27</v>
      </c>
      <c r="L374" s="44" t="s">
        <v>28</v>
      </c>
      <c r="M374" s="44" t="s">
        <v>43</v>
      </c>
      <c r="N374" s="44" t="s">
        <v>23</v>
      </c>
      <c r="O374" s="44" t="s">
        <v>23</v>
      </c>
    </row>
    <row r="375" spans="2:15">
      <c r="B375" s="44" t="s">
        <v>264</v>
      </c>
      <c r="C375" s="44" t="s">
        <v>1158</v>
      </c>
      <c r="D375" s="44">
        <v>1</v>
      </c>
      <c r="E375" s="42"/>
      <c r="F375" s="42"/>
      <c r="G375" s="42" t="s">
        <v>23</v>
      </c>
      <c r="H375" s="44" t="s">
        <v>24</v>
      </c>
      <c r="I375" s="44" t="s">
        <v>32</v>
      </c>
      <c r="J375" s="44" t="s">
        <v>26</v>
      </c>
      <c r="K375" s="44" t="s">
        <v>27</v>
      </c>
      <c r="L375" s="44" t="s">
        <v>28</v>
      </c>
      <c r="M375" s="44" t="s">
        <v>43</v>
      </c>
      <c r="N375" s="44" t="s">
        <v>23</v>
      </c>
      <c r="O375" s="44" t="s">
        <v>23</v>
      </c>
    </row>
    <row r="376" spans="2:15">
      <c r="B376" s="44" t="s">
        <v>234</v>
      </c>
      <c r="C376" s="44" t="s">
        <v>1159</v>
      </c>
      <c r="D376" s="44">
        <v>1.121</v>
      </c>
      <c r="E376" s="42"/>
      <c r="F376" s="42"/>
      <c r="G376" s="42" t="s">
        <v>23</v>
      </c>
      <c r="H376" s="44" t="s">
        <v>24</v>
      </c>
      <c r="I376" s="44" t="s">
        <v>32</v>
      </c>
      <c r="J376" s="44" t="s">
        <v>26</v>
      </c>
      <c r="K376" s="44" t="s">
        <v>27</v>
      </c>
      <c r="L376" s="44" t="s">
        <v>33</v>
      </c>
      <c r="M376" s="44" t="s">
        <v>43</v>
      </c>
      <c r="N376" s="44" t="s">
        <v>23</v>
      </c>
      <c r="O376" s="44" t="s">
        <v>23</v>
      </c>
    </row>
    <row r="377" spans="2:15">
      <c r="B377" s="44" t="s">
        <v>208</v>
      </c>
      <c r="C377" s="44" t="s">
        <v>1160</v>
      </c>
      <c r="D377" s="44">
        <v>0.3</v>
      </c>
      <c r="E377" s="42"/>
      <c r="F377" s="42"/>
      <c r="G377" s="42" t="s">
        <v>23</v>
      </c>
      <c r="H377" s="44" t="s">
        <v>24</v>
      </c>
      <c r="I377" s="44" t="s">
        <v>32</v>
      </c>
      <c r="J377" s="44" t="s">
        <v>26</v>
      </c>
      <c r="K377" s="44" t="s">
        <v>27</v>
      </c>
      <c r="L377" s="44" t="s">
        <v>28</v>
      </c>
      <c r="M377" s="44" t="s">
        <v>37</v>
      </c>
      <c r="N377" s="44" t="s">
        <v>23</v>
      </c>
      <c r="O377" s="44" t="s">
        <v>23</v>
      </c>
    </row>
    <row r="378" spans="2:15">
      <c r="B378" s="44" t="s">
        <v>86</v>
      </c>
      <c r="C378" s="44" t="s">
        <v>1161</v>
      </c>
      <c r="D378" s="44">
        <v>7.2999999999999995E-2</v>
      </c>
      <c r="E378" s="42"/>
      <c r="F378" s="42"/>
      <c r="G378" s="42" t="s">
        <v>23</v>
      </c>
      <c r="H378" s="44" t="s">
        <v>24</v>
      </c>
      <c r="I378" s="44" t="s">
        <v>32</v>
      </c>
      <c r="J378" s="44" t="s">
        <v>26</v>
      </c>
      <c r="K378" s="44" t="s">
        <v>27</v>
      </c>
      <c r="L378" s="44" t="s">
        <v>33</v>
      </c>
      <c r="M378" s="44" t="s">
        <v>45</v>
      </c>
      <c r="N378" s="44" t="s">
        <v>23</v>
      </c>
      <c r="O378" s="44" t="s">
        <v>23</v>
      </c>
    </row>
    <row r="379" spans="2:15">
      <c r="B379" s="44" t="s">
        <v>83</v>
      </c>
      <c r="C379" s="44" t="s">
        <v>1162</v>
      </c>
      <c r="D379" s="44">
        <v>0.2</v>
      </c>
      <c r="E379" s="42"/>
      <c r="F379" s="42"/>
      <c r="G379" s="42" t="s">
        <v>23</v>
      </c>
      <c r="H379" s="44" t="s">
        <v>24</v>
      </c>
      <c r="I379" s="44" t="s">
        <v>32</v>
      </c>
      <c r="J379" s="44" t="s">
        <v>26</v>
      </c>
      <c r="K379" s="44" t="s">
        <v>27</v>
      </c>
      <c r="L379" s="44" t="s">
        <v>33</v>
      </c>
      <c r="M379" s="44" t="s">
        <v>45</v>
      </c>
      <c r="N379" s="44" t="s">
        <v>23</v>
      </c>
      <c r="O379" s="44" t="s">
        <v>23</v>
      </c>
    </row>
    <row r="380" spans="2:15">
      <c r="B380" s="44" t="s">
        <v>21</v>
      </c>
      <c r="C380" s="44" t="s">
        <v>1163</v>
      </c>
      <c r="D380" s="44">
        <v>1.0900000000000001</v>
      </c>
      <c r="E380" s="42"/>
      <c r="F380" s="42"/>
      <c r="G380" s="42" t="s">
        <v>23</v>
      </c>
      <c r="H380" s="44" t="s">
        <v>24</v>
      </c>
      <c r="I380" s="44" t="s">
        <v>25</v>
      </c>
      <c r="J380" s="44" t="s">
        <v>26</v>
      </c>
      <c r="K380" s="44" t="s">
        <v>27</v>
      </c>
      <c r="L380" s="44" t="s">
        <v>33</v>
      </c>
      <c r="M380" s="44" t="s">
        <v>45</v>
      </c>
      <c r="N380" s="44" t="s">
        <v>23</v>
      </c>
      <c r="O380" s="44" t="s">
        <v>23</v>
      </c>
    </row>
    <row r="381" spans="2:15">
      <c r="B381" s="44" t="s">
        <v>21</v>
      </c>
      <c r="C381" s="44" t="s">
        <v>1164</v>
      </c>
      <c r="D381" s="44">
        <v>2.8</v>
      </c>
      <c r="E381" s="42"/>
      <c r="F381" s="42"/>
      <c r="G381" s="42" t="s">
        <v>23</v>
      </c>
      <c r="H381" s="44" t="s">
        <v>24</v>
      </c>
      <c r="I381" s="44" t="s">
        <v>25</v>
      </c>
      <c r="J381" s="44" t="s">
        <v>26</v>
      </c>
      <c r="K381" s="44" t="s">
        <v>27</v>
      </c>
      <c r="L381" s="44" t="s">
        <v>33</v>
      </c>
      <c r="M381" s="44" t="s">
        <v>349</v>
      </c>
      <c r="N381" s="44" t="s">
        <v>23</v>
      </c>
      <c r="O381" s="44" t="s">
        <v>23</v>
      </c>
    </row>
    <row r="382" spans="2:15">
      <c r="B382" s="44" t="s">
        <v>797</v>
      </c>
      <c r="C382" s="44" t="s">
        <v>1165</v>
      </c>
      <c r="D382" s="44">
        <v>0.3</v>
      </c>
      <c r="E382" s="42"/>
      <c r="F382" s="42"/>
      <c r="G382" s="42" t="s">
        <v>23</v>
      </c>
      <c r="H382" s="44" t="s">
        <v>24</v>
      </c>
      <c r="I382" s="44" t="s">
        <v>32</v>
      </c>
      <c r="J382" s="44" t="s">
        <v>26</v>
      </c>
      <c r="K382" s="44" t="s">
        <v>27</v>
      </c>
      <c r="L382" s="44" t="s">
        <v>28</v>
      </c>
      <c r="M382" s="44" t="s">
        <v>39</v>
      </c>
      <c r="N382" s="44" t="s">
        <v>23</v>
      </c>
      <c r="O382" s="44" t="s">
        <v>23</v>
      </c>
    </row>
    <row r="383" spans="2:15">
      <c r="B383" s="44" t="s">
        <v>21</v>
      </c>
      <c r="C383" s="44" t="s">
        <v>1166</v>
      </c>
      <c r="D383" s="44">
        <v>1.38</v>
      </c>
      <c r="E383" s="42"/>
      <c r="F383" s="42"/>
      <c r="G383" s="42" t="s">
        <v>23</v>
      </c>
      <c r="H383" s="44" t="s">
        <v>24</v>
      </c>
      <c r="I383" s="44" t="s">
        <v>25</v>
      </c>
      <c r="J383" s="44" t="s">
        <v>26</v>
      </c>
      <c r="K383" s="44" t="s">
        <v>27</v>
      </c>
      <c r="L383" s="44" t="s">
        <v>28</v>
      </c>
      <c r="M383" s="44" t="s">
        <v>45</v>
      </c>
      <c r="N383" s="44" t="s">
        <v>23</v>
      </c>
      <c r="O383" s="44" t="s">
        <v>23</v>
      </c>
    </row>
    <row r="384" spans="2:15">
      <c r="B384" s="44" t="s">
        <v>50</v>
      </c>
      <c r="C384" s="44" t="s">
        <v>1167</v>
      </c>
      <c r="D384" s="44">
        <v>0.2</v>
      </c>
      <c r="E384" s="42"/>
      <c r="F384" s="42"/>
      <c r="G384" s="42" t="s">
        <v>23</v>
      </c>
      <c r="H384" s="44" t="s">
        <v>24</v>
      </c>
      <c r="I384" s="44" t="s">
        <v>52</v>
      </c>
      <c r="J384" s="44" t="s">
        <v>26</v>
      </c>
      <c r="K384" s="44" t="s">
        <v>27</v>
      </c>
      <c r="L384" s="44" t="s">
        <v>33</v>
      </c>
      <c r="M384" s="44" t="s">
        <v>39</v>
      </c>
      <c r="N384" s="44" t="s">
        <v>23</v>
      </c>
      <c r="O384" s="44" t="s">
        <v>23</v>
      </c>
    </row>
    <row r="385" spans="2:15">
      <c r="B385" s="44" t="s">
        <v>50</v>
      </c>
      <c r="C385" s="44" t="s">
        <v>1168</v>
      </c>
      <c r="D385" s="44">
        <v>0.187</v>
      </c>
      <c r="E385" s="42"/>
      <c r="F385" s="42"/>
      <c r="G385" s="42" t="s">
        <v>23</v>
      </c>
      <c r="H385" s="44" t="s">
        <v>24</v>
      </c>
      <c r="I385" s="44" t="s">
        <v>52</v>
      </c>
      <c r="J385" s="44" t="s">
        <v>26</v>
      </c>
      <c r="K385" s="44" t="s">
        <v>27</v>
      </c>
      <c r="L385" s="44" t="s">
        <v>33</v>
      </c>
      <c r="M385" s="44" t="s">
        <v>39</v>
      </c>
      <c r="N385" s="44" t="s">
        <v>23</v>
      </c>
      <c r="O385" s="44" t="s">
        <v>23</v>
      </c>
    </row>
    <row r="386" spans="2:15">
      <c r="B386" s="44" t="s">
        <v>91</v>
      </c>
      <c r="C386" s="44" t="s">
        <v>1169</v>
      </c>
      <c r="D386" s="44">
        <v>0.2</v>
      </c>
      <c r="E386" s="42"/>
      <c r="F386" s="42"/>
      <c r="G386" s="42" t="s">
        <v>23</v>
      </c>
      <c r="H386" s="44" t="s">
        <v>24</v>
      </c>
      <c r="I386" s="44" t="s">
        <v>32</v>
      </c>
      <c r="J386" s="44" t="s">
        <v>26</v>
      </c>
      <c r="K386" s="44" t="s">
        <v>27</v>
      </c>
      <c r="L386" s="44" t="s">
        <v>33</v>
      </c>
      <c r="M386" s="44" t="s">
        <v>349</v>
      </c>
      <c r="N386" s="44" t="s">
        <v>23</v>
      </c>
      <c r="O386" s="44" t="s">
        <v>23</v>
      </c>
    </row>
    <row r="387" spans="2:15">
      <c r="B387" s="44" t="s">
        <v>113</v>
      </c>
      <c r="C387" s="44" t="s">
        <v>1170</v>
      </c>
      <c r="D387" s="44">
        <v>0.95</v>
      </c>
      <c r="E387" s="42"/>
      <c r="F387" s="42"/>
      <c r="G387" s="42" t="s">
        <v>23</v>
      </c>
      <c r="H387" s="44" t="s">
        <v>24</v>
      </c>
      <c r="I387" s="44" t="s">
        <v>32</v>
      </c>
      <c r="J387" s="44" t="s">
        <v>26</v>
      </c>
      <c r="K387" s="44" t="s">
        <v>27</v>
      </c>
      <c r="L387" s="44" t="s">
        <v>33</v>
      </c>
      <c r="M387" s="44" t="s">
        <v>349</v>
      </c>
      <c r="N387" s="44" t="s">
        <v>23</v>
      </c>
      <c r="O387" s="44" t="s">
        <v>23</v>
      </c>
    </row>
    <row r="388" spans="2:15">
      <c r="B388" s="44" t="s">
        <v>21</v>
      </c>
      <c r="C388" s="44" t="s">
        <v>1171</v>
      </c>
      <c r="D388" s="44">
        <v>2.7</v>
      </c>
      <c r="E388" s="42"/>
      <c r="F388" s="42"/>
      <c r="G388" s="42" t="s">
        <v>23</v>
      </c>
      <c r="H388" s="44" t="s">
        <v>24</v>
      </c>
      <c r="I388" s="44" t="s">
        <v>25</v>
      </c>
      <c r="J388" s="44" t="s">
        <v>26</v>
      </c>
      <c r="K388" s="44" t="s">
        <v>27</v>
      </c>
      <c r="L388" s="44" t="s">
        <v>33</v>
      </c>
      <c r="M388" s="44" t="s">
        <v>45</v>
      </c>
      <c r="N388" s="44" t="s">
        <v>23</v>
      </c>
      <c r="O388" s="44" t="s">
        <v>23</v>
      </c>
    </row>
    <row r="389" spans="2:15">
      <c r="B389" s="44" t="s">
        <v>125</v>
      </c>
      <c r="C389" s="44" t="s">
        <v>1172</v>
      </c>
      <c r="D389" s="44">
        <v>0.47499999999999998</v>
      </c>
      <c r="E389" s="42"/>
      <c r="F389" s="42"/>
      <c r="G389" s="42" t="s">
        <v>23</v>
      </c>
      <c r="H389" s="44" t="s">
        <v>24</v>
      </c>
      <c r="I389" s="44" t="s">
        <v>32</v>
      </c>
      <c r="J389" s="44" t="s">
        <v>26</v>
      </c>
      <c r="K389" s="44" t="s">
        <v>27</v>
      </c>
      <c r="L389" s="44" t="s">
        <v>28</v>
      </c>
      <c r="M389" s="44" t="s">
        <v>37</v>
      </c>
      <c r="N389" s="44" t="s">
        <v>23</v>
      </c>
      <c r="O389" s="44" t="s">
        <v>23</v>
      </c>
    </row>
    <row r="390" spans="2:15">
      <c r="B390" s="44" t="s">
        <v>1173</v>
      </c>
      <c r="C390" s="44" t="s">
        <v>1174</v>
      </c>
      <c r="D390" s="44">
        <v>0.1</v>
      </c>
      <c r="E390" s="42"/>
      <c r="F390" s="42"/>
      <c r="G390" s="42" t="s">
        <v>23</v>
      </c>
      <c r="H390" s="44" t="s">
        <v>24</v>
      </c>
      <c r="I390" s="44" t="s">
        <v>32</v>
      </c>
      <c r="J390" s="44" t="s">
        <v>26</v>
      </c>
      <c r="K390" s="44" t="s">
        <v>27</v>
      </c>
      <c r="L390" s="44" t="s">
        <v>33</v>
      </c>
      <c r="M390" s="44" t="s">
        <v>34</v>
      </c>
      <c r="N390" s="44" t="s">
        <v>23</v>
      </c>
      <c r="O390" s="44" t="s">
        <v>23</v>
      </c>
    </row>
    <row r="391" spans="2:15">
      <c r="B391" s="44" t="s">
        <v>50</v>
      </c>
      <c r="C391" s="44" t="s">
        <v>1175</v>
      </c>
      <c r="D391" s="44">
        <v>0.75</v>
      </c>
      <c r="E391" s="42"/>
      <c r="F391" s="42"/>
      <c r="G391" s="42" t="s">
        <v>23</v>
      </c>
      <c r="H391" s="44" t="s">
        <v>24</v>
      </c>
      <c r="I391" s="44" t="s">
        <v>52</v>
      </c>
      <c r="J391" s="44" t="s">
        <v>26</v>
      </c>
      <c r="K391" s="44" t="s">
        <v>27</v>
      </c>
      <c r="L391" s="44" t="s">
        <v>33</v>
      </c>
      <c r="M391" s="44" t="s">
        <v>39</v>
      </c>
      <c r="N391" s="44" t="s">
        <v>23</v>
      </c>
      <c r="O391" s="44" t="s">
        <v>23</v>
      </c>
    </row>
    <row r="392" spans="2:15">
      <c r="B392" s="44" t="s">
        <v>21</v>
      </c>
      <c r="C392" s="44" t="s">
        <v>1176</v>
      </c>
      <c r="D392" s="44">
        <v>8.0000000000000002E-3</v>
      </c>
      <c r="E392" s="42"/>
      <c r="F392" s="42"/>
      <c r="G392" s="42" t="s">
        <v>23</v>
      </c>
      <c r="H392" s="44" t="s">
        <v>24</v>
      </c>
      <c r="I392" s="44" t="s">
        <v>25</v>
      </c>
      <c r="J392" s="44" t="s">
        <v>26</v>
      </c>
      <c r="K392" s="44" t="s">
        <v>27</v>
      </c>
      <c r="L392" s="44" t="s">
        <v>33</v>
      </c>
      <c r="M392" s="44" t="s">
        <v>45</v>
      </c>
      <c r="N392" s="44" t="s">
        <v>23</v>
      </c>
      <c r="O392" s="44" t="s">
        <v>23</v>
      </c>
    </row>
    <row r="393" spans="2:15">
      <c r="B393" s="44" t="s">
        <v>924</v>
      </c>
      <c r="C393" s="44" t="s">
        <v>1177</v>
      </c>
      <c r="D393" s="44">
        <v>1</v>
      </c>
      <c r="E393" s="42"/>
      <c r="F393" s="42"/>
      <c r="G393" s="42" t="s">
        <v>23</v>
      </c>
      <c r="H393" s="44" t="s">
        <v>24</v>
      </c>
      <c r="I393" s="44" t="s">
        <v>32</v>
      </c>
      <c r="J393" s="44" t="s">
        <v>26</v>
      </c>
      <c r="K393" s="44" t="s">
        <v>27</v>
      </c>
      <c r="L393" s="44" t="s">
        <v>33</v>
      </c>
      <c r="M393" s="44" t="s">
        <v>349</v>
      </c>
      <c r="N393" s="44" t="s">
        <v>23</v>
      </c>
      <c r="O393" s="44" t="s">
        <v>23</v>
      </c>
    </row>
    <row r="394" spans="2:15">
      <c r="B394" s="44" t="s">
        <v>21</v>
      </c>
      <c r="C394" s="44" t="s">
        <v>1178</v>
      </c>
      <c r="D394" s="44">
        <v>1.44</v>
      </c>
      <c r="E394" s="42"/>
      <c r="F394" s="42"/>
      <c r="G394" s="42" t="s">
        <v>23</v>
      </c>
      <c r="H394" s="44" t="s">
        <v>24</v>
      </c>
      <c r="I394" s="44" t="s">
        <v>25</v>
      </c>
      <c r="J394" s="44" t="s">
        <v>26</v>
      </c>
      <c r="K394" s="44" t="s">
        <v>27</v>
      </c>
      <c r="L394" s="44" t="s">
        <v>33</v>
      </c>
      <c r="M394" s="44" t="s">
        <v>39</v>
      </c>
      <c r="N394" s="44" t="s">
        <v>23</v>
      </c>
      <c r="O394" s="44" t="s">
        <v>23</v>
      </c>
    </row>
    <row r="395" spans="2:15">
      <c r="B395" s="44" t="s">
        <v>50</v>
      </c>
      <c r="C395" s="44" t="s">
        <v>1179</v>
      </c>
      <c r="D395" s="44">
        <v>0.4</v>
      </c>
      <c r="E395" s="42"/>
      <c r="F395" s="42"/>
      <c r="G395" s="42" t="s">
        <v>23</v>
      </c>
      <c r="H395" s="44" t="s">
        <v>24</v>
      </c>
      <c r="I395" s="44" t="s">
        <v>52</v>
      </c>
      <c r="J395" s="44" t="s">
        <v>26</v>
      </c>
      <c r="K395" s="44" t="s">
        <v>27</v>
      </c>
      <c r="L395" s="44" t="s">
        <v>33</v>
      </c>
      <c r="M395" s="44" t="s">
        <v>349</v>
      </c>
      <c r="N395" s="44" t="s">
        <v>23</v>
      </c>
      <c r="O395" s="44" t="s">
        <v>23</v>
      </c>
    </row>
    <row r="396" spans="2:15">
      <c r="B396" s="44" t="s">
        <v>50</v>
      </c>
      <c r="C396" s="44" t="s">
        <v>1180</v>
      </c>
      <c r="D396" s="44">
        <v>0.1</v>
      </c>
      <c r="E396" s="42"/>
      <c r="F396" s="42"/>
      <c r="G396" s="42" t="s">
        <v>23</v>
      </c>
      <c r="H396" s="44" t="s">
        <v>24</v>
      </c>
      <c r="I396" s="44" t="s">
        <v>52</v>
      </c>
      <c r="J396" s="44" t="s">
        <v>26</v>
      </c>
      <c r="K396" s="44" t="s">
        <v>27</v>
      </c>
      <c r="L396" s="44" t="s">
        <v>33</v>
      </c>
      <c r="M396" s="44" t="s">
        <v>349</v>
      </c>
      <c r="N396" s="44" t="s">
        <v>23</v>
      </c>
      <c r="O396" s="44" t="s">
        <v>23</v>
      </c>
    </row>
    <row r="397" spans="2:15">
      <c r="B397" s="44" t="s">
        <v>30</v>
      </c>
      <c r="C397" s="44" t="s">
        <v>1181</v>
      </c>
      <c r="D397" s="44">
        <v>0.8</v>
      </c>
      <c r="E397" s="42"/>
      <c r="F397" s="42"/>
      <c r="G397" s="42" t="s">
        <v>23</v>
      </c>
      <c r="H397" s="44" t="s">
        <v>24</v>
      </c>
      <c r="I397" s="44" t="s">
        <v>32</v>
      </c>
      <c r="J397" s="44" t="s">
        <v>26</v>
      </c>
      <c r="K397" s="44" t="s">
        <v>27</v>
      </c>
      <c r="L397" s="44" t="s">
        <v>33</v>
      </c>
      <c r="M397" s="44" t="s">
        <v>349</v>
      </c>
      <c r="N397" s="44" t="s">
        <v>23</v>
      </c>
      <c r="O397" s="44" t="s">
        <v>23</v>
      </c>
    </row>
    <row r="398" spans="2:15">
      <c r="B398" s="44" t="s">
        <v>160</v>
      </c>
      <c r="C398" s="44" t="s">
        <v>1182</v>
      </c>
      <c r="D398" s="44">
        <v>1.651</v>
      </c>
      <c r="E398" s="42"/>
      <c r="F398" s="42"/>
      <c r="G398" s="42" t="s">
        <v>23</v>
      </c>
      <c r="H398" s="44" t="s">
        <v>24</v>
      </c>
      <c r="I398" s="44" t="s">
        <v>32</v>
      </c>
      <c r="J398" s="44" t="s">
        <v>26</v>
      </c>
      <c r="K398" s="44" t="s">
        <v>27</v>
      </c>
      <c r="L398" s="44" t="s">
        <v>28</v>
      </c>
      <c r="M398" s="44" t="s">
        <v>55</v>
      </c>
      <c r="N398" s="44" t="s">
        <v>23</v>
      </c>
      <c r="O398" s="44" t="s">
        <v>23</v>
      </c>
    </row>
    <row r="399" spans="2:15">
      <c r="B399" s="44" t="s">
        <v>160</v>
      </c>
      <c r="C399" s="44" t="s">
        <v>1183</v>
      </c>
      <c r="D399" s="44">
        <v>1.349</v>
      </c>
      <c r="E399" s="42"/>
      <c r="F399" s="42"/>
      <c r="G399" s="42" t="s">
        <v>23</v>
      </c>
      <c r="H399" s="44" t="s">
        <v>24</v>
      </c>
      <c r="I399" s="44" t="s">
        <v>32</v>
      </c>
      <c r="J399" s="44" t="s">
        <v>26</v>
      </c>
      <c r="K399" s="44" t="s">
        <v>27</v>
      </c>
      <c r="L399" s="44" t="s">
        <v>28</v>
      </c>
      <c r="M399" s="44" t="s">
        <v>55</v>
      </c>
      <c r="N399" s="44" t="s">
        <v>23</v>
      </c>
      <c r="O399" s="44" t="s">
        <v>23</v>
      </c>
    </row>
    <row r="400" spans="2:15">
      <c r="B400" s="44" t="s">
        <v>115</v>
      </c>
      <c r="C400" s="44" t="s">
        <v>1184</v>
      </c>
      <c r="D400" s="44">
        <v>0.35</v>
      </c>
      <c r="E400" s="42"/>
      <c r="F400" s="42"/>
      <c r="G400" s="42" t="s">
        <v>23</v>
      </c>
      <c r="H400" s="44" t="s">
        <v>24</v>
      </c>
      <c r="I400" s="44" t="s">
        <v>32</v>
      </c>
      <c r="J400" s="44" t="s">
        <v>26</v>
      </c>
      <c r="K400" s="44" t="s">
        <v>27</v>
      </c>
      <c r="L400" s="44" t="s">
        <v>33</v>
      </c>
      <c r="M400" s="44" t="s">
        <v>349</v>
      </c>
      <c r="N400" s="44" t="s">
        <v>23</v>
      </c>
      <c r="O400" s="44" t="s">
        <v>23</v>
      </c>
    </row>
    <row r="401" spans="2:15">
      <c r="B401" s="44" t="s">
        <v>916</v>
      </c>
      <c r="C401" s="44" t="s">
        <v>1185</v>
      </c>
      <c r="D401" s="44">
        <v>0.5</v>
      </c>
      <c r="E401" s="42"/>
      <c r="F401" s="42"/>
      <c r="G401" s="42" t="s">
        <v>23</v>
      </c>
      <c r="H401" s="44" t="s">
        <v>24</v>
      </c>
      <c r="I401" s="44" t="s">
        <v>32</v>
      </c>
      <c r="J401" s="44" t="s">
        <v>26</v>
      </c>
      <c r="K401" s="44" t="s">
        <v>27</v>
      </c>
      <c r="L401" s="44" t="s">
        <v>33</v>
      </c>
      <c r="M401" s="44" t="s">
        <v>349</v>
      </c>
      <c r="N401" s="44" t="s">
        <v>23</v>
      </c>
      <c r="O401" s="44" t="s">
        <v>23</v>
      </c>
    </row>
    <row r="402" spans="2:15">
      <c r="B402" s="44" t="s">
        <v>261</v>
      </c>
      <c r="C402" s="44" t="s">
        <v>1186</v>
      </c>
      <c r="D402" s="44">
        <v>0.05</v>
      </c>
      <c r="E402" s="42"/>
      <c r="F402" s="42"/>
      <c r="G402" s="42" t="s">
        <v>23</v>
      </c>
      <c r="H402" s="44" t="s">
        <v>24</v>
      </c>
      <c r="I402" s="44" t="s">
        <v>32</v>
      </c>
      <c r="J402" s="44" t="s">
        <v>26</v>
      </c>
      <c r="K402" s="44" t="s">
        <v>27</v>
      </c>
      <c r="L402" s="44" t="s">
        <v>28</v>
      </c>
      <c r="M402" s="44" t="s">
        <v>45</v>
      </c>
      <c r="N402" s="44" t="s">
        <v>23</v>
      </c>
      <c r="O402" s="44" t="s">
        <v>23</v>
      </c>
    </row>
    <row r="403" spans="2:15">
      <c r="B403" s="44" t="s">
        <v>143</v>
      </c>
      <c r="C403" s="44" t="s">
        <v>1187</v>
      </c>
      <c r="D403" s="44">
        <v>0.5</v>
      </c>
      <c r="E403" s="42"/>
      <c r="F403" s="42"/>
      <c r="G403" s="42" t="s">
        <v>23</v>
      </c>
      <c r="H403" s="44" t="s">
        <v>24</v>
      </c>
      <c r="I403" s="44" t="s">
        <v>52</v>
      </c>
      <c r="J403" s="44" t="s">
        <v>26</v>
      </c>
      <c r="K403" s="44" t="s">
        <v>27</v>
      </c>
      <c r="L403" s="44" t="s">
        <v>33</v>
      </c>
      <c r="M403" s="44" t="s">
        <v>349</v>
      </c>
      <c r="N403" s="44" t="s">
        <v>23</v>
      </c>
      <c r="O403" s="44" t="s">
        <v>23</v>
      </c>
    </row>
    <row r="404" spans="2:15">
      <c r="B404" s="44" t="s">
        <v>328</v>
      </c>
      <c r="C404" s="44" t="s">
        <v>1188</v>
      </c>
      <c r="D404" s="44">
        <v>0.3</v>
      </c>
      <c r="E404" s="42"/>
      <c r="F404" s="42"/>
      <c r="G404" s="42" t="s">
        <v>23</v>
      </c>
      <c r="H404" s="44" t="s">
        <v>24</v>
      </c>
      <c r="I404" s="44" t="s">
        <v>32</v>
      </c>
      <c r="J404" s="44" t="s">
        <v>26</v>
      </c>
      <c r="K404" s="44" t="s">
        <v>27</v>
      </c>
      <c r="L404" s="44" t="s">
        <v>33</v>
      </c>
      <c r="M404" s="44" t="s">
        <v>45</v>
      </c>
      <c r="N404" s="44" t="s">
        <v>23</v>
      </c>
      <c r="O404" s="44" t="s">
        <v>23</v>
      </c>
    </row>
    <row r="405" spans="2:15">
      <c r="B405" s="44" t="s">
        <v>330</v>
      </c>
      <c r="C405" s="44" t="s">
        <v>1189</v>
      </c>
      <c r="D405" s="44">
        <v>0.3</v>
      </c>
      <c r="E405" s="42"/>
      <c r="F405" s="42"/>
      <c r="G405" s="42" t="s">
        <v>23</v>
      </c>
      <c r="H405" s="44" t="s">
        <v>24</v>
      </c>
      <c r="I405" s="44" t="s">
        <v>32</v>
      </c>
      <c r="J405" s="44" t="s">
        <v>26</v>
      </c>
      <c r="K405" s="44" t="s">
        <v>27</v>
      </c>
      <c r="L405" s="44" t="s">
        <v>33</v>
      </c>
      <c r="M405" s="44" t="s">
        <v>45</v>
      </c>
      <c r="N405" s="44" t="s">
        <v>23</v>
      </c>
      <c r="O405" s="44" t="s">
        <v>23</v>
      </c>
    </row>
    <row r="406" spans="2:15">
      <c r="B406" s="44" t="s">
        <v>21</v>
      </c>
      <c r="C406" s="44" t="s">
        <v>1190</v>
      </c>
      <c r="D406" s="44">
        <v>1.5029999999999999</v>
      </c>
      <c r="E406" s="42"/>
      <c r="F406" s="42"/>
      <c r="G406" s="42" t="s">
        <v>23</v>
      </c>
      <c r="H406" s="44" t="s">
        <v>24</v>
      </c>
      <c r="I406" s="44" t="s">
        <v>25</v>
      </c>
      <c r="J406" s="44" t="s">
        <v>26</v>
      </c>
      <c r="K406" s="44" t="s">
        <v>27</v>
      </c>
      <c r="L406" s="44" t="s">
        <v>33</v>
      </c>
      <c r="M406" s="44" t="s">
        <v>45</v>
      </c>
      <c r="N406" s="44" t="s">
        <v>23</v>
      </c>
      <c r="O406" s="44" t="s">
        <v>23</v>
      </c>
    </row>
    <row r="407" spans="2:15">
      <c r="B407" s="44" t="s">
        <v>333</v>
      </c>
      <c r="C407" s="44" t="s">
        <v>1191</v>
      </c>
      <c r="D407" s="44">
        <v>2.5</v>
      </c>
      <c r="E407" s="42"/>
      <c r="F407" s="42"/>
      <c r="G407" s="42" t="s">
        <v>23</v>
      </c>
      <c r="H407" s="44" t="s">
        <v>24</v>
      </c>
      <c r="I407" s="44" t="s">
        <v>32</v>
      </c>
      <c r="J407" s="44" t="s">
        <v>26</v>
      </c>
      <c r="K407" s="44" t="s">
        <v>27</v>
      </c>
      <c r="L407" s="44" t="s">
        <v>33</v>
      </c>
      <c r="M407" s="44" t="s">
        <v>55</v>
      </c>
      <c r="N407" s="44" t="s">
        <v>23</v>
      </c>
      <c r="O407" s="44" t="s">
        <v>23</v>
      </c>
    </row>
    <row r="408" spans="2:15">
      <c r="B408" s="44" t="s">
        <v>125</v>
      </c>
      <c r="C408" s="44" t="s">
        <v>1192</v>
      </c>
      <c r="D408" s="44">
        <v>1.2569999999999999</v>
      </c>
      <c r="E408" s="42"/>
      <c r="F408" s="42"/>
      <c r="G408" s="42" t="s">
        <v>23</v>
      </c>
      <c r="H408" s="44" t="s">
        <v>24</v>
      </c>
      <c r="I408" s="44" t="s">
        <v>32</v>
      </c>
      <c r="J408" s="44" t="s">
        <v>26</v>
      </c>
      <c r="K408" s="44" t="s">
        <v>27</v>
      </c>
      <c r="L408" s="44" t="s">
        <v>33</v>
      </c>
      <c r="M408" s="44" t="s">
        <v>349</v>
      </c>
      <c r="N408" s="44" t="s">
        <v>23</v>
      </c>
      <c r="O408" s="44" t="s">
        <v>23</v>
      </c>
    </row>
    <row r="409" spans="2:15">
      <c r="B409" s="44" t="s">
        <v>107</v>
      </c>
      <c r="C409" s="44" t="s">
        <v>1193</v>
      </c>
      <c r="D409" s="44">
        <v>0.6</v>
      </c>
      <c r="E409" s="42"/>
      <c r="F409" s="42"/>
      <c r="G409" s="42" t="s">
        <v>23</v>
      </c>
      <c r="H409" s="44" t="s">
        <v>24</v>
      </c>
      <c r="I409" s="44" t="s">
        <v>32</v>
      </c>
      <c r="J409" s="44" t="s">
        <v>26</v>
      </c>
      <c r="K409" s="44" t="s">
        <v>27</v>
      </c>
      <c r="L409" s="44" t="s">
        <v>33</v>
      </c>
      <c r="M409" s="44" t="s">
        <v>227</v>
      </c>
      <c r="N409" s="44" t="s">
        <v>23</v>
      </c>
      <c r="O409" s="44" t="s">
        <v>23</v>
      </c>
    </row>
    <row r="410" spans="2:15">
      <c r="B410" s="44" t="s">
        <v>268</v>
      </c>
      <c r="C410" s="44" t="s">
        <v>1194</v>
      </c>
      <c r="D410" s="44">
        <v>0.22</v>
      </c>
      <c r="E410" s="42"/>
      <c r="F410" s="42"/>
      <c r="G410" s="42" t="s">
        <v>23</v>
      </c>
      <c r="H410" s="44" t="s">
        <v>24</v>
      </c>
      <c r="I410" s="44" t="s">
        <v>32</v>
      </c>
      <c r="J410" s="44" t="s">
        <v>26</v>
      </c>
      <c r="K410" s="44" t="s">
        <v>27</v>
      </c>
      <c r="L410" s="44" t="s">
        <v>28</v>
      </c>
      <c r="M410" s="44" t="s">
        <v>43</v>
      </c>
      <c r="N410" s="44" t="s">
        <v>23</v>
      </c>
      <c r="O410" s="44" t="s">
        <v>23</v>
      </c>
    </row>
    <row r="411" spans="2:15">
      <c r="B411" s="44" t="s">
        <v>268</v>
      </c>
      <c r="C411" s="44" t="s">
        <v>1195</v>
      </c>
      <c r="D411" s="44">
        <v>0.14000000000000001</v>
      </c>
      <c r="E411" s="42"/>
      <c r="F411" s="42"/>
      <c r="G411" s="42" t="s">
        <v>23</v>
      </c>
      <c r="H411" s="44" t="s">
        <v>24</v>
      </c>
      <c r="I411" s="44" t="s">
        <v>32</v>
      </c>
      <c r="J411" s="44" t="s">
        <v>26</v>
      </c>
      <c r="K411" s="44" t="s">
        <v>27</v>
      </c>
      <c r="L411" s="44" t="s">
        <v>28</v>
      </c>
      <c r="M411" s="44" t="s">
        <v>43</v>
      </c>
      <c r="N411" s="44" t="s">
        <v>23</v>
      </c>
      <c r="O411" s="44" t="s">
        <v>23</v>
      </c>
    </row>
    <row r="412" spans="2:15">
      <c r="B412" s="44" t="s">
        <v>21</v>
      </c>
      <c r="C412" s="44" t="s">
        <v>1196</v>
      </c>
      <c r="D412" s="44">
        <v>50</v>
      </c>
      <c r="E412" s="42"/>
      <c r="F412" s="42"/>
      <c r="G412" s="42" t="s">
        <v>23</v>
      </c>
      <c r="H412" s="44" t="s">
        <v>24</v>
      </c>
      <c r="I412" s="44" t="s">
        <v>25</v>
      </c>
      <c r="J412" s="44" t="s">
        <v>26</v>
      </c>
      <c r="K412" s="44" t="s">
        <v>27</v>
      </c>
      <c r="L412" s="44" t="s">
        <v>33</v>
      </c>
      <c r="M412" s="44" t="s">
        <v>45</v>
      </c>
      <c r="N412" s="44" t="s">
        <v>23</v>
      </c>
      <c r="O412" s="44" t="s">
        <v>23</v>
      </c>
    </row>
    <row r="413" spans="2:15">
      <c r="B413" s="44" t="s">
        <v>21</v>
      </c>
      <c r="C413" s="44" t="s">
        <v>1197</v>
      </c>
      <c r="D413" s="44">
        <v>55.703000000000003</v>
      </c>
      <c r="E413" s="42"/>
      <c r="F413" s="42"/>
      <c r="G413" s="42" t="s">
        <v>23</v>
      </c>
      <c r="H413" s="44" t="s">
        <v>24</v>
      </c>
      <c r="I413" s="44" t="s">
        <v>25</v>
      </c>
      <c r="J413" s="44" t="s">
        <v>26</v>
      </c>
      <c r="K413" s="44" t="s">
        <v>27</v>
      </c>
      <c r="L413" s="44" t="s">
        <v>33</v>
      </c>
      <c r="M413" s="44" t="s">
        <v>45</v>
      </c>
      <c r="N413" s="44" t="s">
        <v>23</v>
      </c>
      <c r="O413" s="44" t="s">
        <v>23</v>
      </c>
    </row>
    <row r="414" spans="2:15">
      <c r="B414" s="44" t="s">
        <v>50</v>
      </c>
      <c r="C414" s="44" t="s">
        <v>1198</v>
      </c>
      <c r="D414" s="44">
        <v>0.2</v>
      </c>
      <c r="E414" s="42"/>
      <c r="F414" s="42"/>
      <c r="G414" s="42" t="s">
        <v>23</v>
      </c>
      <c r="H414" s="44" t="s">
        <v>24</v>
      </c>
      <c r="I414" s="44" t="s">
        <v>52</v>
      </c>
      <c r="J414" s="44" t="s">
        <v>26</v>
      </c>
      <c r="K414" s="44" t="s">
        <v>27</v>
      </c>
      <c r="L414" s="44" t="s">
        <v>33</v>
      </c>
      <c r="M414" s="44" t="s">
        <v>55</v>
      </c>
      <c r="N414" s="44" t="s">
        <v>23</v>
      </c>
      <c r="O414" s="44" t="s">
        <v>23</v>
      </c>
    </row>
    <row r="415" spans="2:15">
      <c r="B415" s="44" t="s">
        <v>50</v>
      </c>
      <c r="C415" s="44" t="s">
        <v>1199</v>
      </c>
      <c r="D415" s="44">
        <v>0.20200000000000001</v>
      </c>
      <c r="E415" s="42"/>
      <c r="F415" s="42"/>
      <c r="G415" s="42" t="s">
        <v>23</v>
      </c>
      <c r="H415" s="44" t="s">
        <v>24</v>
      </c>
      <c r="I415" s="44" t="s">
        <v>52</v>
      </c>
      <c r="J415" s="44" t="s">
        <v>26</v>
      </c>
      <c r="K415" s="44" t="s">
        <v>27</v>
      </c>
      <c r="L415" s="44" t="s">
        <v>33</v>
      </c>
      <c r="M415" s="44" t="s">
        <v>37</v>
      </c>
      <c r="N415" s="44" t="s">
        <v>23</v>
      </c>
      <c r="O415" s="44" t="s">
        <v>23</v>
      </c>
    </row>
    <row r="416" spans="2:15">
      <c r="B416" s="44" t="s">
        <v>194</v>
      </c>
      <c r="C416" s="44" t="s">
        <v>1200</v>
      </c>
      <c r="D416" s="44">
        <v>0.32</v>
      </c>
      <c r="E416" s="42"/>
      <c r="F416" s="42"/>
      <c r="G416" s="42" t="s">
        <v>23</v>
      </c>
      <c r="H416" s="44" t="s">
        <v>24</v>
      </c>
      <c r="I416" s="44" t="s">
        <v>52</v>
      </c>
      <c r="J416" s="44" t="s">
        <v>26</v>
      </c>
      <c r="K416" s="44" t="s">
        <v>27</v>
      </c>
      <c r="L416" s="44" t="s">
        <v>28</v>
      </c>
      <c r="M416" s="44" t="s">
        <v>39</v>
      </c>
      <c r="N416" s="44" t="s">
        <v>23</v>
      </c>
      <c r="O416" s="44" t="s">
        <v>23</v>
      </c>
    </row>
    <row r="417" spans="2:15">
      <c r="B417" s="44" t="s">
        <v>194</v>
      </c>
      <c r="C417" s="44" t="s">
        <v>1201</v>
      </c>
      <c r="D417" s="44">
        <v>0.39</v>
      </c>
      <c r="E417" s="42"/>
      <c r="F417" s="42"/>
      <c r="G417" s="42" t="s">
        <v>23</v>
      </c>
      <c r="H417" s="44" t="s">
        <v>24</v>
      </c>
      <c r="I417" s="44" t="s">
        <v>52</v>
      </c>
      <c r="J417" s="44" t="s">
        <v>26</v>
      </c>
      <c r="K417" s="44" t="s">
        <v>27</v>
      </c>
      <c r="L417" s="44" t="s">
        <v>28</v>
      </c>
      <c r="M417" s="44" t="s">
        <v>39</v>
      </c>
      <c r="N417" s="44" t="s">
        <v>23</v>
      </c>
      <c r="O417" s="44" t="s">
        <v>23</v>
      </c>
    </row>
    <row r="418" spans="2:15">
      <c r="B418" s="44" t="s">
        <v>310</v>
      </c>
      <c r="C418" s="44" t="s">
        <v>1202</v>
      </c>
      <c r="D418" s="44">
        <v>0.82099999999999995</v>
      </c>
      <c r="E418" s="42"/>
      <c r="F418" s="42"/>
      <c r="G418" s="42" t="s">
        <v>23</v>
      </c>
      <c r="H418" s="44" t="s">
        <v>24</v>
      </c>
      <c r="I418" s="44" t="s">
        <v>52</v>
      </c>
      <c r="J418" s="44" t="s">
        <v>26</v>
      </c>
      <c r="K418" s="44" t="s">
        <v>27</v>
      </c>
      <c r="L418" s="44" t="s">
        <v>28</v>
      </c>
      <c r="M418" s="44" t="s">
        <v>37</v>
      </c>
      <c r="N418" s="44" t="s">
        <v>23</v>
      </c>
      <c r="O418" s="44" t="s">
        <v>23</v>
      </c>
    </row>
    <row r="419" spans="2:15">
      <c r="B419" s="44" t="s">
        <v>101</v>
      </c>
      <c r="C419" s="44" t="s">
        <v>1203</v>
      </c>
      <c r="D419" s="44">
        <v>2.8</v>
      </c>
      <c r="E419" s="42"/>
      <c r="F419" s="42"/>
      <c r="G419" s="42" t="s">
        <v>23</v>
      </c>
      <c r="H419" s="44" t="s">
        <v>24</v>
      </c>
      <c r="I419" s="44" t="s">
        <v>32</v>
      </c>
      <c r="J419" s="44" t="s">
        <v>81</v>
      </c>
      <c r="K419" s="44" t="s">
        <v>182</v>
      </c>
      <c r="L419" s="44" t="s">
        <v>33</v>
      </c>
      <c r="M419" s="44" t="s">
        <v>34</v>
      </c>
      <c r="N419" s="44" t="s">
        <v>23</v>
      </c>
      <c r="O419" s="44" t="s">
        <v>23</v>
      </c>
    </row>
    <row r="420" spans="2:15">
      <c r="B420" s="44" t="s">
        <v>160</v>
      </c>
      <c r="C420" s="44" t="s">
        <v>1204</v>
      </c>
      <c r="D420" s="44">
        <v>1</v>
      </c>
      <c r="E420" s="42"/>
      <c r="F420" s="42"/>
      <c r="G420" s="42" t="s">
        <v>23</v>
      </c>
      <c r="H420" s="44" t="s">
        <v>24</v>
      </c>
      <c r="I420" s="44" t="s">
        <v>32</v>
      </c>
      <c r="J420" s="44" t="s">
        <v>26</v>
      </c>
      <c r="K420" s="44" t="s">
        <v>27</v>
      </c>
      <c r="L420" s="44" t="s">
        <v>33</v>
      </c>
      <c r="M420" s="44" t="s">
        <v>55</v>
      </c>
      <c r="N420" s="44" t="s">
        <v>23</v>
      </c>
      <c r="O420" s="44" t="s">
        <v>23</v>
      </c>
    </row>
    <row r="421" spans="2:15">
      <c r="B421" s="44" t="s">
        <v>882</v>
      </c>
      <c r="C421" s="44" t="s">
        <v>1205</v>
      </c>
      <c r="D421" s="44">
        <v>0.2</v>
      </c>
      <c r="E421" s="42"/>
      <c r="F421" s="42"/>
      <c r="G421" s="42" t="s">
        <v>23</v>
      </c>
      <c r="H421" s="44" t="s">
        <v>24</v>
      </c>
      <c r="I421" s="44" t="s">
        <v>32</v>
      </c>
      <c r="J421" s="44" t="s">
        <v>26</v>
      </c>
      <c r="K421" s="44" t="s">
        <v>27</v>
      </c>
      <c r="L421" s="44" t="s">
        <v>33</v>
      </c>
      <c r="M421" s="44" t="s">
        <v>34</v>
      </c>
      <c r="N421" s="44" t="s">
        <v>23</v>
      </c>
      <c r="O421" s="44" t="s">
        <v>23</v>
      </c>
    </row>
    <row r="422" spans="2:15">
      <c r="B422" s="44" t="s">
        <v>882</v>
      </c>
      <c r="C422" s="44" t="s">
        <v>1206</v>
      </c>
      <c r="D422" s="44">
        <v>6.5</v>
      </c>
      <c r="E422" s="42"/>
      <c r="F422" s="42"/>
      <c r="G422" s="42" t="s">
        <v>23</v>
      </c>
      <c r="H422" s="44" t="s">
        <v>24</v>
      </c>
      <c r="I422" s="44" t="s">
        <v>32</v>
      </c>
      <c r="J422" s="44" t="s">
        <v>81</v>
      </c>
      <c r="K422" s="44" t="s">
        <v>27</v>
      </c>
      <c r="L422" s="44" t="s">
        <v>33</v>
      </c>
      <c r="M422" s="44" t="s">
        <v>39</v>
      </c>
      <c r="N422" s="44" t="s">
        <v>23</v>
      </c>
      <c r="O422" s="44" t="s">
        <v>23</v>
      </c>
    </row>
    <row r="423" spans="2:15">
      <c r="B423" s="44" t="s">
        <v>882</v>
      </c>
      <c r="C423" s="44" t="s">
        <v>1207</v>
      </c>
      <c r="D423" s="44">
        <v>0.05</v>
      </c>
      <c r="E423" s="42"/>
      <c r="F423" s="42"/>
      <c r="G423" s="42" t="s">
        <v>23</v>
      </c>
      <c r="H423" s="44" t="s">
        <v>24</v>
      </c>
      <c r="I423" s="44" t="s">
        <v>32</v>
      </c>
      <c r="J423" s="44" t="s">
        <v>26</v>
      </c>
      <c r="K423" s="44" t="s">
        <v>27</v>
      </c>
      <c r="L423" s="44" t="s">
        <v>28</v>
      </c>
      <c r="M423" s="44" t="s">
        <v>34</v>
      </c>
      <c r="N423" s="44" t="s">
        <v>23</v>
      </c>
      <c r="O423" s="44" t="s">
        <v>23</v>
      </c>
    </row>
    <row r="424" spans="2:15">
      <c r="B424" s="44" t="s">
        <v>50</v>
      </c>
      <c r="C424" s="44" t="s">
        <v>1208</v>
      </c>
      <c r="D424" s="44">
        <v>0.35399999999999998</v>
      </c>
      <c r="E424" s="42"/>
      <c r="F424" s="42"/>
      <c r="G424" s="42" t="s">
        <v>23</v>
      </c>
      <c r="H424" s="44" t="s">
        <v>24</v>
      </c>
      <c r="I424" s="44" t="s">
        <v>52</v>
      </c>
      <c r="J424" s="44" t="s">
        <v>26</v>
      </c>
      <c r="K424" s="44" t="s">
        <v>27</v>
      </c>
      <c r="L424" s="44" t="s">
        <v>33</v>
      </c>
      <c r="M424" s="44" t="s">
        <v>39</v>
      </c>
      <c r="N424" s="44" t="s">
        <v>23</v>
      </c>
      <c r="O424" s="44" t="s">
        <v>23</v>
      </c>
    </row>
    <row r="425" spans="2:15">
      <c r="B425" s="44" t="s">
        <v>50</v>
      </c>
      <c r="C425" s="44" t="s">
        <v>1209</v>
      </c>
      <c r="D425" s="44">
        <v>2</v>
      </c>
      <c r="E425" s="42"/>
      <c r="F425" s="42"/>
      <c r="G425" s="42" t="s">
        <v>23</v>
      </c>
      <c r="H425" s="44" t="s">
        <v>24</v>
      </c>
      <c r="I425" s="44" t="s">
        <v>52</v>
      </c>
      <c r="J425" s="44" t="s">
        <v>26</v>
      </c>
      <c r="K425" s="44" t="s">
        <v>27</v>
      </c>
      <c r="L425" s="44" t="s">
        <v>33</v>
      </c>
      <c r="M425" s="44" t="s">
        <v>45</v>
      </c>
      <c r="N425" s="44" t="s">
        <v>23</v>
      </c>
      <c r="O425" s="44" t="s">
        <v>23</v>
      </c>
    </row>
    <row r="426" spans="2:15">
      <c r="B426" s="44" t="s">
        <v>50</v>
      </c>
      <c r="C426" s="44" t="s">
        <v>1210</v>
      </c>
      <c r="D426" s="44">
        <v>0.1</v>
      </c>
      <c r="E426" s="42"/>
      <c r="F426" s="42"/>
      <c r="G426" s="42" t="s">
        <v>23</v>
      </c>
      <c r="H426" s="44" t="s">
        <v>24</v>
      </c>
      <c r="I426" s="44" t="s">
        <v>52</v>
      </c>
      <c r="J426" s="44" t="s">
        <v>26</v>
      </c>
      <c r="K426" s="44" t="s">
        <v>27</v>
      </c>
      <c r="L426" s="44" t="s">
        <v>33</v>
      </c>
      <c r="M426" s="44" t="s">
        <v>39</v>
      </c>
      <c r="N426" s="44" t="s">
        <v>23</v>
      </c>
      <c r="O426" s="44" t="s">
        <v>23</v>
      </c>
    </row>
    <row r="427" spans="2:15">
      <c r="B427" s="44" t="s">
        <v>48</v>
      </c>
      <c r="C427" s="44" t="s">
        <v>1211</v>
      </c>
      <c r="D427" s="44">
        <v>0.2</v>
      </c>
      <c r="E427" s="42"/>
      <c r="F427" s="42"/>
      <c r="G427" s="42" t="s">
        <v>23</v>
      </c>
      <c r="H427" s="44" t="s">
        <v>24</v>
      </c>
      <c r="I427" s="44" t="s">
        <v>32</v>
      </c>
      <c r="J427" s="44" t="s">
        <v>26</v>
      </c>
      <c r="K427" s="44" t="s">
        <v>27</v>
      </c>
      <c r="L427" s="44" t="s">
        <v>33</v>
      </c>
      <c r="M427" s="44" t="s">
        <v>43</v>
      </c>
      <c r="N427" s="44" t="s">
        <v>23</v>
      </c>
      <c r="O427" s="44" t="s">
        <v>23</v>
      </c>
    </row>
    <row r="428" spans="2:15">
      <c r="B428" s="44" t="s">
        <v>48</v>
      </c>
      <c r="C428" s="44" t="s">
        <v>1212</v>
      </c>
      <c r="D428" s="44">
        <v>1.35</v>
      </c>
      <c r="E428" s="42"/>
      <c r="F428" s="42"/>
      <c r="G428" s="42" t="s">
        <v>23</v>
      </c>
      <c r="H428" s="44" t="s">
        <v>24</v>
      </c>
      <c r="I428" s="44" t="s">
        <v>32</v>
      </c>
      <c r="J428" s="44" t="s">
        <v>26</v>
      </c>
      <c r="K428" s="44" t="s">
        <v>27</v>
      </c>
      <c r="L428" s="44" t="s">
        <v>33</v>
      </c>
      <c r="M428" s="44" t="s">
        <v>43</v>
      </c>
      <c r="N428" s="44" t="s">
        <v>23</v>
      </c>
      <c r="O428" s="44" t="s">
        <v>23</v>
      </c>
    </row>
    <row r="429" spans="2:15">
      <c r="B429" s="44" t="s">
        <v>48</v>
      </c>
      <c r="C429" s="44" t="s">
        <v>1213</v>
      </c>
      <c r="D429" s="44">
        <v>0.85</v>
      </c>
      <c r="E429" s="42"/>
      <c r="F429" s="42"/>
      <c r="G429" s="42" t="s">
        <v>23</v>
      </c>
      <c r="H429" s="44" t="s">
        <v>24</v>
      </c>
      <c r="I429" s="44" t="s">
        <v>32</v>
      </c>
      <c r="J429" s="44" t="s">
        <v>26</v>
      </c>
      <c r="K429" s="44" t="s">
        <v>27</v>
      </c>
      <c r="L429" s="44" t="s">
        <v>28</v>
      </c>
      <c r="M429" s="44" t="s">
        <v>43</v>
      </c>
      <c r="N429" s="44" t="s">
        <v>23</v>
      </c>
      <c r="O429" s="44" t="s">
        <v>23</v>
      </c>
    </row>
    <row r="430" spans="2:15">
      <c r="B430" s="44" t="s">
        <v>21</v>
      </c>
      <c r="C430" s="44" t="s">
        <v>1214</v>
      </c>
      <c r="D430" s="44">
        <v>0.5</v>
      </c>
      <c r="E430" s="42"/>
      <c r="F430" s="42"/>
      <c r="G430" s="42" t="s">
        <v>23</v>
      </c>
      <c r="H430" s="44" t="s">
        <v>24</v>
      </c>
      <c r="I430" s="44" t="s">
        <v>25</v>
      </c>
      <c r="J430" s="44" t="s">
        <v>26</v>
      </c>
      <c r="K430" s="44" t="s">
        <v>27</v>
      </c>
      <c r="L430" s="44" t="s">
        <v>28</v>
      </c>
      <c r="M430" s="44" t="s">
        <v>39</v>
      </c>
      <c r="N430" s="44" t="s">
        <v>23</v>
      </c>
      <c r="O430" s="44" t="s">
        <v>23</v>
      </c>
    </row>
    <row r="431" spans="2:15">
      <c r="B431" s="44" t="s">
        <v>131</v>
      </c>
      <c r="C431" s="44" t="s">
        <v>1215</v>
      </c>
      <c r="D431" s="44">
        <v>0.2</v>
      </c>
      <c r="E431" s="42"/>
      <c r="F431" s="42"/>
      <c r="G431" s="42" t="s">
        <v>23</v>
      </c>
      <c r="H431" s="44" t="s">
        <v>24</v>
      </c>
      <c r="I431" s="44" t="s">
        <v>32</v>
      </c>
      <c r="J431" s="44" t="s">
        <v>26</v>
      </c>
      <c r="K431" s="44" t="s">
        <v>27</v>
      </c>
      <c r="L431" s="44" t="s">
        <v>33</v>
      </c>
      <c r="M431" s="44" t="s">
        <v>174</v>
      </c>
      <c r="N431" s="44" t="s">
        <v>23</v>
      </c>
      <c r="O431" s="44" t="s">
        <v>23</v>
      </c>
    </row>
    <row r="432" spans="2:15">
      <c r="B432" s="44" t="s">
        <v>133</v>
      </c>
      <c r="C432" s="44" t="s">
        <v>1216</v>
      </c>
      <c r="D432" s="44">
        <v>7.5</v>
      </c>
      <c r="E432" s="42"/>
      <c r="F432" s="42"/>
      <c r="G432" s="42" t="s">
        <v>23</v>
      </c>
      <c r="H432" s="44" t="s">
        <v>24</v>
      </c>
      <c r="I432" s="44" t="s">
        <v>32</v>
      </c>
      <c r="J432" s="44" t="s">
        <v>26</v>
      </c>
      <c r="K432" s="44" t="s">
        <v>27</v>
      </c>
      <c r="L432" s="44" t="s">
        <v>33</v>
      </c>
      <c r="M432" s="44" t="s">
        <v>227</v>
      </c>
      <c r="N432" s="44" t="s">
        <v>23</v>
      </c>
      <c r="O432" s="44" t="s">
        <v>23</v>
      </c>
    </row>
    <row r="433" spans="2:15">
      <c r="B433" s="44" t="s">
        <v>133</v>
      </c>
      <c r="C433" s="44" t="s">
        <v>1217</v>
      </c>
      <c r="D433" s="44">
        <v>2</v>
      </c>
      <c r="E433" s="42"/>
      <c r="F433" s="42"/>
      <c r="G433" s="42" t="s">
        <v>23</v>
      </c>
      <c r="H433" s="44" t="s">
        <v>24</v>
      </c>
      <c r="I433" s="44" t="s">
        <v>32</v>
      </c>
      <c r="J433" s="44" t="s">
        <v>26</v>
      </c>
      <c r="K433" s="44" t="s">
        <v>27</v>
      </c>
      <c r="L433" s="44" t="s">
        <v>28</v>
      </c>
      <c r="M433" s="44" t="s">
        <v>227</v>
      </c>
      <c r="N433" s="44" t="s">
        <v>23</v>
      </c>
      <c r="O433" s="44" t="s">
        <v>23</v>
      </c>
    </row>
    <row r="434" spans="2:15">
      <c r="B434" s="44" t="s">
        <v>671</v>
      </c>
      <c r="C434" s="44" t="s">
        <v>1218</v>
      </c>
      <c r="D434" s="44">
        <v>25</v>
      </c>
      <c r="E434" s="42"/>
      <c r="F434" s="42"/>
      <c r="G434" s="42" t="s">
        <v>23</v>
      </c>
      <c r="H434" s="44" t="s">
        <v>24</v>
      </c>
      <c r="I434" s="44" t="s">
        <v>32</v>
      </c>
      <c r="J434" s="44" t="s">
        <v>26</v>
      </c>
      <c r="K434" s="44" t="s">
        <v>27</v>
      </c>
      <c r="L434" s="44" t="s">
        <v>28</v>
      </c>
      <c r="M434" s="44" t="s">
        <v>37</v>
      </c>
      <c r="N434" s="44" t="s">
        <v>23</v>
      </c>
      <c r="O434" s="44" t="s">
        <v>23</v>
      </c>
    </row>
    <row r="435" spans="2:15">
      <c r="B435" s="44" t="s">
        <v>671</v>
      </c>
      <c r="C435" s="44" t="s">
        <v>1219</v>
      </c>
      <c r="D435" s="44">
        <v>0.6</v>
      </c>
      <c r="E435" s="42"/>
      <c r="F435" s="42"/>
      <c r="G435" s="42" t="s">
        <v>23</v>
      </c>
      <c r="H435" s="44" t="s">
        <v>24</v>
      </c>
      <c r="I435" s="44" t="s">
        <v>32</v>
      </c>
      <c r="J435" s="44" t="s">
        <v>26</v>
      </c>
      <c r="K435" s="44" t="s">
        <v>27</v>
      </c>
      <c r="L435" s="44" t="s">
        <v>33</v>
      </c>
      <c r="M435" s="44" t="s">
        <v>55</v>
      </c>
      <c r="N435" s="44" t="s">
        <v>23</v>
      </c>
      <c r="O435" s="44" t="s">
        <v>23</v>
      </c>
    </row>
    <row r="436" spans="2:15">
      <c r="B436" s="44" t="s">
        <v>221</v>
      </c>
      <c r="C436" s="44" t="s">
        <v>1220</v>
      </c>
      <c r="D436" s="44">
        <v>0.34</v>
      </c>
      <c r="E436" s="42"/>
      <c r="F436" s="42"/>
      <c r="G436" s="42" t="s">
        <v>23</v>
      </c>
      <c r="H436" s="44" t="s">
        <v>24</v>
      </c>
      <c r="I436" s="44" t="s">
        <v>32</v>
      </c>
      <c r="J436" s="44" t="s">
        <v>26</v>
      </c>
      <c r="K436" s="44" t="s">
        <v>27</v>
      </c>
      <c r="L436" s="44" t="s">
        <v>28</v>
      </c>
      <c r="M436" s="44" t="s">
        <v>34</v>
      </c>
      <c r="N436" s="44" t="s">
        <v>23</v>
      </c>
      <c r="O436" s="44" t="s">
        <v>23</v>
      </c>
    </row>
    <row r="437" spans="2:15">
      <c r="B437" s="44" t="s">
        <v>221</v>
      </c>
      <c r="C437" s="44" t="s">
        <v>1221</v>
      </c>
      <c r="D437" s="44">
        <v>0.08</v>
      </c>
      <c r="E437" s="42"/>
      <c r="F437" s="42"/>
      <c r="G437" s="42" t="s">
        <v>23</v>
      </c>
      <c r="H437" s="44" t="s">
        <v>24</v>
      </c>
      <c r="I437" s="44" t="s">
        <v>32</v>
      </c>
      <c r="J437" s="44" t="s">
        <v>26</v>
      </c>
      <c r="K437" s="44" t="s">
        <v>27</v>
      </c>
      <c r="L437" s="44" t="s">
        <v>28</v>
      </c>
      <c r="M437" s="44" t="s">
        <v>34</v>
      </c>
      <c r="N437" s="44" t="s">
        <v>23</v>
      </c>
      <c r="O437" s="44" t="s">
        <v>23</v>
      </c>
    </row>
    <row r="438" spans="2:15">
      <c r="B438" s="44" t="s">
        <v>79</v>
      </c>
      <c r="C438" s="44" t="s">
        <v>1222</v>
      </c>
      <c r="D438" s="44">
        <v>0.65</v>
      </c>
      <c r="E438" s="42"/>
      <c r="F438" s="42"/>
      <c r="G438" s="42" t="s">
        <v>23</v>
      </c>
      <c r="H438" s="44" t="s">
        <v>24</v>
      </c>
      <c r="I438" s="44" t="s">
        <v>32</v>
      </c>
      <c r="J438" s="44" t="s">
        <v>26</v>
      </c>
      <c r="K438" s="44" t="s">
        <v>27</v>
      </c>
      <c r="L438" s="44" t="s">
        <v>28</v>
      </c>
      <c r="M438" s="44" t="s">
        <v>37</v>
      </c>
      <c r="N438" s="44" t="s">
        <v>23</v>
      </c>
      <c r="O438" s="44" t="s">
        <v>23</v>
      </c>
    </row>
    <row r="439" spans="2:15">
      <c r="B439" s="44" t="s">
        <v>21</v>
      </c>
      <c r="C439" s="44" t="s">
        <v>1223</v>
      </c>
      <c r="D439" s="44">
        <v>1.5</v>
      </c>
      <c r="E439" s="42"/>
      <c r="F439" s="42"/>
      <c r="G439" s="42" t="s">
        <v>23</v>
      </c>
      <c r="H439" s="44" t="s">
        <v>24</v>
      </c>
      <c r="I439" s="44" t="s">
        <v>25</v>
      </c>
      <c r="J439" s="44" t="s">
        <v>26</v>
      </c>
      <c r="K439" s="44" t="s">
        <v>27</v>
      </c>
      <c r="L439" s="44" t="s">
        <v>33</v>
      </c>
      <c r="M439" s="44" t="s">
        <v>45</v>
      </c>
      <c r="N439" s="44" t="s">
        <v>23</v>
      </c>
      <c r="O439" s="44" t="s">
        <v>23</v>
      </c>
    </row>
    <row r="440" spans="2:15">
      <c r="B440" s="44" t="s">
        <v>143</v>
      </c>
      <c r="C440" s="44" t="s">
        <v>1224</v>
      </c>
      <c r="D440" s="44">
        <v>0.5</v>
      </c>
      <c r="E440" s="42"/>
      <c r="F440" s="42"/>
      <c r="G440" s="42" t="s">
        <v>23</v>
      </c>
      <c r="H440" s="44" t="s">
        <v>24</v>
      </c>
      <c r="I440" s="44" t="s">
        <v>52</v>
      </c>
      <c r="J440" s="44" t="s">
        <v>26</v>
      </c>
      <c r="K440" s="44" t="s">
        <v>27</v>
      </c>
      <c r="L440" s="44" t="s">
        <v>33</v>
      </c>
      <c r="M440" s="44" t="s">
        <v>55</v>
      </c>
      <c r="N440" s="44" t="s">
        <v>23</v>
      </c>
      <c r="O440" s="44" t="s">
        <v>23</v>
      </c>
    </row>
    <row r="441" spans="2:15">
      <c r="B441" s="44" t="s">
        <v>435</v>
      </c>
      <c r="C441" s="44" t="s">
        <v>1225</v>
      </c>
      <c r="D441" s="44">
        <v>0.65</v>
      </c>
      <c r="E441" s="42"/>
      <c r="F441" s="42"/>
      <c r="G441" s="42" t="s">
        <v>23</v>
      </c>
      <c r="H441" s="44" t="s">
        <v>24</v>
      </c>
      <c r="I441" s="44" t="s">
        <v>32</v>
      </c>
      <c r="J441" s="44" t="s">
        <v>26</v>
      </c>
      <c r="K441" s="44" t="s">
        <v>27</v>
      </c>
      <c r="L441" s="44" t="s">
        <v>33</v>
      </c>
      <c r="M441" s="44" t="s">
        <v>349</v>
      </c>
      <c r="N441" s="44" t="s">
        <v>23</v>
      </c>
      <c r="O441" s="44" t="s">
        <v>23</v>
      </c>
    </row>
    <row r="442" spans="2:15">
      <c r="B442" s="44" t="s">
        <v>1226</v>
      </c>
      <c r="C442" s="44" t="s">
        <v>1227</v>
      </c>
      <c r="D442" s="44">
        <v>1.1599999999999999</v>
      </c>
      <c r="E442" s="42"/>
      <c r="F442" s="42"/>
      <c r="G442" s="42" t="s">
        <v>23</v>
      </c>
      <c r="H442" s="44" t="s">
        <v>24</v>
      </c>
      <c r="I442" s="44" t="s">
        <v>32</v>
      </c>
      <c r="J442" s="44" t="s">
        <v>26</v>
      </c>
      <c r="K442" s="44" t="s">
        <v>27</v>
      </c>
      <c r="L442" s="44" t="s">
        <v>33</v>
      </c>
      <c r="M442" s="44" t="s">
        <v>349</v>
      </c>
      <c r="N442" s="44" t="s">
        <v>23</v>
      </c>
      <c r="O442" s="44" t="s">
        <v>23</v>
      </c>
    </row>
    <row r="443" spans="2:15">
      <c r="B443" s="44" t="s">
        <v>101</v>
      </c>
      <c r="C443" s="44" t="s">
        <v>1228</v>
      </c>
      <c r="D443" s="44">
        <v>1</v>
      </c>
      <c r="E443" s="42"/>
      <c r="F443" s="42"/>
      <c r="G443" s="42" t="s">
        <v>23</v>
      </c>
      <c r="H443" s="44" t="s">
        <v>24</v>
      </c>
      <c r="I443" s="44" t="s">
        <v>32</v>
      </c>
      <c r="J443" s="44" t="s">
        <v>26</v>
      </c>
      <c r="K443" s="44" t="s">
        <v>27</v>
      </c>
      <c r="L443" s="44" t="s">
        <v>33</v>
      </c>
      <c r="M443" s="44" t="s">
        <v>349</v>
      </c>
      <c r="N443" s="44" t="s">
        <v>23</v>
      </c>
      <c r="O443" s="44" t="s">
        <v>23</v>
      </c>
    </row>
    <row r="444" spans="2:15">
      <c r="B444" s="44" t="s">
        <v>916</v>
      </c>
      <c r="C444" s="44" t="s">
        <v>1229</v>
      </c>
      <c r="D444" s="44">
        <v>0.1</v>
      </c>
      <c r="E444" s="42"/>
      <c r="F444" s="42"/>
      <c r="G444" s="42" t="s">
        <v>23</v>
      </c>
      <c r="H444" s="44" t="s">
        <v>24</v>
      </c>
      <c r="I444" s="44" t="s">
        <v>32</v>
      </c>
      <c r="J444" s="44" t="s">
        <v>26</v>
      </c>
      <c r="K444" s="44" t="s">
        <v>27</v>
      </c>
      <c r="L444" s="44" t="s">
        <v>33</v>
      </c>
      <c r="M444" s="44" t="s">
        <v>349</v>
      </c>
      <c r="N444" s="44" t="s">
        <v>23</v>
      </c>
      <c r="O444" s="44" t="s">
        <v>23</v>
      </c>
    </row>
    <row r="445" spans="2:15">
      <c r="B445" s="44" t="s">
        <v>86</v>
      </c>
      <c r="C445" s="44" t="s">
        <v>1230</v>
      </c>
      <c r="D445" s="44">
        <v>0.5</v>
      </c>
      <c r="E445" s="42"/>
      <c r="F445" s="42"/>
      <c r="G445" s="42" t="s">
        <v>23</v>
      </c>
      <c r="H445" s="44" t="s">
        <v>24</v>
      </c>
      <c r="I445" s="44" t="s">
        <v>32</v>
      </c>
      <c r="J445" s="44" t="s">
        <v>26</v>
      </c>
      <c r="K445" s="44" t="s">
        <v>27</v>
      </c>
      <c r="L445" s="44" t="s">
        <v>33</v>
      </c>
      <c r="M445" s="44" t="s">
        <v>45</v>
      </c>
      <c r="N445" s="44" t="s">
        <v>23</v>
      </c>
      <c r="O445" s="44" t="s">
        <v>23</v>
      </c>
    </row>
    <row r="446" spans="2:15">
      <c r="B446" s="44" t="s">
        <v>435</v>
      </c>
      <c r="C446" s="44" t="s">
        <v>1231</v>
      </c>
      <c r="D446" s="44">
        <v>0.79</v>
      </c>
      <c r="E446" s="42"/>
      <c r="F446" s="42"/>
      <c r="G446" s="42" t="s">
        <v>23</v>
      </c>
      <c r="H446" s="44" t="s">
        <v>24</v>
      </c>
      <c r="I446" s="44" t="s">
        <v>32</v>
      </c>
      <c r="J446" s="44" t="s">
        <v>26</v>
      </c>
      <c r="K446" s="44" t="s">
        <v>27</v>
      </c>
      <c r="L446" s="44" t="s">
        <v>33</v>
      </c>
      <c r="M446" s="44" t="s">
        <v>349</v>
      </c>
      <c r="N446" s="44" t="s">
        <v>23</v>
      </c>
      <c r="O446" s="44" t="s">
        <v>23</v>
      </c>
    </row>
    <row r="447" spans="2:15">
      <c r="B447" s="44" t="s">
        <v>50</v>
      </c>
      <c r="C447" s="44" t="s">
        <v>1232</v>
      </c>
      <c r="D447" s="44">
        <v>0.3</v>
      </c>
      <c r="E447" s="42"/>
      <c r="F447" s="42"/>
      <c r="G447" s="42" t="s">
        <v>23</v>
      </c>
      <c r="H447" s="44" t="s">
        <v>24</v>
      </c>
      <c r="I447" s="44" t="s">
        <v>52</v>
      </c>
      <c r="J447" s="44" t="s">
        <v>26</v>
      </c>
      <c r="K447" s="44" t="s">
        <v>27</v>
      </c>
      <c r="L447" s="44" t="s">
        <v>33</v>
      </c>
      <c r="M447" s="44" t="s">
        <v>349</v>
      </c>
      <c r="N447" s="44" t="s">
        <v>23</v>
      </c>
      <c r="O447" s="44" t="s">
        <v>23</v>
      </c>
    </row>
    <row r="448" spans="2:15">
      <c r="B448" s="44" t="s">
        <v>50</v>
      </c>
      <c r="C448" s="44" t="s">
        <v>1233</v>
      </c>
      <c r="D448" s="44">
        <v>0.4</v>
      </c>
      <c r="E448" s="42"/>
      <c r="F448" s="42"/>
      <c r="G448" s="42" t="s">
        <v>23</v>
      </c>
      <c r="H448" s="44" t="s">
        <v>24</v>
      </c>
      <c r="I448" s="44" t="s">
        <v>52</v>
      </c>
      <c r="J448" s="44" t="s">
        <v>26</v>
      </c>
      <c r="K448" s="44" t="s">
        <v>27</v>
      </c>
      <c r="L448" s="44" t="s">
        <v>33</v>
      </c>
      <c r="M448" s="44" t="s">
        <v>349</v>
      </c>
      <c r="N448" s="44" t="s">
        <v>23</v>
      </c>
      <c r="O448" s="44" t="s">
        <v>23</v>
      </c>
    </row>
    <row r="449" spans="2:15">
      <c r="B449" s="44" t="s">
        <v>21</v>
      </c>
      <c r="C449" s="44" t="s">
        <v>1234</v>
      </c>
      <c r="D449" s="44">
        <v>0.25900000000000001</v>
      </c>
      <c r="E449" s="42"/>
      <c r="F449" s="42"/>
      <c r="G449" s="42" t="s">
        <v>23</v>
      </c>
      <c r="H449" s="44" t="s">
        <v>24</v>
      </c>
      <c r="I449" s="44" t="s">
        <v>25</v>
      </c>
      <c r="J449" s="44" t="s">
        <v>26</v>
      </c>
      <c r="K449" s="44" t="s">
        <v>27</v>
      </c>
      <c r="L449" s="44" t="s">
        <v>28</v>
      </c>
      <c r="M449" s="44" t="s">
        <v>55</v>
      </c>
      <c r="N449" s="44" t="s">
        <v>23</v>
      </c>
      <c r="O449" s="44" t="s">
        <v>23</v>
      </c>
    </row>
    <row r="450" spans="2:15">
      <c r="B450" s="44" t="s">
        <v>355</v>
      </c>
      <c r="C450" s="44" t="s">
        <v>1235</v>
      </c>
      <c r="D450" s="44">
        <v>0.8</v>
      </c>
      <c r="E450" s="42"/>
      <c r="F450" s="42"/>
      <c r="G450" s="42" t="s">
        <v>23</v>
      </c>
      <c r="H450" s="44" t="s">
        <v>24</v>
      </c>
      <c r="I450" s="44" t="s">
        <v>32</v>
      </c>
      <c r="J450" s="44" t="s">
        <v>26</v>
      </c>
      <c r="K450" s="44" t="s">
        <v>27</v>
      </c>
      <c r="L450" s="44" t="s">
        <v>28</v>
      </c>
      <c r="M450" s="44" t="s">
        <v>37</v>
      </c>
      <c r="N450" s="44" t="s">
        <v>23</v>
      </c>
      <c r="O450" s="44" t="s">
        <v>23</v>
      </c>
    </row>
    <row r="451" spans="2:15">
      <c r="B451" s="44" t="s">
        <v>21</v>
      </c>
      <c r="C451" s="44" t="s">
        <v>1236</v>
      </c>
      <c r="D451" s="44">
        <v>0.4</v>
      </c>
      <c r="E451" s="42"/>
      <c r="F451" s="42"/>
      <c r="G451" s="42" t="s">
        <v>23</v>
      </c>
      <c r="H451" s="44" t="s">
        <v>24</v>
      </c>
      <c r="I451" s="44" t="s">
        <v>25</v>
      </c>
      <c r="J451" s="44" t="s">
        <v>26</v>
      </c>
      <c r="K451" s="44" t="s">
        <v>27</v>
      </c>
      <c r="L451" s="44" t="s">
        <v>28</v>
      </c>
      <c r="M451" s="44" t="s">
        <v>37</v>
      </c>
      <c r="N451" s="44" t="s">
        <v>23</v>
      </c>
      <c r="O451" s="44" t="s">
        <v>23</v>
      </c>
    </row>
    <row r="452" spans="2:15">
      <c r="B452" s="44" t="s">
        <v>194</v>
      </c>
      <c r="C452" s="44" t="s">
        <v>1237</v>
      </c>
      <c r="D452" s="44">
        <v>2.5</v>
      </c>
      <c r="E452" s="42"/>
      <c r="F452" s="42"/>
      <c r="G452" s="42" t="s">
        <v>23</v>
      </c>
      <c r="H452" s="44" t="s">
        <v>24</v>
      </c>
      <c r="I452" s="44" t="s">
        <v>52</v>
      </c>
      <c r="J452" s="44" t="s">
        <v>26</v>
      </c>
      <c r="K452" s="44" t="s">
        <v>27</v>
      </c>
      <c r="L452" s="44" t="s">
        <v>28</v>
      </c>
      <c r="M452" s="44" t="s">
        <v>37</v>
      </c>
      <c r="N452" s="44" t="s">
        <v>23</v>
      </c>
      <c r="O452" s="44" t="s">
        <v>23</v>
      </c>
    </row>
    <row r="453" spans="2:15">
      <c r="B453" s="44" t="s">
        <v>107</v>
      </c>
      <c r="C453" s="44" t="s">
        <v>1238</v>
      </c>
      <c r="D453" s="44">
        <v>0.28999999999999998</v>
      </c>
      <c r="E453" s="42"/>
      <c r="F453" s="42"/>
      <c r="G453" s="42" t="s">
        <v>23</v>
      </c>
      <c r="H453" s="44" t="s">
        <v>24</v>
      </c>
      <c r="I453" s="44" t="s">
        <v>32</v>
      </c>
      <c r="J453" s="44" t="s">
        <v>26</v>
      </c>
      <c r="K453" s="44" t="s">
        <v>27</v>
      </c>
      <c r="L453" s="44" t="s">
        <v>28</v>
      </c>
      <c r="M453" s="44" t="s">
        <v>37</v>
      </c>
      <c r="N453" s="44" t="s">
        <v>23</v>
      </c>
      <c r="O453" s="44" t="s">
        <v>23</v>
      </c>
    </row>
    <row r="454" spans="2:15">
      <c r="B454" s="44" t="s">
        <v>266</v>
      </c>
      <c r="C454" s="44" t="s">
        <v>1239</v>
      </c>
      <c r="D454" s="44">
        <v>0.34</v>
      </c>
      <c r="E454" s="42"/>
      <c r="F454" s="42"/>
      <c r="G454" s="42" t="s">
        <v>23</v>
      </c>
      <c r="H454" s="44" t="s">
        <v>24</v>
      </c>
      <c r="I454" s="44" t="s">
        <v>25</v>
      </c>
      <c r="J454" s="44" t="s">
        <v>26</v>
      </c>
      <c r="K454" s="44" t="s">
        <v>27</v>
      </c>
      <c r="L454" s="44" t="s">
        <v>28</v>
      </c>
      <c r="M454" s="44" t="s">
        <v>37</v>
      </c>
      <c r="N454" s="44" t="s">
        <v>23</v>
      </c>
      <c r="O454" s="44" t="s">
        <v>23</v>
      </c>
    </row>
    <row r="455" spans="2:15">
      <c r="B455" s="44" t="s">
        <v>266</v>
      </c>
      <c r="C455" s="44" t="s">
        <v>1240</v>
      </c>
      <c r="D455" s="44">
        <v>0.5</v>
      </c>
      <c r="E455" s="42"/>
      <c r="F455" s="42"/>
      <c r="G455" s="42" t="s">
        <v>23</v>
      </c>
      <c r="H455" s="44" t="s">
        <v>24</v>
      </c>
      <c r="I455" s="44" t="s">
        <v>25</v>
      </c>
      <c r="J455" s="44" t="s">
        <v>26</v>
      </c>
      <c r="K455" s="44" t="s">
        <v>27</v>
      </c>
      <c r="L455" s="44" t="s">
        <v>28</v>
      </c>
      <c r="M455" s="44" t="s">
        <v>37</v>
      </c>
      <c r="N455" s="44" t="s">
        <v>23</v>
      </c>
      <c r="O455" s="44" t="s">
        <v>23</v>
      </c>
    </row>
    <row r="456" spans="2:15">
      <c r="B456" s="44" t="s">
        <v>225</v>
      </c>
      <c r="C456" s="44" t="s">
        <v>1241</v>
      </c>
      <c r="D456" s="44">
        <v>3</v>
      </c>
      <c r="E456" s="42"/>
      <c r="F456" s="42"/>
      <c r="G456" s="42" t="s">
        <v>23</v>
      </c>
      <c r="H456" s="44" t="s">
        <v>24</v>
      </c>
      <c r="I456" s="44" t="s">
        <v>32</v>
      </c>
      <c r="J456" s="44" t="s">
        <v>26</v>
      </c>
      <c r="K456" s="44" t="s">
        <v>27</v>
      </c>
      <c r="L456" s="44" t="s">
        <v>28</v>
      </c>
      <c r="M456" s="44" t="s">
        <v>37</v>
      </c>
      <c r="N456" s="44" t="s">
        <v>23</v>
      </c>
      <c r="O456" s="44" t="s">
        <v>23</v>
      </c>
    </row>
    <row r="457" spans="2:15">
      <c r="B457" s="44" t="s">
        <v>225</v>
      </c>
      <c r="C457" s="44" t="s">
        <v>1242</v>
      </c>
      <c r="D457" s="44">
        <v>5</v>
      </c>
      <c r="E457" s="42"/>
      <c r="F457" s="42"/>
      <c r="G457" s="42" t="s">
        <v>23</v>
      </c>
      <c r="H457" s="44" t="s">
        <v>24</v>
      </c>
      <c r="I457" s="44" t="s">
        <v>32</v>
      </c>
      <c r="J457" s="44" t="s">
        <v>26</v>
      </c>
      <c r="K457" s="44" t="s">
        <v>27</v>
      </c>
      <c r="L457" s="44" t="s">
        <v>28</v>
      </c>
      <c r="M457" s="44" t="str">
        <f>IF(ISNUMBER( SEARCH("energy",#REF!)), "Energy","other")</f>
        <v>other</v>
      </c>
      <c r="N457" s="44" t="s">
        <v>23</v>
      </c>
      <c r="O457" s="44" t="s">
        <v>23</v>
      </c>
    </row>
    <row r="458" spans="2:15">
      <c r="B458" s="44" t="s">
        <v>361</v>
      </c>
      <c r="C458" s="44" t="s">
        <v>1243</v>
      </c>
      <c r="D458" s="44">
        <v>0.85</v>
      </c>
      <c r="E458" s="42"/>
      <c r="F458" s="42"/>
      <c r="G458" s="42" t="s">
        <v>23</v>
      </c>
      <c r="H458" s="44" t="s">
        <v>24</v>
      </c>
      <c r="I458" s="44" t="s">
        <v>32</v>
      </c>
      <c r="J458" s="44" t="s">
        <v>26</v>
      </c>
      <c r="K458" s="44" t="s">
        <v>27</v>
      </c>
      <c r="L458" s="44" t="s">
        <v>28</v>
      </c>
      <c r="M458" s="44" t="s">
        <v>37</v>
      </c>
      <c r="N458" s="44" t="s">
        <v>23</v>
      </c>
      <c r="O458" s="44" t="s">
        <v>23</v>
      </c>
    </row>
    <row r="459" spans="2:15">
      <c r="B459" s="44" t="s">
        <v>361</v>
      </c>
      <c r="C459" s="44" t="s">
        <v>1244</v>
      </c>
      <c r="D459" s="44">
        <v>2</v>
      </c>
      <c r="E459" s="42"/>
      <c r="F459" s="42"/>
      <c r="G459" s="42" t="s">
        <v>23</v>
      </c>
      <c r="H459" s="44" t="s">
        <v>24</v>
      </c>
      <c r="I459" s="44" t="s">
        <v>32</v>
      </c>
      <c r="J459" s="44" t="s">
        <v>26</v>
      </c>
      <c r="K459" s="44" t="s">
        <v>27</v>
      </c>
      <c r="L459" s="44" t="s">
        <v>28</v>
      </c>
      <c r="M459" s="44" t="s">
        <v>37</v>
      </c>
      <c r="N459" s="44" t="s">
        <v>23</v>
      </c>
      <c r="O459" s="44" t="s">
        <v>23</v>
      </c>
    </row>
    <row r="460" spans="2:15">
      <c r="B460" s="44" t="s">
        <v>361</v>
      </c>
      <c r="C460" s="44" t="s">
        <v>1245</v>
      </c>
      <c r="D460" s="44">
        <v>1.6</v>
      </c>
      <c r="E460" s="42"/>
      <c r="F460" s="42"/>
      <c r="G460" s="42" t="s">
        <v>23</v>
      </c>
      <c r="H460" s="44" t="s">
        <v>24</v>
      </c>
      <c r="I460" s="44" t="s">
        <v>32</v>
      </c>
      <c r="J460" s="44" t="s">
        <v>26</v>
      </c>
      <c r="K460" s="44" t="s">
        <v>27</v>
      </c>
      <c r="L460" s="44" t="s">
        <v>28</v>
      </c>
      <c r="M460" s="44" t="s">
        <v>37</v>
      </c>
      <c r="N460" s="44" t="s">
        <v>23</v>
      </c>
      <c r="O460" s="44" t="s">
        <v>23</v>
      </c>
    </row>
    <row r="461" spans="2:15">
      <c r="B461" s="44" t="s">
        <v>97</v>
      </c>
      <c r="C461" s="44" t="s">
        <v>1246</v>
      </c>
      <c r="D461" s="44">
        <v>1.1000000000000001</v>
      </c>
      <c r="E461" s="42"/>
      <c r="F461" s="42"/>
      <c r="G461" s="42" t="s">
        <v>23</v>
      </c>
      <c r="H461" s="44" t="s">
        <v>24</v>
      </c>
      <c r="I461" s="44" t="s">
        <v>32</v>
      </c>
      <c r="J461" s="44" t="s">
        <v>26</v>
      </c>
      <c r="K461" s="44" t="s">
        <v>27</v>
      </c>
      <c r="L461" s="44" t="s">
        <v>33</v>
      </c>
      <c r="M461" s="44" t="s">
        <v>37</v>
      </c>
      <c r="N461" s="44" t="s">
        <v>23</v>
      </c>
      <c r="O461" s="44" t="s">
        <v>23</v>
      </c>
    </row>
    <row r="462" spans="2:15">
      <c r="B462" s="44" t="s">
        <v>97</v>
      </c>
      <c r="C462" s="44" t="s">
        <v>1247</v>
      </c>
      <c r="D462" s="44">
        <v>5.7320000000000002</v>
      </c>
      <c r="E462" s="42"/>
      <c r="F462" s="42"/>
      <c r="G462" s="42" t="s">
        <v>23</v>
      </c>
      <c r="H462" s="44" t="s">
        <v>24</v>
      </c>
      <c r="I462" s="44" t="s">
        <v>32</v>
      </c>
      <c r="J462" s="44" t="s">
        <v>26</v>
      </c>
      <c r="K462" s="44" t="s">
        <v>27</v>
      </c>
      <c r="L462" s="44" t="s">
        <v>28</v>
      </c>
      <c r="M462" s="44" t="str">
        <f>IF(ISNUMBER( SEARCH("energy",#REF!)), "Energy","other")</f>
        <v>other</v>
      </c>
      <c r="N462" s="44" t="s">
        <v>23</v>
      </c>
      <c r="O462" s="44" t="s">
        <v>23</v>
      </c>
    </row>
    <row r="463" spans="2:15">
      <c r="B463" s="44" t="s">
        <v>364</v>
      </c>
      <c r="C463" s="44" t="s">
        <v>1248</v>
      </c>
      <c r="D463" s="44">
        <v>1</v>
      </c>
      <c r="E463" s="42"/>
      <c r="F463" s="42"/>
      <c r="G463" s="42" t="s">
        <v>23</v>
      </c>
      <c r="H463" s="44" t="s">
        <v>24</v>
      </c>
      <c r="I463" s="44" t="s">
        <v>32</v>
      </c>
      <c r="J463" s="44" t="s">
        <v>26</v>
      </c>
      <c r="K463" s="44" t="s">
        <v>27</v>
      </c>
      <c r="L463" s="44" t="s">
        <v>28</v>
      </c>
      <c r="M463" s="44" t="s">
        <v>37</v>
      </c>
      <c r="N463" s="44" t="s">
        <v>23</v>
      </c>
      <c r="O463" s="44" t="s">
        <v>23</v>
      </c>
    </row>
    <row r="464" spans="2:15">
      <c r="B464" s="44" t="s">
        <v>367</v>
      </c>
      <c r="C464" s="44" t="s">
        <v>1249</v>
      </c>
      <c r="D464" s="44">
        <v>6</v>
      </c>
      <c r="E464" s="42"/>
      <c r="F464" s="42"/>
      <c r="G464" s="42" t="s">
        <v>23</v>
      </c>
      <c r="H464" s="44" t="s">
        <v>24</v>
      </c>
      <c r="I464" s="44" t="s">
        <v>32</v>
      </c>
      <c r="J464" s="44" t="s">
        <v>26</v>
      </c>
      <c r="K464" s="44" t="s">
        <v>27</v>
      </c>
      <c r="L464" s="44" t="s">
        <v>28</v>
      </c>
      <c r="M464" s="44" t="str">
        <f>IF(ISNUMBER( SEARCH("energy",#REF!)), "Energy","other")</f>
        <v>other</v>
      </c>
      <c r="N464" s="44" t="s">
        <v>23</v>
      </c>
      <c r="O464" s="44" t="s">
        <v>23</v>
      </c>
    </row>
    <row r="465" spans="2:15">
      <c r="B465" s="44" t="s">
        <v>370</v>
      </c>
      <c r="C465" s="44" t="s">
        <v>1250</v>
      </c>
      <c r="D465" s="44">
        <v>0.75</v>
      </c>
      <c r="E465" s="42"/>
      <c r="F465" s="42"/>
      <c r="G465" s="42" t="s">
        <v>23</v>
      </c>
      <c r="H465" s="44" t="s">
        <v>24</v>
      </c>
      <c r="I465" s="44" t="s">
        <v>32</v>
      </c>
      <c r="J465" s="44" t="s">
        <v>26</v>
      </c>
      <c r="K465" s="44" t="s">
        <v>27</v>
      </c>
      <c r="L465" s="44" t="s">
        <v>28</v>
      </c>
      <c r="M465" s="44" t="s">
        <v>37</v>
      </c>
      <c r="N465" s="44" t="s">
        <v>23</v>
      </c>
      <c r="O465" s="44" t="s">
        <v>23</v>
      </c>
    </row>
    <row r="466" spans="2:15">
      <c r="B466" s="44" t="s">
        <v>48</v>
      </c>
      <c r="C466" s="44" t="s">
        <v>1251</v>
      </c>
      <c r="D466" s="44">
        <v>0.2</v>
      </c>
      <c r="E466" s="42"/>
      <c r="F466" s="42"/>
      <c r="G466" s="42" t="s">
        <v>23</v>
      </c>
      <c r="H466" s="44" t="s">
        <v>24</v>
      </c>
      <c r="I466" s="44" t="s">
        <v>32</v>
      </c>
      <c r="J466" s="44" t="s">
        <v>26</v>
      </c>
      <c r="K466" s="44" t="s">
        <v>27</v>
      </c>
      <c r="L466" s="44" t="s">
        <v>33</v>
      </c>
      <c r="M466" s="44" t="s">
        <v>174</v>
      </c>
      <c r="N466" s="44" t="s">
        <v>23</v>
      </c>
      <c r="O466" s="44" t="s">
        <v>23</v>
      </c>
    </row>
    <row r="467" spans="2:15">
      <c r="B467" s="44" t="s">
        <v>131</v>
      </c>
      <c r="C467" s="44" t="s">
        <v>1252</v>
      </c>
      <c r="D467" s="44">
        <v>0.5</v>
      </c>
      <c r="E467" s="42"/>
      <c r="F467" s="42"/>
      <c r="G467" s="42" t="s">
        <v>23</v>
      </c>
      <c r="H467" s="44" t="s">
        <v>24</v>
      </c>
      <c r="I467" s="44" t="s">
        <v>32</v>
      </c>
      <c r="J467" s="44" t="s">
        <v>26</v>
      </c>
      <c r="K467" s="44" t="s">
        <v>27</v>
      </c>
      <c r="L467" s="44" t="s">
        <v>33</v>
      </c>
      <c r="M467" s="44" t="s">
        <v>349</v>
      </c>
      <c r="N467" s="44" t="s">
        <v>23</v>
      </c>
      <c r="O467" s="44" t="s">
        <v>23</v>
      </c>
    </row>
    <row r="468" spans="2:15">
      <c r="B468" s="44" t="s">
        <v>113</v>
      </c>
      <c r="C468" s="44" t="s">
        <v>1253</v>
      </c>
      <c r="D468" s="44">
        <v>0.3</v>
      </c>
      <c r="E468" s="42"/>
      <c r="F468" s="42"/>
      <c r="G468" s="42" t="s">
        <v>23</v>
      </c>
      <c r="H468" s="44" t="s">
        <v>24</v>
      </c>
      <c r="I468" s="44" t="s">
        <v>32</v>
      </c>
      <c r="J468" s="44" t="s">
        <v>26</v>
      </c>
      <c r="K468" s="44" t="s">
        <v>27</v>
      </c>
      <c r="L468" s="44" t="s">
        <v>28</v>
      </c>
      <c r="M468" s="44" t="s">
        <v>227</v>
      </c>
      <c r="N468" s="44" t="s">
        <v>23</v>
      </c>
      <c r="O468" s="44" t="s">
        <v>23</v>
      </c>
    </row>
    <row r="469" spans="2:15">
      <c r="B469" s="44" t="s">
        <v>50</v>
      </c>
      <c r="C469" s="44" t="s">
        <v>1254</v>
      </c>
      <c r="D469" s="44">
        <v>0.01</v>
      </c>
      <c r="E469" s="42"/>
      <c r="F469" s="42"/>
      <c r="G469" s="42" t="s">
        <v>23</v>
      </c>
      <c r="H469" s="44" t="s">
        <v>24</v>
      </c>
      <c r="I469" s="44" t="s">
        <v>52</v>
      </c>
      <c r="J469" s="44" t="s">
        <v>26</v>
      </c>
      <c r="K469" s="44" t="s">
        <v>27</v>
      </c>
      <c r="L469" s="44" t="s">
        <v>33</v>
      </c>
      <c r="M469" s="44" t="s">
        <v>39</v>
      </c>
      <c r="N469" s="44" t="s">
        <v>23</v>
      </c>
      <c r="O469" s="44" t="s">
        <v>23</v>
      </c>
    </row>
    <row r="470" spans="2:15">
      <c r="B470" s="44" t="s">
        <v>50</v>
      </c>
      <c r="C470" s="44" t="s">
        <v>1255</v>
      </c>
      <c r="D470" s="44">
        <v>0.2</v>
      </c>
      <c r="E470" s="42"/>
      <c r="F470" s="42"/>
      <c r="G470" s="42" t="s">
        <v>23</v>
      </c>
      <c r="H470" s="44" t="s">
        <v>24</v>
      </c>
      <c r="I470" s="44" t="s">
        <v>52</v>
      </c>
      <c r="J470" s="44" t="s">
        <v>26</v>
      </c>
      <c r="K470" s="44" t="s">
        <v>27</v>
      </c>
      <c r="L470" s="44" t="s">
        <v>33</v>
      </c>
      <c r="M470" s="44" t="s">
        <v>39</v>
      </c>
      <c r="N470" s="44" t="s">
        <v>23</v>
      </c>
      <c r="O470" s="44" t="s">
        <v>23</v>
      </c>
    </row>
    <row r="471" spans="2:15">
      <c r="B471" s="44" t="s">
        <v>21</v>
      </c>
      <c r="C471" s="44" t="s">
        <v>1256</v>
      </c>
      <c r="D471" s="44">
        <v>1.5</v>
      </c>
      <c r="E471" s="42"/>
      <c r="F471" s="42"/>
      <c r="G471" s="42" t="s">
        <v>23</v>
      </c>
      <c r="H471" s="44" t="s">
        <v>24</v>
      </c>
      <c r="I471" s="44" t="s">
        <v>25</v>
      </c>
      <c r="J471" s="44" t="s">
        <v>26</v>
      </c>
      <c r="K471" s="44" t="s">
        <v>27</v>
      </c>
      <c r="L471" s="44" t="s">
        <v>28</v>
      </c>
      <c r="M471" s="44" t="s">
        <v>43</v>
      </c>
      <c r="N471" s="44" t="s">
        <v>23</v>
      </c>
      <c r="O471" s="44" t="s">
        <v>23</v>
      </c>
    </row>
    <row r="472" spans="2:15">
      <c r="B472" s="44" t="s">
        <v>50</v>
      </c>
      <c r="C472" s="44" t="s">
        <v>1257</v>
      </c>
      <c r="D472" s="44">
        <v>1.5</v>
      </c>
      <c r="E472" s="42"/>
      <c r="F472" s="42"/>
      <c r="G472" s="42" t="s">
        <v>23</v>
      </c>
      <c r="H472" s="44" t="s">
        <v>24</v>
      </c>
      <c r="I472" s="44" t="s">
        <v>52</v>
      </c>
      <c r="J472" s="44" t="s">
        <v>26</v>
      </c>
      <c r="K472" s="44" t="s">
        <v>27</v>
      </c>
      <c r="L472" s="44" t="s">
        <v>33</v>
      </c>
      <c r="M472" s="44" t="s">
        <v>227</v>
      </c>
      <c r="N472" s="44" t="s">
        <v>23</v>
      </c>
      <c r="O472" s="44" t="s">
        <v>23</v>
      </c>
    </row>
    <row r="473" spans="2:15">
      <c r="B473" s="44" t="s">
        <v>50</v>
      </c>
      <c r="C473" s="44" t="s">
        <v>1258</v>
      </c>
      <c r="D473" s="44">
        <v>1.25</v>
      </c>
      <c r="E473" s="42"/>
      <c r="F473" s="42"/>
      <c r="G473" s="42" t="s">
        <v>23</v>
      </c>
      <c r="H473" s="44" t="s">
        <v>24</v>
      </c>
      <c r="I473" s="44" t="s">
        <v>52</v>
      </c>
      <c r="J473" s="44" t="s">
        <v>26</v>
      </c>
      <c r="K473" s="44" t="s">
        <v>27</v>
      </c>
      <c r="L473" s="44" t="s">
        <v>28</v>
      </c>
      <c r="M473" s="44" t="s">
        <v>45</v>
      </c>
      <c r="N473" s="44" t="s">
        <v>23</v>
      </c>
      <c r="O473" s="44" t="s">
        <v>23</v>
      </c>
    </row>
    <row r="474" spans="2:15">
      <c r="B474" s="44" t="s">
        <v>50</v>
      </c>
      <c r="C474" s="44" t="s">
        <v>1259</v>
      </c>
      <c r="D474" s="44">
        <v>0.28899999999999998</v>
      </c>
      <c r="E474" s="42"/>
      <c r="F474" s="42"/>
      <c r="G474" s="42" t="s">
        <v>23</v>
      </c>
      <c r="H474" s="44" t="s">
        <v>24</v>
      </c>
      <c r="I474" s="44" t="s">
        <v>52</v>
      </c>
      <c r="J474" s="44" t="s">
        <v>26</v>
      </c>
      <c r="K474" s="44" t="s">
        <v>27</v>
      </c>
      <c r="L474" s="44" t="s">
        <v>33</v>
      </c>
      <c r="M474" s="44" t="s">
        <v>227</v>
      </c>
      <c r="N474" s="44" t="s">
        <v>23</v>
      </c>
      <c r="O474" s="44" t="s">
        <v>23</v>
      </c>
    </row>
    <row r="475" spans="2:15">
      <c r="B475" s="44" t="s">
        <v>194</v>
      </c>
      <c r="C475" s="44" t="s">
        <v>1260</v>
      </c>
      <c r="D475" s="44">
        <v>0.5</v>
      </c>
      <c r="E475" s="42"/>
      <c r="F475" s="42"/>
      <c r="G475" s="42" t="s">
        <v>23</v>
      </c>
      <c r="H475" s="44" t="s">
        <v>24</v>
      </c>
      <c r="I475" s="44" t="s">
        <v>52</v>
      </c>
      <c r="J475" s="44" t="s">
        <v>26</v>
      </c>
      <c r="K475" s="44" t="s">
        <v>27</v>
      </c>
      <c r="L475" s="44" t="s">
        <v>33</v>
      </c>
      <c r="M475" s="44" t="s">
        <v>55</v>
      </c>
      <c r="N475" s="44" t="s">
        <v>23</v>
      </c>
      <c r="O475" s="44" t="s">
        <v>23</v>
      </c>
    </row>
    <row r="476" spans="2:15">
      <c r="B476" s="44" t="s">
        <v>1084</v>
      </c>
      <c r="C476" s="44" t="s">
        <v>1261</v>
      </c>
      <c r="D476" s="44">
        <v>0.38600000000000001</v>
      </c>
      <c r="E476" s="42"/>
      <c r="F476" s="42"/>
      <c r="G476" s="42" t="s">
        <v>23</v>
      </c>
      <c r="H476" s="44" t="s">
        <v>24</v>
      </c>
      <c r="I476" s="44" t="s">
        <v>25</v>
      </c>
      <c r="J476" s="44" t="s">
        <v>26</v>
      </c>
      <c r="K476" s="44" t="s">
        <v>27</v>
      </c>
      <c r="L476" s="44" t="s">
        <v>33</v>
      </c>
      <c r="M476" s="44" t="s">
        <v>55</v>
      </c>
      <c r="N476" s="44" t="s">
        <v>23</v>
      </c>
      <c r="O476" s="44" t="s">
        <v>23</v>
      </c>
    </row>
    <row r="477" spans="2:15">
      <c r="B477" s="44" t="s">
        <v>1084</v>
      </c>
      <c r="C477" s="44" t="s">
        <v>1262</v>
      </c>
      <c r="D477" s="44">
        <v>0.1</v>
      </c>
      <c r="E477" s="42"/>
      <c r="F477" s="42"/>
      <c r="G477" s="42" t="s">
        <v>23</v>
      </c>
      <c r="H477" s="44" t="s">
        <v>24</v>
      </c>
      <c r="I477" s="44" t="s">
        <v>25</v>
      </c>
      <c r="J477" s="44" t="s">
        <v>26</v>
      </c>
      <c r="K477" s="44" t="s">
        <v>27</v>
      </c>
      <c r="L477" s="44" t="s">
        <v>28</v>
      </c>
      <c r="M477" s="44" t="s">
        <v>55</v>
      </c>
      <c r="N477" s="44" t="s">
        <v>23</v>
      </c>
      <c r="O477" s="44" t="s">
        <v>23</v>
      </c>
    </row>
    <row r="478" spans="2:15">
      <c r="B478" s="44" t="s">
        <v>1084</v>
      </c>
      <c r="C478" s="44" t="s">
        <v>1263</v>
      </c>
      <c r="D478" s="44">
        <v>0.19600000000000001</v>
      </c>
      <c r="E478" s="42"/>
      <c r="F478" s="42"/>
      <c r="G478" s="42" t="s">
        <v>23</v>
      </c>
      <c r="H478" s="44" t="s">
        <v>24</v>
      </c>
      <c r="I478" s="44" t="s">
        <v>25</v>
      </c>
      <c r="J478" s="44" t="s">
        <v>26</v>
      </c>
      <c r="K478" s="44" t="s">
        <v>27</v>
      </c>
      <c r="L478" s="44" t="s">
        <v>28</v>
      </c>
      <c r="M478" s="44" t="s">
        <v>37</v>
      </c>
      <c r="N478" s="44" t="s">
        <v>23</v>
      </c>
      <c r="O478" s="44" t="s">
        <v>23</v>
      </c>
    </row>
    <row r="479" spans="2:15">
      <c r="B479" s="44" t="s">
        <v>21</v>
      </c>
      <c r="C479" s="44" t="s">
        <v>1264</v>
      </c>
      <c r="D479" s="44">
        <v>0.09</v>
      </c>
      <c r="E479" s="42"/>
      <c r="F479" s="42"/>
      <c r="G479" s="42" t="s">
        <v>23</v>
      </c>
      <c r="H479" s="44" t="s">
        <v>24</v>
      </c>
      <c r="I479" s="44" t="s">
        <v>25</v>
      </c>
      <c r="J479" s="44" t="s">
        <v>26</v>
      </c>
      <c r="K479" s="44" t="s">
        <v>27</v>
      </c>
      <c r="L479" s="44" t="s">
        <v>33</v>
      </c>
      <c r="M479" s="44" t="s">
        <v>45</v>
      </c>
      <c r="N479" s="44" t="s">
        <v>23</v>
      </c>
      <c r="O479" s="44" t="s">
        <v>23</v>
      </c>
    </row>
    <row r="480" spans="2:15">
      <c r="B480" s="44" t="s">
        <v>21</v>
      </c>
      <c r="C480" s="44" t="s">
        <v>1265</v>
      </c>
      <c r="D480" s="44">
        <v>1.5</v>
      </c>
      <c r="E480" s="42"/>
      <c r="F480" s="42"/>
      <c r="G480" s="42" t="s">
        <v>23</v>
      </c>
      <c r="H480" s="44" t="s">
        <v>24</v>
      </c>
      <c r="I480" s="44" t="s">
        <v>25</v>
      </c>
      <c r="J480" s="44" t="s">
        <v>26</v>
      </c>
      <c r="K480" s="44" t="s">
        <v>27</v>
      </c>
      <c r="L480" s="44" t="s">
        <v>33</v>
      </c>
      <c r="M480" s="44" t="s">
        <v>45</v>
      </c>
      <c r="N480" s="44" t="s">
        <v>23</v>
      </c>
      <c r="O480" s="44" t="s">
        <v>23</v>
      </c>
    </row>
    <row r="481" spans="2:15">
      <c r="B481" s="44" t="s">
        <v>21</v>
      </c>
      <c r="C481" s="44" t="s">
        <v>1266</v>
      </c>
      <c r="D481" s="44">
        <v>0.14499999999999999</v>
      </c>
      <c r="E481" s="42"/>
      <c r="F481" s="42"/>
      <c r="G481" s="42" t="s">
        <v>23</v>
      </c>
      <c r="H481" s="44" t="s">
        <v>24</v>
      </c>
      <c r="I481" s="44" t="s">
        <v>25</v>
      </c>
      <c r="J481" s="44" t="s">
        <v>26</v>
      </c>
      <c r="K481" s="44" t="s">
        <v>27</v>
      </c>
      <c r="L481" s="44" t="s">
        <v>28</v>
      </c>
      <c r="M481" s="44" t="s">
        <v>45</v>
      </c>
      <c r="N481" s="44" t="s">
        <v>23</v>
      </c>
      <c r="O481" s="44" t="s">
        <v>23</v>
      </c>
    </row>
    <row r="482" spans="2:15">
      <c r="B482" s="44" t="s">
        <v>21</v>
      </c>
      <c r="C482" s="44" t="s">
        <v>1267</v>
      </c>
      <c r="D482" s="44">
        <v>0.27800000000000002</v>
      </c>
      <c r="E482" s="42"/>
      <c r="F482" s="42"/>
      <c r="G482" s="42" t="s">
        <v>23</v>
      </c>
      <c r="H482" s="44" t="s">
        <v>24</v>
      </c>
      <c r="I482" s="44" t="s">
        <v>25</v>
      </c>
      <c r="J482" s="44" t="s">
        <v>26</v>
      </c>
      <c r="K482" s="44" t="s">
        <v>27</v>
      </c>
      <c r="L482" s="44" t="s">
        <v>28</v>
      </c>
      <c r="M482" s="44" t="s">
        <v>45</v>
      </c>
      <c r="N482" s="44" t="s">
        <v>23</v>
      </c>
      <c r="O482" s="44" t="s">
        <v>23</v>
      </c>
    </row>
    <row r="483" spans="2:15">
      <c r="B483" s="44" t="s">
        <v>221</v>
      </c>
      <c r="C483" s="44" t="s">
        <v>1268</v>
      </c>
      <c r="D483" s="44">
        <v>0.11600000000000001</v>
      </c>
      <c r="E483" s="42"/>
      <c r="F483" s="42"/>
      <c r="G483" s="42" t="s">
        <v>23</v>
      </c>
      <c r="H483" s="44" t="s">
        <v>24</v>
      </c>
      <c r="I483" s="44" t="s">
        <v>32</v>
      </c>
      <c r="J483" s="44" t="s">
        <v>81</v>
      </c>
      <c r="K483" s="44" t="s">
        <v>27</v>
      </c>
      <c r="L483" s="44" t="s">
        <v>33</v>
      </c>
      <c r="M483" s="44" t="s">
        <v>45</v>
      </c>
      <c r="N483" s="44" t="s">
        <v>23</v>
      </c>
      <c r="O483" s="44" t="s">
        <v>23</v>
      </c>
    </row>
    <row r="484" spans="2:15">
      <c r="B484" s="44" t="s">
        <v>916</v>
      </c>
      <c r="C484" s="44" t="s">
        <v>1269</v>
      </c>
      <c r="D484" s="44">
        <v>7.0999999999999994E-2</v>
      </c>
      <c r="E484" s="42"/>
      <c r="F484" s="42"/>
      <c r="G484" s="42" t="s">
        <v>23</v>
      </c>
      <c r="H484" s="44" t="s">
        <v>24</v>
      </c>
      <c r="I484" s="44" t="s">
        <v>32</v>
      </c>
      <c r="J484" s="44" t="s">
        <v>26</v>
      </c>
      <c r="K484" s="44" t="s">
        <v>27</v>
      </c>
      <c r="L484" s="44" t="s">
        <v>33</v>
      </c>
      <c r="M484" s="44" t="s">
        <v>39</v>
      </c>
      <c r="N484" s="44" t="s">
        <v>23</v>
      </c>
      <c r="O484" s="44" t="s">
        <v>23</v>
      </c>
    </row>
    <row r="485" spans="2:15">
      <c r="B485" s="44" t="s">
        <v>107</v>
      </c>
      <c r="C485" s="44" t="s">
        <v>1270</v>
      </c>
      <c r="D485" s="44">
        <v>0.6</v>
      </c>
      <c r="E485" s="42"/>
      <c r="F485" s="42"/>
      <c r="G485" s="42" t="s">
        <v>23</v>
      </c>
      <c r="H485" s="44" t="s">
        <v>24</v>
      </c>
      <c r="I485" s="44" t="s">
        <v>32</v>
      </c>
      <c r="J485" s="44" t="s">
        <v>26</v>
      </c>
      <c r="K485" s="44" t="s">
        <v>27</v>
      </c>
      <c r="L485" s="44" t="s">
        <v>28</v>
      </c>
      <c r="M485" s="44" t="s">
        <v>37</v>
      </c>
      <c r="N485" s="44" t="s">
        <v>23</v>
      </c>
      <c r="O485" s="44" t="s">
        <v>23</v>
      </c>
    </row>
    <row r="486" spans="2:15">
      <c r="B486" s="44" t="s">
        <v>99</v>
      </c>
      <c r="C486" s="44" t="s">
        <v>1271</v>
      </c>
      <c r="D486" s="44">
        <v>0.05</v>
      </c>
      <c r="E486" s="42"/>
      <c r="F486" s="42"/>
      <c r="G486" s="42" t="s">
        <v>23</v>
      </c>
      <c r="H486" s="44" t="s">
        <v>24</v>
      </c>
      <c r="I486" s="44" t="s">
        <v>32</v>
      </c>
      <c r="J486" s="44" t="s">
        <v>26</v>
      </c>
      <c r="K486" s="44" t="s">
        <v>27</v>
      </c>
      <c r="L486" s="44" t="s">
        <v>33</v>
      </c>
      <c r="M486" s="44" t="s">
        <v>349</v>
      </c>
      <c r="N486" s="44" t="s">
        <v>23</v>
      </c>
      <c r="O486" s="44" t="s">
        <v>23</v>
      </c>
    </row>
    <row r="487" spans="2:15">
      <c r="B487" s="44" t="s">
        <v>99</v>
      </c>
      <c r="C487" s="44" t="s">
        <v>1272</v>
      </c>
      <c r="D487" s="44">
        <v>9.5000000000000001E-2</v>
      </c>
      <c r="E487" s="42"/>
      <c r="F487" s="42"/>
      <c r="G487" s="42" t="s">
        <v>23</v>
      </c>
      <c r="H487" s="44" t="s">
        <v>24</v>
      </c>
      <c r="I487" s="44" t="s">
        <v>32</v>
      </c>
      <c r="J487" s="44" t="s">
        <v>26</v>
      </c>
      <c r="K487" s="44" t="s">
        <v>27</v>
      </c>
      <c r="L487" s="44" t="s">
        <v>33</v>
      </c>
      <c r="M487" s="44" t="s">
        <v>349</v>
      </c>
      <c r="N487" s="44" t="s">
        <v>23</v>
      </c>
      <c r="O487" s="44" t="s">
        <v>23</v>
      </c>
    </row>
    <row r="488" spans="2:15">
      <c r="B488" s="44" t="s">
        <v>99</v>
      </c>
      <c r="C488" s="44" t="s">
        <v>1273</v>
      </c>
      <c r="D488" s="44">
        <v>0.25</v>
      </c>
      <c r="E488" s="42"/>
      <c r="F488" s="42"/>
      <c r="G488" s="42" t="s">
        <v>23</v>
      </c>
      <c r="H488" s="44" t="s">
        <v>24</v>
      </c>
      <c r="I488" s="44" t="s">
        <v>32</v>
      </c>
      <c r="J488" s="44" t="s">
        <v>26</v>
      </c>
      <c r="K488" s="44" t="s">
        <v>27</v>
      </c>
      <c r="L488" s="44" t="s">
        <v>33</v>
      </c>
      <c r="M488" s="44" t="s">
        <v>227</v>
      </c>
      <c r="N488" s="44" t="s">
        <v>23</v>
      </c>
      <c r="O488" s="44" t="s">
        <v>23</v>
      </c>
    </row>
    <row r="489" spans="2:15">
      <c r="B489" s="44" t="s">
        <v>99</v>
      </c>
      <c r="C489" s="44" t="s">
        <v>1274</v>
      </c>
      <c r="D489" s="44">
        <v>0.152</v>
      </c>
      <c r="E489" s="42"/>
      <c r="F489" s="42"/>
      <c r="G489" s="42" t="s">
        <v>23</v>
      </c>
      <c r="H489" s="44" t="s">
        <v>24</v>
      </c>
      <c r="I489" s="44" t="s">
        <v>32</v>
      </c>
      <c r="J489" s="44" t="s">
        <v>26</v>
      </c>
      <c r="K489" s="44" t="s">
        <v>27</v>
      </c>
      <c r="L489" s="44" t="s">
        <v>33</v>
      </c>
      <c r="M489" s="44" t="s">
        <v>227</v>
      </c>
      <c r="N489" s="44" t="s">
        <v>23</v>
      </c>
      <c r="O489" s="44" t="s">
        <v>23</v>
      </c>
    </row>
    <row r="490" spans="2:15">
      <c r="B490" s="44" t="s">
        <v>99</v>
      </c>
      <c r="C490" s="44" t="s">
        <v>1275</v>
      </c>
      <c r="D490" s="44">
        <v>0.215</v>
      </c>
      <c r="E490" s="42"/>
      <c r="F490" s="42"/>
      <c r="G490" s="42" t="s">
        <v>23</v>
      </c>
      <c r="H490" s="44" t="s">
        <v>24</v>
      </c>
      <c r="I490" s="44" t="s">
        <v>32</v>
      </c>
      <c r="J490" s="44" t="s">
        <v>26</v>
      </c>
      <c r="K490" s="44" t="s">
        <v>27</v>
      </c>
      <c r="L490" s="44" t="s">
        <v>33</v>
      </c>
      <c r="M490" s="44" t="s">
        <v>349</v>
      </c>
      <c r="N490" s="44" t="s">
        <v>23</v>
      </c>
      <c r="O490" s="44" t="s">
        <v>23</v>
      </c>
    </row>
    <row r="491" spans="2:15">
      <c r="B491" s="44" t="s">
        <v>99</v>
      </c>
      <c r="C491" s="44" t="s">
        <v>1276</v>
      </c>
      <c r="D491" s="44">
        <v>0.69599999999999995</v>
      </c>
      <c r="E491" s="42"/>
      <c r="F491" s="42"/>
      <c r="G491" s="42" t="s">
        <v>23</v>
      </c>
      <c r="H491" s="44" t="s">
        <v>24</v>
      </c>
      <c r="I491" s="44" t="s">
        <v>32</v>
      </c>
      <c r="J491" s="44" t="s">
        <v>26</v>
      </c>
      <c r="K491" s="44" t="s">
        <v>27</v>
      </c>
      <c r="L491" s="44" t="s">
        <v>33</v>
      </c>
      <c r="M491" s="44" t="s">
        <v>349</v>
      </c>
      <c r="N491" s="44" t="s">
        <v>23</v>
      </c>
      <c r="O491" s="44" t="s">
        <v>23</v>
      </c>
    </row>
    <row r="492" spans="2:15">
      <c r="B492" s="44" t="s">
        <v>122</v>
      </c>
      <c r="C492" s="44" t="s">
        <v>1277</v>
      </c>
      <c r="D492" s="44">
        <v>0.3</v>
      </c>
      <c r="E492" s="42"/>
      <c r="F492" s="42"/>
      <c r="G492" s="42" t="s">
        <v>23</v>
      </c>
      <c r="H492" s="44" t="s">
        <v>24</v>
      </c>
      <c r="I492" s="44" t="s">
        <v>32</v>
      </c>
      <c r="J492" s="44" t="s">
        <v>26</v>
      </c>
      <c r="K492" s="44" t="s">
        <v>27</v>
      </c>
      <c r="L492" s="44" t="s">
        <v>33</v>
      </c>
      <c r="M492" s="44" t="s">
        <v>349</v>
      </c>
      <c r="N492" s="44" t="s">
        <v>23</v>
      </c>
      <c r="O492" s="44" t="s">
        <v>23</v>
      </c>
    </row>
    <row r="493" spans="2:15">
      <c r="B493" s="44" t="s">
        <v>1278</v>
      </c>
      <c r="C493" s="44" t="s">
        <v>1279</v>
      </c>
      <c r="D493" s="44">
        <v>0.86299999999999999</v>
      </c>
      <c r="E493" s="42"/>
      <c r="F493" s="42"/>
      <c r="G493" s="42" t="s">
        <v>23</v>
      </c>
      <c r="H493" s="44" t="s">
        <v>24</v>
      </c>
      <c r="I493" s="44" t="s">
        <v>25</v>
      </c>
      <c r="J493" s="44" t="s">
        <v>26</v>
      </c>
      <c r="K493" s="44" t="s">
        <v>27</v>
      </c>
      <c r="L493" s="44" t="s">
        <v>33</v>
      </c>
      <c r="M493" s="44" t="s">
        <v>349</v>
      </c>
      <c r="N493" s="44" t="s">
        <v>23</v>
      </c>
      <c r="O493" s="44" t="s">
        <v>23</v>
      </c>
    </row>
    <row r="494" spans="2:15">
      <c r="B494" s="44" t="s">
        <v>924</v>
      </c>
      <c r="C494" s="44" t="s">
        <v>1280</v>
      </c>
      <c r="D494" s="44">
        <v>0.1</v>
      </c>
      <c r="E494" s="42"/>
      <c r="F494" s="42"/>
      <c r="G494" s="42" t="s">
        <v>23</v>
      </c>
      <c r="H494" s="44" t="s">
        <v>24</v>
      </c>
      <c r="I494" s="44" t="s">
        <v>32</v>
      </c>
      <c r="J494" s="44" t="s">
        <v>26</v>
      </c>
      <c r="K494" s="44" t="s">
        <v>27</v>
      </c>
      <c r="L494" s="44" t="s">
        <v>33</v>
      </c>
      <c r="M494" s="44" t="s">
        <v>34</v>
      </c>
      <c r="N494" s="44" t="s">
        <v>23</v>
      </c>
      <c r="O494" s="44" t="s">
        <v>23</v>
      </c>
    </row>
    <row r="495" spans="2:15">
      <c r="B495" s="44" t="s">
        <v>924</v>
      </c>
      <c r="C495" s="44" t="s">
        <v>1281</v>
      </c>
      <c r="D495" s="44">
        <v>0.3</v>
      </c>
      <c r="E495" s="42"/>
      <c r="F495" s="42"/>
      <c r="G495" s="42" t="s">
        <v>23</v>
      </c>
      <c r="H495" s="44" t="s">
        <v>24</v>
      </c>
      <c r="I495" s="44" t="s">
        <v>32</v>
      </c>
      <c r="J495" s="44" t="s">
        <v>26</v>
      </c>
      <c r="K495" s="44" t="s">
        <v>27</v>
      </c>
      <c r="L495" s="44" t="s">
        <v>33</v>
      </c>
      <c r="M495" s="44" t="s">
        <v>34</v>
      </c>
      <c r="N495" s="44" t="s">
        <v>23</v>
      </c>
      <c r="O495" s="44" t="s">
        <v>23</v>
      </c>
    </row>
    <row r="496" spans="2:15">
      <c r="B496" s="44" t="s">
        <v>264</v>
      </c>
      <c r="C496" s="44" t="s">
        <v>1282</v>
      </c>
      <c r="D496" s="44">
        <v>1.6</v>
      </c>
      <c r="E496" s="42"/>
      <c r="F496" s="42"/>
      <c r="G496" s="42" t="s">
        <v>23</v>
      </c>
      <c r="H496" s="44" t="s">
        <v>24</v>
      </c>
      <c r="I496" s="44" t="s">
        <v>32</v>
      </c>
      <c r="J496" s="44" t="s">
        <v>26</v>
      </c>
      <c r="K496" s="44" t="s">
        <v>27</v>
      </c>
      <c r="L496" s="44" t="s">
        <v>33</v>
      </c>
      <c r="M496" s="44" t="s">
        <v>34</v>
      </c>
      <c r="N496" s="44" t="s">
        <v>23</v>
      </c>
      <c r="O496" s="44" t="s">
        <v>23</v>
      </c>
    </row>
    <row r="497" spans="2:15">
      <c r="B497" s="44" t="s">
        <v>264</v>
      </c>
      <c r="C497" s="44" t="s">
        <v>1283</v>
      </c>
      <c r="D497" s="44">
        <v>1.885</v>
      </c>
      <c r="E497" s="42"/>
      <c r="F497" s="42"/>
      <c r="G497" s="42" t="s">
        <v>23</v>
      </c>
      <c r="H497" s="44" t="s">
        <v>24</v>
      </c>
      <c r="I497" s="44" t="s">
        <v>32</v>
      </c>
      <c r="J497" s="44" t="s">
        <v>26</v>
      </c>
      <c r="K497" s="44" t="s">
        <v>27</v>
      </c>
      <c r="L497" s="44" t="s">
        <v>33</v>
      </c>
      <c r="M497" s="44" t="s">
        <v>34</v>
      </c>
      <c r="N497" s="44" t="s">
        <v>23</v>
      </c>
      <c r="O497" s="44" t="s">
        <v>23</v>
      </c>
    </row>
    <row r="498" spans="2:15">
      <c r="B498" s="44" t="s">
        <v>264</v>
      </c>
      <c r="C498" s="44" t="s">
        <v>1284</v>
      </c>
      <c r="D498" s="44">
        <v>0.75</v>
      </c>
      <c r="E498" s="42"/>
      <c r="F498" s="42"/>
      <c r="G498" s="42" t="s">
        <v>23</v>
      </c>
      <c r="H498" s="44" t="s">
        <v>24</v>
      </c>
      <c r="I498" s="44" t="s">
        <v>32</v>
      </c>
      <c r="J498" s="44" t="s">
        <v>26</v>
      </c>
      <c r="K498" s="44" t="s">
        <v>27</v>
      </c>
      <c r="L498" s="44" t="s">
        <v>28</v>
      </c>
      <c r="M498" s="44" t="s">
        <v>34</v>
      </c>
      <c r="N498" s="44" t="s">
        <v>23</v>
      </c>
      <c r="O498" s="44" t="s">
        <v>23</v>
      </c>
    </row>
    <row r="499" spans="2:15">
      <c r="B499" s="44" t="s">
        <v>671</v>
      </c>
      <c r="C499" s="44" t="s">
        <v>1285</v>
      </c>
      <c r="D499" s="44">
        <v>2.5</v>
      </c>
      <c r="E499" s="42"/>
      <c r="F499" s="42"/>
      <c r="G499" s="42" t="s">
        <v>23</v>
      </c>
      <c r="H499" s="44" t="s">
        <v>24</v>
      </c>
      <c r="I499" s="44" t="s">
        <v>32</v>
      </c>
      <c r="J499" s="44" t="s">
        <v>26</v>
      </c>
      <c r="K499" s="44" t="s">
        <v>27</v>
      </c>
      <c r="L499" s="44" t="s">
        <v>33</v>
      </c>
      <c r="M499" s="44" t="s">
        <v>34</v>
      </c>
      <c r="N499" s="44" t="s">
        <v>23</v>
      </c>
      <c r="O499" s="44" t="s">
        <v>23</v>
      </c>
    </row>
    <row r="500" spans="2:15">
      <c r="B500" s="44" t="s">
        <v>916</v>
      </c>
      <c r="C500" s="44" t="s">
        <v>1286</v>
      </c>
      <c r="D500" s="44">
        <v>4.1379999999999999</v>
      </c>
      <c r="E500" s="42"/>
      <c r="F500" s="42"/>
      <c r="G500" s="42" t="s">
        <v>23</v>
      </c>
      <c r="H500" s="44" t="s">
        <v>24</v>
      </c>
      <c r="I500" s="44" t="s">
        <v>32</v>
      </c>
      <c r="J500" s="44" t="s">
        <v>26</v>
      </c>
      <c r="K500" s="44" t="s">
        <v>27</v>
      </c>
      <c r="L500" s="44" t="s">
        <v>33</v>
      </c>
      <c r="M500" s="44" t="s">
        <v>55</v>
      </c>
      <c r="N500" s="44" t="s">
        <v>23</v>
      </c>
      <c r="O500" s="44" t="s">
        <v>23</v>
      </c>
    </row>
    <row r="501" spans="2:15">
      <c r="B501" s="44" t="s">
        <v>122</v>
      </c>
      <c r="C501" s="44" t="s">
        <v>1287</v>
      </c>
      <c r="D501" s="44">
        <v>2.85</v>
      </c>
      <c r="E501" s="42"/>
      <c r="F501" s="42"/>
      <c r="G501" s="42" t="s">
        <v>23</v>
      </c>
      <c r="H501" s="44" t="s">
        <v>24</v>
      </c>
      <c r="I501" s="44" t="s">
        <v>32</v>
      </c>
      <c r="J501" s="44" t="s">
        <v>26</v>
      </c>
      <c r="K501" s="44" t="s">
        <v>27</v>
      </c>
      <c r="L501" s="44" t="s">
        <v>33</v>
      </c>
      <c r="M501" s="44" t="s">
        <v>34</v>
      </c>
      <c r="N501" s="44" t="s">
        <v>23</v>
      </c>
      <c r="O501" s="44" t="s">
        <v>23</v>
      </c>
    </row>
    <row r="502" spans="2:15">
      <c r="B502" s="44" t="s">
        <v>122</v>
      </c>
      <c r="C502" s="44" t="s">
        <v>1288</v>
      </c>
      <c r="D502" s="44">
        <v>0.3</v>
      </c>
      <c r="E502" s="42"/>
      <c r="F502" s="42"/>
      <c r="G502" s="42" t="s">
        <v>23</v>
      </c>
      <c r="H502" s="44" t="s">
        <v>24</v>
      </c>
      <c r="I502" s="44" t="s">
        <v>32</v>
      </c>
      <c r="J502" s="44" t="s">
        <v>26</v>
      </c>
      <c r="K502" s="44" t="s">
        <v>27</v>
      </c>
      <c r="L502" s="44" t="s">
        <v>28</v>
      </c>
      <c r="M502" s="44" t="s">
        <v>34</v>
      </c>
      <c r="N502" s="44" t="s">
        <v>23</v>
      </c>
      <c r="O502" s="44" t="s">
        <v>23</v>
      </c>
    </row>
    <row r="503" spans="2:15">
      <c r="B503" s="44" t="s">
        <v>219</v>
      </c>
      <c r="C503" s="44" t="s">
        <v>1289</v>
      </c>
      <c r="D503" s="44">
        <v>1</v>
      </c>
      <c r="E503" s="42"/>
      <c r="F503" s="42"/>
      <c r="G503" s="42" t="s">
        <v>23</v>
      </c>
      <c r="H503" s="44" t="s">
        <v>24</v>
      </c>
      <c r="I503" s="44" t="s">
        <v>32</v>
      </c>
      <c r="J503" s="44" t="s">
        <v>26</v>
      </c>
      <c r="K503" s="44" t="s">
        <v>27</v>
      </c>
      <c r="L503" s="44" t="s">
        <v>33</v>
      </c>
      <c r="M503" s="44" t="s">
        <v>34</v>
      </c>
      <c r="N503" s="44" t="s">
        <v>23</v>
      </c>
      <c r="O503" s="44" t="s">
        <v>23</v>
      </c>
    </row>
    <row r="504" spans="2:15">
      <c r="B504" s="44" t="s">
        <v>428</v>
      </c>
      <c r="C504" s="44" t="s">
        <v>1290</v>
      </c>
      <c r="D504" s="44">
        <v>0.1</v>
      </c>
      <c r="E504" s="42"/>
      <c r="F504" s="42"/>
      <c r="G504" s="42" t="s">
        <v>23</v>
      </c>
      <c r="H504" s="44" t="s">
        <v>24</v>
      </c>
      <c r="I504" s="44" t="s">
        <v>32</v>
      </c>
      <c r="J504" s="44" t="s">
        <v>26</v>
      </c>
      <c r="K504" s="44" t="s">
        <v>27</v>
      </c>
      <c r="L504" s="44" t="s">
        <v>33</v>
      </c>
      <c r="M504" s="44" t="s">
        <v>34</v>
      </c>
      <c r="N504" s="44" t="s">
        <v>23</v>
      </c>
      <c r="O504" s="44" t="s">
        <v>23</v>
      </c>
    </row>
    <row r="505" spans="2:15">
      <c r="B505" s="44" t="s">
        <v>428</v>
      </c>
      <c r="C505" s="44" t="s">
        <v>1291</v>
      </c>
      <c r="D505" s="44">
        <v>0.15</v>
      </c>
      <c r="E505" s="42"/>
      <c r="F505" s="42"/>
      <c r="G505" s="42" t="s">
        <v>23</v>
      </c>
      <c r="H505" s="44" t="s">
        <v>24</v>
      </c>
      <c r="I505" s="44" t="s">
        <v>32</v>
      </c>
      <c r="J505" s="44" t="s">
        <v>26</v>
      </c>
      <c r="K505" s="44" t="s">
        <v>27</v>
      </c>
      <c r="L505" s="44" t="s">
        <v>33</v>
      </c>
      <c r="M505" s="44" t="s">
        <v>34</v>
      </c>
      <c r="N505" s="44" t="s">
        <v>23</v>
      </c>
      <c r="O505" s="44" t="s">
        <v>23</v>
      </c>
    </row>
    <row r="506" spans="2:15">
      <c r="B506" s="44" t="s">
        <v>50</v>
      </c>
      <c r="C506" s="44" t="s">
        <v>1292</v>
      </c>
      <c r="D506" s="44">
        <v>0.15</v>
      </c>
      <c r="E506" s="42"/>
      <c r="F506" s="42"/>
      <c r="G506" s="42" t="s">
        <v>23</v>
      </c>
      <c r="H506" s="44" t="s">
        <v>24</v>
      </c>
      <c r="I506" s="44" t="s">
        <v>52</v>
      </c>
      <c r="J506" s="44" t="s">
        <v>26</v>
      </c>
      <c r="K506" s="44" t="s">
        <v>27</v>
      </c>
      <c r="L506" s="44" t="s">
        <v>33</v>
      </c>
      <c r="M506" s="44" t="s">
        <v>34</v>
      </c>
      <c r="N506" s="44" t="s">
        <v>23</v>
      </c>
      <c r="O506" s="44" t="s">
        <v>23</v>
      </c>
    </row>
    <row r="507" spans="2:15">
      <c r="B507" s="44" t="s">
        <v>428</v>
      </c>
      <c r="C507" s="44" t="s">
        <v>1293</v>
      </c>
      <c r="D507" s="44">
        <v>0.1</v>
      </c>
      <c r="E507" s="42"/>
      <c r="F507" s="42"/>
      <c r="G507" s="42" t="s">
        <v>23</v>
      </c>
      <c r="H507" s="44" t="s">
        <v>24</v>
      </c>
      <c r="I507" s="44" t="s">
        <v>32</v>
      </c>
      <c r="J507" s="44" t="s">
        <v>26</v>
      </c>
      <c r="K507" s="44" t="s">
        <v>27</v>
      </c>
      <c r="L507" s="44" t="s">
        <v>33</v>
      </c>
      <c r="M507" s="44" t="s">
        <v>34</v>
      </c>
      <c r="N507" s="44" t="s">
        <v>23</v>
      </c>
      <c r="O507" s="44" t="s">
        <v>23</v>
      </c>
    </row>
    <row r="508" spans="2:15">
      <c r="B508" s="44" t="s">
        <v>83</v>
      </c>
      <c r="C508" s="44" t="s">
        <v>1294</v>
      </c>
      <c r="D508" s="44">
        <v>0.20300000000000001</v>
      </c>
      <c r="E508" s="42"/>
      <c r="F508" s="42"/>
      <c r="G508" s="42" t="s">
        <v>23</v>
      </c>
      <c r="H508" s="44" t="s">
        <v>24</v>
      </c>
      <c r="I508" s="44" t="s">
        <v>32</v>
      </c>
      <c r="J508" s="44" t="s">
        <v>26</v>
      </c>
      <c r="K508" s="44" t="s">
        <v>27</v>
      </c>
      <c r="L508" s="44" t="s">
        <v>33</v>
      </c>
      <c r="M508" s="44" t="s">
        <v>34</v>
      </c>
      <c r="N508" s="44" t="s">
        <v>23</v>
      </c>
      <c r="O508" s="44" t="s">
        <v>23</v>
      </c>
    </row>
    <row r="509" spans="2:15">
      <c r="B509" s="44" t="s">
        <v>83</v>
      </c>
      <c r="C509" s="44" t="s">
        <v>1295</v>
      </c>
      <c r="D509" s="44">
        <v>0.20300000000000001</v>
      </c>
      <c r="E509" s="42"/>
      <c r="F509" s="42"/>
      <c r="G509" s="42" t="s">
        <v>23</v>
      </c>
      <c r="H509" s="44" t="s">
        <v>24</v>
      </c>
      <c r="I509" s="44" t="s">
        <v>32</v>
      </c>
      <c r="J509" s="44" t="s">
        <v>26</v>
      </c>
      <c r="K509" s="44" t="s">
        <v>27</v>
      </c>
      <c r="L509" s="44" t="s">
        <v>33</v>
      </c>
      <c r="M509" s="44" t="s">
        <v>34</v>
      </c>
      <c r="N509" s="44" t="s">
        <v>23</v>
      </c>
      <c r="O509" s="44" t="s">
        <v>23</v>
      </c>
    </row>
    <row r="510" spans="2:15">
      <c r="B510" s="44" t="s">
        <v>391</v>
      </c>
      <c r="C510" s="44" t="s">
        <v>1296</v>
      </c>
      <c r="D510" s="44">
        <v>2.5</v>
      </c>
      <c r="E510" s="42"/>
      <c r="F510" s="42"/>
      <c r="G510" s="42" t="s">
        <v>23</v>
      </c>
      <c r="H510" s="44" t="s">
        <v>24</v>
      </c>
      <c r="I510" s="44" t="s">
        <v>32</v>
      </c>
      <c r="J510" s="44" t="s">
        <v>26</v>
      </c>
      <c r="K510" s="44" t="s">
        <v>27</v>
      </c>
      <c r="L510" s="44" t="s">
        <v>33</v>
      </c>
      <c r="M510" s="44" t="s">
        <v>34</v>
      </c>
      <c r="N510" s="44" t="s">
        <v>23</v>
      </c>
      <c r="O510" s="44" t="s">
        <v>23</v>
      </c>
    </row>
    <row r="511" spans="2:15">
      <c r="B511" s="44" t="s">
        <v>391</v>
      </c>
      <c r="C511" s="44" t="s">
        <v>1297</v>
      </c>
      <c r="D511" s="44">
        <v>1.1950000000000001</v>
      </c>
      <c r="E511" s="42"/>
      <c r="F511" s="42"/>
      <c r="G511" s="42" t="s">
        <v>23</v>
      </c>
      <c r="H511" s="44" t="s">
        <v>24</v>
      </c>
      <c r="I511" s="44" t="s">
        <v>32</v>
      </c>
      <c r="J511" s="44" t="s">
        <v>26</v>
      </c>
      <c r="K511" s="44" t="s">
        <v>27</v>
      </c>
      <c r="L511" s="44" t="s">
        <v>33</v>
      </c>
      <c r="M511" s="44" t="s">
        <v>45</v>
      </c>
      <c r="N511" s="44" t="s">
        <v>23</v>
      </c>
      <c r="O511" s="44" t="s">
        <v>23</v>
      </c>
    </row>
    <row r="512" spans="2:15">
      <c r="B512" s="44" t="s">
        <v>391</v>
      </c>
      <c r="C512" s="44" t="s">
        <v>1298</v>
      </c>
      <c r="D512" s="44">
        <v>0.3</v>
      </c>
      <c r="E512" s="42"/>
      <c r="F512" s="42"/>
      <c r="G512" s="42" t="s">
        <v>23</v>
      </c>
      <c r="H512" s="44" t="s">
        <v>24</v>
      </c>
      <c r="I512" s="44" t="s">
        <v>32</v>
      </c>
      <c r="J512" s="44" t="s">
        <v>26</v>
      </c>
      <c r="K512" s="44" t="s">
        <v>27</v>
      </c>
      <c r="L512" s="44" t="s">
        <v>33</v>
      </c>
      <c r="M512" s="44" t="s">
        <v>34</v>
      </c>
      <c r="N512" s="44" t="s">
        <v>23</v>
      </c>
      <c r="O512" s="44" t="s">
        <v>23</v>
      </c>
    </row>
    <row r="513" spans="2:15">
      <c r="B513" s="44" t="s">
        <v>391</v>
      </c>
      <c r="C513" s="44" t="s">
        <v>1299</v>
      </c>
      <c r="D513" s="44">
        <v>1.9</v>
      </c>
      <c r="E513" s="42"/>
      <c r="F513" s="42"/>
      <c r="G513" s="42" t="s">
        <v>23</v>
      </c>
      <c r="H513" s="44" t="s">
        <v>24</v>
      </c>
      <c r="I513" s="44" t="s">
        <v>32</v>
      </c>
      <c r="J513" s="44" t="s">
        <v>26</v>
      </c>
      <c r="K513" s="44" t="s">
        <v>27</v>
      </c>
      <c r="L513" s="44" t="s">
        <v>33</v>
      </c>
      <c r="M513" s="44" t="s">
        <v>55</v>
      </c>
      <c r="N513" s="44" t="s">
        <v>23</v>
      </c>
      <c r="O513" s="44" t="s">
        <v>23</v>
      </c>
    </row>
    <row r="514" spans="2:15">
      <c r="B514" s="44" t="s">
        <v>261</v>
      </c>
      <c r="C514" s="44" t="s">
        <v>1300</v>
      </c>
      <c r="D514" s="44">
        <v>0.5</v>
      </c>
      <c r="E514" s="42"/>
      <c r="F514" s="42"/>
      <c r="G514" s="42" t="s">
        <v>23</v>
      </c>
      <c r="H514" s="44" t="s">
        <v>24</v>
      </c>
      <c r="I514" s="44" t="s">
        <v>32</v>
      </c>
      <c r="J514" s="44" t="s">
        <v>26</v>
      </c>
      <c r="K514" s="44" t="s">
        <v>27</v>
      </c>
      <c r="L514" s="44" t="s">
        <v>33</v>
      </c>
      <c r="M514" s="44" t="s">
        <v>34</v>
      </c>
      <c r="N514" s="44" t="s">
        <v>23</v>
      </c>
      <c r="O514" s="44" t="s">
        <v>23</v>
      </c>
    </row>
    <row r="515" spans="2:15">
      <c r="B515" s="44" t="s">
        <v>97</v>
      </c>
      <c r="C515" s="44" t="s">
        <v>1301</v>
      </c>
      <c r="D515" s="44">
        <v>0.8</v>
      </c>
      <c r="E515" s="42"/>
      <c r="F515" s="42"/>
      <c r="G515" s="42" t="s">
        <v>23</v>
      </c>
      <c r="H515" s="44" t="s">
        <v>24</v>
      </c>
      <c r="I515" s="44" t="s">
        <v>32</v>
      </c>
      <c r="J515" s="44" t="s">
        <v>26</v>
      </c>
      <c r="K515" s="44" t="s">
        <v>27</v>
      </c>
      <c r="L515" s="44" t="s">
        <v>33</v>
      </c>
      <c r="M515" s="44" t="s">
        <v>174</v>
      </c>
      <c r="N515" s="44" t="s">
        <v>23</v>
      </c>
      <c r="O515" s="44" t="s">
        <v>23</v>
      </c>
    </row>
    <row r="516" spans="2:15">
      <c r="B516" s="44" t="s">
        <v>266</v>
      </c>
      <c r="C516" s="44" t="s">
        <v>1302</v>
      </c>
      <c r="D516" s="44">
        <v>0.5</v>
      </c>
      <c r="E516" s="42"/>
      <c r="F516" s="42"/>
      <c r="G516" s="42" t="s">
        <v>23</v>
      </c>
      <c r="H516" s="44" t="s">
        <v>24</v>
      </c>
      <c r="I516" s="44" t="s">
        <v>25</v>
      </c>
      <c r="J516" s="44" t="s">
        <v>26</v>
      </c>
      <c r="K516" s="44" t="s">
        <v>27</v>
      </c>
      <c r="L516" s="44" t="s">
        <v>33</v>
      </c>
      <c r="M516" s="44" t="s">
        <v>174</v>
      </c>
      <c r="N516" s="44" t="s">
        <v>23</v>
      </c>
      <c r="O516" s="44" t="s">
        <v>23</v>
      </c>
    </row>
    <row r="517" spans="2:15">
      <c r="B517" s="44" t="s">
        <v>41</v>
      </c>
      <c r="C517" s="44" t="s">
        <v>1303</v>
      </c>
      <c r="D517" s="44">
        <v>2.2400000000000002</v>
      </c>
      <c r="E517" s="42"/>
      <c r="F517" s="42"/>
      <c r="G517" s="42" t="s">
        <v>23</v>
      </c>
      <c r="H517" s="44" t="s">
        <v>24</v>
      </c>
      <c r="I517" s="44" t="s">
        <v>32</v>
      </c>
      <c r="J517" s="44" t="s">
        <v>26</v>
      </c>
      <c r="K517" s="44" t="s">
        <v>27</v>
      </c>
      <c r="L517" s="44" t="s">
        <v>28</v>
      </c>
      <c r="M517" s="44" t="s">
        <v>43</v>
      </c>
      <c r="N517" s="44" t="s">
        <v>23</v>
      </c>
      <c r="O517" s="44" t="s">
        <v>23</v>
      </c>
    </row>
    <row r="518" spans="2:15">
      <c r="B518" s="44" t="s">
        <v>264</v>
      </c>
      <c r="C518" s="44" t="s">
        <v>1304</v>
      </c>
      <c r="D518" s="44">
        <v>1.302</v>
      </c>
      <c r="E518" s="42"/>
      <c r="F518" s="42"/>
      <c r="G518" s="42" t="s">
        <v>23</v>
      </c>
      <c r="H518" s="44" t="s">
        <v>24</v>
      </c>
      <c r="I518" s="44" t="s">
        <v>32</v>
      </c>
      <c r="J518" s="44" t="s">
        <v>26</v>
      </c>
      <c r="K518" s="44" t="s">
        <v>27</v>
      </c>
      <c r="L518" s="44" t="s">
        <v>33</v>
      </c>
      <c r="M518" s="44" t="s">
        <v>45</v>
      </c>
      <c r="N518" s="44" t="s">
        <v>23</v>
      </c>
      <c r="O518" s="44" t="s">
        <v>23</v>
      </c>
    </row>
    <row r="519" spans="2:15">
      <c r="B519" s="44" t="s">
        <v>131</v>
      </c>
      <c r="C519" s="44" t="s">
        <v>1305</v>
      </c>
      <c r="D519" s="44">
        <v>0.5</v>
      </c>
      <c r="E519" s="42"/>
      <c r="F519" s="42"/>
      <c r="G519" s="42" t="s">
        <v>23</v>
      </c>
      <c r="H519" s="44" t="s">
        <v>24</v>
      </c>
      <c r="I519" s="44" t="s">
        <v>32</v>
      </c>
      <c r="J519" s="44" t="s">
        <v>26</v>
      </c>
      <c r="K519" s="44" t="s">
        <v>27</v>
      </c>
      <c r="L519" s="44" t="s">
        <v>28</v>
      </c>
      <c r="M519" s="44" t="s">
        <v>43</v>
      </c>
      <c r="N519" s="44" t="s">
        <v>23</v>
      </c>
      <c r="O519" s="44" t="s">
        <v>23</v>
      </c>
    </row>
    <row r="520" spans="2:15">
      <c r="B520" s="44" t="s">
        <v>48</v>
      </c>
      <c r="C520" s="44" t="s">
        <v>1306</v>
      </c>
      <c r="D520" s="44">
        <v>0.5</v>
      </c>
      <c r="E520" s="42"/>
      <c r="F520" s="42"/>
      <c r="G520" s="42" t="s">
        <v>23</v>
      </c>
      <c r="H520" s="44" t="s">
        <v>24</v>
      </c>
      <c r="I520" s="44" t="s">
        <v>32</v>
      </c>
      <c r="J520" s="44" t="s">
        <v>26</v>
      </c>
      <c r="K520" s="44" t="s">
        <v>27</v>
      </c>
      <c r="L520" s="44" t="s">
        <v>33</v>
      </c>
      <c r="M520" s="44" t="s">
        <v>45</v>
      </c>
      <c r="N520" s="44" t="s">
        <v>23</v>
      </c>
      <c r="O520" s="44" t="s">
        <v>23</v>
      </c>
    </row>
    <row r="521" spans="2:15">
      <c r="B521" s="44" t="s">
        <v>995</v>
      </c>
      <c r="C521" s="44" t="s">
        <v>1307</v>
      </c>
      <c r="D521" s="44">
        <v>0.307</v>
      </c>
      <c r="E521" s="42"/>
      <c r="F521" s="42"/>
      <c r="G521" s="42" t="s">
        <v>23</v>
      </c>
      <c r="H521" s="44" t="s">
        <v>24</v>
      </c>
      <c r="I521" s="44" t="s">
        <v>32</v>
      </c>
      <c r="J521" s="44" t="s">
        <v>26</v>
      </c>
      <c r="K521" s="44" t="s">
        <v>27</v>
      </c>
      <c r="L521" s="44" t="s">
        <v>33</v>
      </c>
      <c r="M521" s="44" t="s">
        <v>45</v>
      </c>
      <c r="N521" s="44" t="s">
        <v>23</v>
      </c>
      <c r="O521" s="44" t="s">
        <v>23</v>
      </c>
    </row>
    <row r="522" spans="2:15">
      <c r="B522" s="44" t="s">
        <v>86</v>
      </c>
      <c r="C522" s="44" t="s">
        <v>1308</v>
      </c>
      <c r="D522" s="44">
        <v>0.107</v>
      </c>
      <c r="E522" s="42"/>
      <c r="F522" s="42"/>
      <c r="G522" s="42" t="s">
        <v>23</v>
      </c>
      <c r="H522" s="44" t="s">
        <v>24</v>
      </c>
      <c r="I522" s="44" t="s">
        <v>32</v>
      </c>
      <c r="J522" s="44" t="s">
        <v>26</v>
      </c>
      <c r="K522" s="44" t="s">
        <v>27</v>
      </c>
      <c r="L522" s="44" t="s">
        <v>33</v>
      </c>
      <c r="M522" s="44" t="s">
        <v>45</v>
      </c>
      <c r="N522" s="44" t="s">
        <v>23</v>
      </c>
      <c r="O522" s="44" t="s">
        <v>23</v>
      </c>
    </row>
    <row r="523" spans="2:15">
      <c r="B523" s="44" t="s">
        <v>264</v>
      </c>
      <c r="C523" s="44" t="s">
        <v>1309</v>
      </c>
      <c r="D523" s="44">
        <v>0.4</v>
      </c>
      <c r="E523" s="42"/>
      <c r="F523" s="42"/>
      <c r="G523" s="42" t="s">
        <v>23</v>
      </c>
      <c r="H523" s="44" t="s">
        <v>24</v>
      </c>
      <c r="I523" s="44" t="s">
        <v>32</v>
      </c>
      <c r="J523" s="44" t="s">
        <v>26</v>
      </c>
      <c r="K523" s="44" t="s">
        <v>27</v>
      </c>
      <c r="L523" s="44" t="s">
        <v>33</v>
      </c>
      <c r="M523" s="44" t="s">
        <v>45</v>
      </c>
      <c r="N523" s="44" t="s">
        <v>23</v>
      </c>
      <c r="O523" s="44" t="s">
        <v>23</v>
      </c>
    </row>
    <row r="524" spans="2:15">
      <c r="B524" s="44" t="s">
        <v>83</v>
      </c>
      <c r="C524" s="44" t="s">
        <v>1310</v>
      </c>
      <c r="D524" s="44">
        <v>0.9</v>
      </c>
      <c r="E524" s="42"/>
      <c r="F524" s="42"/>
      <c r="G524" s="42" t="s">
        <v>23</v>
      </c>
      <c r="H524" s="44" t="s">
        <v>24</v>
      </c>
      <c r="I524" s="44" t="s">
        <v>32</v>
      </c>
      <c r="J524" s="44" t="s">
        <v>26</v>
      </c>
      <c r="K524" s="44" t="s">
        <v>27</v>
      </c>
      <c r="L524" s="44" t="s">
        <v>33</v>
      </c>
      <c r="M524" s="44" t="s">
        <v>34</v>
      </c>
      <c r="N524" s="44" t="s">
        <v>23</v>
      </c>
      <c r="O524" s="44" t="s">
        <v>23</v>
      </c>
    </row>
    <row r="525" spans="2:15">
      <c r="B525" s="44" t="s">
        <v>435</v>
      </c>
      <c r="C525" s="44" t="s">
        <v>1311</v>
      </c>
      <c r="D525" s="44">
        <v>0.4</v>
      </c>
      <c r="E525" s="42"/>
      <c r="F525" s="42"/>
      <c r="G525" s="42" t="s">
        <v>23</v>
      </c>
      <c r="H525" s="44" t="s">
        <v>24</v>
      </c>
      <c r="I525" s="44" t="s">
        <v>32</v>
      </c>
      <c r="J525" s="44" t="s">
        <v>26</v>
      </c>
      <c r="K525" s="44" t="s">
        <v>27</v>
      </c>
      <c r="L525" s="44" t="s">
        <v>33</v>
      </c>
      <c r="M525" s="44" t="s">
        <v>45</v>
      </c>
      <c r="N525" s="44" t="s">
        <v>23</v>
      </c>
      <c r="O525" s="44" t="s">
        <v>23</v>
      </c>
    </row>
    <row r="526" spans="2:15">
      <c r="B526" s="44" t="s">
        <v>50</v>
      </c>
      <c r="C526" s="44" t="s">
        <v>1312</v>
      </c>
      <c r="D526" s="44">
        <v>42</v>
      </c>
      <c r="E526" s="42"/>
      <c r="F526" s="42"/>
      <c r="G526" s="42" t="s">
        <v>23</v>
      </c>
      <c r="H526" s="44" t="s">
        <v>24</v>
      </c>
      <c r="I526" s="44" t="s">
        <v>52</v>
      </c>
      <c r="J526" s="44" t="s">
        <v>26</v>
      </c>
      <c r="K526" s="44" t="s">
        <v>27</v>
      </c>
      <c r="L526" s="44" t="s">
        <v>33</v>
      </c>
      <c r="M526" s="44" t="s">
        <v>34</v>
      </c>
      <c r="N526" s="44" t="s">
        <v>23</v>
      </c>
      <c r="O526" s="44" t="s">
        <v>23</v>
      </c>
    </row>
    <row r="527" spans="2:15">
      <c r="B527" s="44" t="s">
        <v>234</v>
      </c>
      <c r="C527" s="44" t="s">
        <v>1313</v>
      </c>
      <c r="D527" s="44">
        <v>0.5</v>
      </c>
      <c r="E527" s="42"/>
      <c r="F527" s="42"/>
      <c r="G527" s="42" t="s">
        <v>23</v>
      </c>
      <c r="H527" s="44" t="s">
        <v>24</v>
      </c>
      <c r="I527" s="44" t="s">
        <v>32</v>
      </c>
      <c r="J527" s="44" t="s">
        <v>26</v>
      </c>
      <c r="K527" s="44" t="s">
        <v>27</v>
      </c>
      <c r="L527" s="44" t="s">
        <v>33</v>
      </c>
      <c r="M527" s="44" t="s">
        <v>45</v>
      </c>
      <c r="N527" s="44" t="s">
        <v>23</v>
      </c>
      <c r="O527" s="44" t="s">
        <v>23</v>
      </c>
    </row>
    <row r="528" spans="2:15">
      <c r="B528" s="44" t="s">
        <v>113</v>
      </c>
      <c r="C528" s="44" t="s">
        <v>1314</v>
      </c>
      <c r="D528" s="44">
        <v>1</v>
      </c>
      <c r="E528" s="42"/>
      <c r="F528" s="42"/>
      <c r="G528" s="42" t="s">
        <v>23</v>
      </c>
      <c r="H528" s="44" t="s">
        <v>24</v>
      </c>
      <c r="I528" s="44" t="s">
        <v>32</v>
      </c>
      <c r="J528" s="44" t="s">
        <v>26</v>
      </c>
      <c r="K528" s="44" t="s">
        <v>27</v>
      </c>
      <c r="L528" s="44" t="s">
        <v>33</v>
      </c>
      <c r="M528" s="44" t="s">
        <v>34</v>
      </c>
      <c r="N528" s="44" t="s">
        <v>23</v>
      </c>
      <c r="O528" s="44" t="s">
        <v>23</v>
      </c>
    </row>
    <row r="529" spans="2:15">
      <c r="B529" s="44" t="s">
        <v>41</v>
      </c>
      <c r="C529" s="44" t="s">
        <v>1315</v>
      </c>
      <c r="D529" s="44">
        <v>0.2</v>
      </c>
      <c r="E529" s="42"/>
      <c r="F529" s="42"/>
      <c r="G529" s="42" t="s">
        <v>23</v>
      </c>
      <c r="H529" s="44" t="s">
        <v>24</v>
      </c>
      <c r="I529" s="44" t="s">
        <v>32</v>
      </c>
      <c r="J529" s="44" t="s">
        <v>26</v>
      </c>
      <c r="K529" s="44" t="s">
        <v>27</v>
      </c>
      <c r="L529" s="44" t="s">
        <v>28</v>
      </c>
      <c r="M529" s="44" t="s">
        <v>43</v>
      </c>
      <c r="N529" s="44" t="s">
        <v>23</v>
      </c>
      <c r="O529" s="44" t="s">
        <v>23</v>
      </c>
    </row>
    <row r="530" spans="2:15">
      <c r="B530" s="44" t="s">
        <v>50</v>
      </c>
      <c r="C530" s="44" t="s">
        <v>1316</v>
      </c>
      <c r="D530" s="44">
        <v>0.7</v>
      </c>
      <c r="E530" s="42"/>
      <c r="F530" s="42"/>
      <c r="G530" s="42" t="s">
        <v>23</v>
      </c>
      <c r="H530" s="44" t="s">
        <v>24</v>
      </c>
      <c r="I530" s="44" t="s">
        <v>52</v>
      </c>
      <c r="J530" s="44" t="s">
        <v>26</v>
      </c>
      <c r="K530" s="44" t="s">
        <v>27</v>
      </c>
      <c r="L530" s="44" t="s">
        <v>28</v>
      </c>
      <c r="M530" s="44" t="s">
        <v>43</v>
      </c>
      <c r="N530" s="44" t="s">
        <v>23</v>
      </c>
      <c r="O530" s="44" t="s">
        <v>23</v>
      </c>
    </row>
    <row r="531" spans="2:15">
      <c r="B531" s="44" t="s">
        <v>21</v>
      </c>
      <c r="C531" s="44" t="s">
        <v>1317</v>
      </c>
      <c r="D531" s="44">
        <v>0.3</v>
      </c>
      <c r="E531" s="42"/>
      <c r="F531" s="42"/>
      <c r="G531" s="42" t="s">
        <v>23</v>
      </c>
      <c r="H531" s="44" t="s">
        <v>24</v>
      </c>
      <c r="I531" s="44" t="s">
        <v>25</v>
      </c>
      <c r="J531" s="44" t="s">
        <v>26</v>
      </c>
      <c r="K531" s="44" t="s">
        <v>27</v>
      </c>
      <c r="L531" s="44" t="s">
        <v>28</v>
      </c>
      <c r="M531" s="44" t="s">
        <v>55</v>
      </c>
      <c r="N531" s="44" t="s">
        <v>23</v>
      </c>
      <c r="O531" s="44" t="s">
        <v>23</v>
      </c>
    </row>
    <row r="532" spans="2:15">
      <c r="B532" s="44" t="s">
        <v>21</v>
      </c>
      <c r="C532" s="44" t="s">
        <v>1318</v>
      </c>
      <c r="D532" s="44">
        <v>3</v>
      </c>
      <c r="E532" s="42"/>
      <c r="F532" s="42"/>
      <c r="G532" s="42" t="s">
        <v>23</v>
      </c>
      <c r="H532" s="44" t="s">
        <v>24</v>
      </c>
      <c r="I532" s="44" t="s">
        <v>25</v>
      </c>
      <c r="J532" s="44" t="s">
        <v>26</v>
      </c>
      <c r="K532" s="44" t="s">
        <v>27</v>
      </c>
      <c r="L532" s="44" t="s">
        <v>28</v>
      </c>
      <c r="M532" s="44" t="s">
        <v>39</v>
      </c>
      <c r="N532" s="44" t="s">
        <v>23</v>
      </c>
      <c r="O532" s="44" t="s">
        <v>23</v>
      </c>
    </row>
    <row r="533" spans="2:15">
      <c r="B533" s="44" t="s">
        <v>70</v>
      </c>
      <c r="C533" s="44" t="s">
        <v>1319</v>
      </c>
      <c r="D533" s="44">
        <v>0.97499999999999998</v>
      </c>
      <c r="E533" s="42"/>
      <c r="F533" s="42"/>
      <c r="G533" s="42" t="s">
        <v>23</v>
      </c>
      <c r="H533" s="44" t="s">
        <v>24</v>
      </c>
      <c r="I533" s="44" t="s">
        <v>32</v>
      </c>
      <c r="J533" s="44" t="s">
        <v>26</v>
      </c>
      <c r="K533" s="44" t="s">
        <v>27</v>
      </c>
      <c r="L533" s="44" t="s">
        <v>28</v>
      </c>
      <c r="M533" s="44" t="s">
        <v>34</v>
      </c>
      <c r="N533" s="44" t="s">
        <v>23</v>
      </c>
      <c r="O533" s="44" t="s">
        <v>23</v>
      </c>
    </row>
    <row r="534" spans="2:15">
      <c r="B534" s="44" t="s">
        <v>146</v>
      </c>
      <c r="C534" s="44" t="s">
        <v>1320</v>
      </c>
      <c r="D534" s="44">
        <v>0.85</v>
      </c>
      <c r="E534" s="42"/>
      <c r="F534" s="42"/>
      <c r="G534" s="42" t="s">
        <v>23</v>
      </c>
      <c r="H534" s="44" t="s">
        <v>24</v>
      </c>
      <c r="I534" s="44" t="s">
        <v>25</v>
      </c>
      <c r="J534" s="44" t="s">
        <v>26</v>
      </c>
      <c r="K534" s="44" t="s">
        <v>27</v>
      </c>
      <c r="L534" s="44" t="s">
        <v>28</v>
      </c>
      <c r="M534" s="44" t="s">
        <v>43</v>
      </c>
      <c r="N534" s="44" t="s">
        <v>23</v>
      </c>
      <c r="O534" s="44" t="s">
        <v>23</v>
      </c>
    </row>
    <row r="535" spans="2:15">
      <c r="B535" s="44" t="s">
        <v>131</v>
      </c>
      <c r="C535" s="44" t="s">
        <v>1321</v>
      </c>
      <c r="D535" s="44">
        <v>1</v>
      </c>
      <c r="E535" s="42"/>
      <c r="F535" s="42"/>
      <c r="G535" s="42" t="s">
        <v>23</v>
      </c>
      <c r="H535" s="44" t="s">
        <v>24</v>
      </c>
      <c r="I535" s="44" t="s">
        <v>32</v>
      </c>
      <c r="J535" s="44" t="s">
        <v>26</v>
      </c>
      <c r="K535" s="44" t="s">
        <v>27</v>
      </c>
      <c r="L535" s="44" t="s">
        <v>28</v>
      </c>
      <c r="M535" s="44" t="s">
        <v>43</v>
      </c>
      <c r="N535" s="44" t="s">
        <v>23</v>
      </c>
      <c r="O535" s="44" t="s">
        <v>23</v>
      </c>
    </row>
    <row r="536" spans="2:15">
      <c r="B536" s="44" t="s">
        <v>21</v>
      </c>
      <c r="C536" s="44" t="s">
        <v>1322</v>
      </c>
      <c r="D536" s="44">
        <v>2.5</v>
      </c>
      <c r="E536" s="42"/>
      <c r="F536" s="42"/>
      <c r="G536" s="42" t="s">
        <v>23</v>
      </c>
      <c r="H536" s="44" t="s">
        <v>24</v>
      </c>
      <c r="I536" s="44" t="s">
        <v>25</v>
      </c>
      <c r="J536" s="44" t="s">
        <v>26</v>
      </c>
      <c r="K536" s="44" t="s">
        <v>27</v>
      </c>
      <c r="L536" s="44" t="s">
        <v>28</v>
      </c>
      <c r="M536" s="44" t="s">
        <v>55</v>
      </c>
      <c r="N536" s="44" t="s">
        <v>23</v>
      </c>
      <c r="O536" s="44" t="s">
        <v>23</v>
      </c>
    </row>
    <row r="537" spans="2:15">
      <c r="B537" s="44" t="s">
        <v>163</v>
      </c>
      <c r="C537" s="44" t="s">
        <v>1323</v>
      </c>
      <c r="D537" s="44">
        <v>6.5</v>
      </c>
      <c r="E537" s="42"/>
      <c r="F537" s="42"/>
      <c r="G537" s="42" t="s">
        <v>23</v>
      </c>
      <c r="H537" s="44" t="s">
        <v>24</v>
      </c>
      <c r="I537" s="44" t="s">
        <v>32</v>
      </c>
      <c r="J537" s="44" t="s">
        <v>26</v>
      </c>
      <c r="K537" s="44" t="s">
        <v>27</v>
      </c>
      <c r="L537" s="44" t="s">
        <v>28</v>
      </c>
      <c r="M537" s="44" t="s">
        <v>43</v>
      </c>
      <c r="N537" s="44" t="s">
        <v>23</v>
      </c>
      <c r="O537" s="44" t="s">
        <v>23</v>
      </c>
    </row>
    <row r="538" spans="2:15">
      <c r="B538" s="44" t="s">
        <v>50</v>
      </c>
      <c r="C538" s="44" t="s">
        <v>1324</v>
      </c>
      <c r="D538" s="44">
        <v>1</v>
      </c>
      <c r="E538" s="42"/>
      <c r="F538" s="42"/>
      <c r="G538" s="42" t="s">
        <v>23</v>
      </c>
      <c r="H538" s="44" t="s">
        <v>24</v>
      </c>
      <c r="I538" s="44" t="s">
        <v>52</v>
      </c>
      <c r="J538" s="44" t="s">
        <v>26</v>
      </c>
      <c r="K538" s="44" t="s">
        <v>27</v>
      </c>
      <c r="L538" s="44" t="s">
        <v>28</v>
      </c>
      <c r="M538" s="44" t="s">
        <v>39</v>
      </c>
      <c r="N538" s="44" t="s">
        <v>23</v>
      </c>
      <c r="O538" s="44" t="s">
        <v>23</v>
      </c>
    </row>
    <row r="539" spans="2:15">
      <c r="B539" s="44" t="s">
        <v>21</v>
      </c>
      <c r="C539" s="44" t="s">
        <v>1325</v>
      </c>
      <c r="D539" s="44">
        <v>0.75</v>
      </c>
      <c r="E539" s="42"/>
      <c r="F539" s="42"/>
      <c r="G539" s="42" t="s">
        <v>23</v>
      </c>
      <c r="H539" s="44" t="s">
        <v>24</v>
      </c>
      <c r="I539" s="44" t="s">
        <v>25</v>
      </c>
      <c r="J539" s="44" t="s">
        <v>26</v>
      </c>
      <c r="K539" s="44" t="s">
        <v>27</v>
      </c>
      <c r="L539" s="44" t="s">
        <v>28</v>
      </c>
      <c r="M539" s="44" t="s">
        <v>43</v>
      </c>
      <c r="N539" s="44" t="s">
        <v>23</v>
      </c>
      <c r="O539" s="44" t="s">
        <v>23</v>
      </c>
    </row>
    <row r="540" spans="2:15">
      <c r="B540" s="44" t="s">
        <v>21</v>
      </c>
      <c r="C540" s="44" t="s">
        <v>1326</v>
      </c>
      <c r="D540" s="44">
        <v>1.7</v>
      </c>
      <c r="E540" s="42"/>
      <c r="F540" s="42"/>
      <c r="G540" s="42" t="s">
        <v>23</v>
      </c>
      <c r="H540" s="44" t="s">
        <v>24</v>
      </c>
      <c r="I540" s="44" t="s">
        <v>25</v>
      </c>
      <c r="J540" s="44" t="s">
        <v>26</v>
      </c>
      <c r="K540" s="44" t="s">
        <v>27</v>
      </c>
      <c r="L540" s="44" t="s">
        <v>28</v>
      </c>
      <c r="M540" s="44" t="s">
        <v>43</v>
      </c>
      <c r="N540" s="44" t="s">
        <v>23</v>
      </c>
      <c r="O540" s="44" t="s">
        <v>23</v>
      </c>
    </row>
    <row r="541" spans="2:15">
      <c r="B541" s="44" t="s">
        <v>21</v>
      </c>
      <c r="C541" s="44" t="s">
        <v>1327</v>
      </c>
      <c r="D541" s="44">
        <v>9.1999999999999993</v>
      </c>
      <c r="E541" s="42"/>
      <c r="F541" s="42"/>
      <c r="G541" s="42" t="s">
        <v>23</v>
      </c>
      <c r="H541" s="44" t="s">
        <v>24</v>
      </c>
      <c r="I541" s="44" t="s">
        <v>25</v>
      </c>
      <c r="J541" s="44" t="s">
        <v>26</v>
      </c>
      <c r="K541" s="44" t="s">
        <v>27</v>
      </c>
      <c r="L541" s="44" t="s">
        <v>28</v>
      </c>
      <c r="M541" s="44" t="s">
        <v>43</v>
      </c>
      <c r="N541" s="44" t="s">
        <v>23</v>
      </c>
      <c r="O541" s="44" t="s">
        <v>23</v>
      </c>
    </row>
    <row r="542" spans="2:15">
      <c r="B542" s="44" t="s">
        <v>86</v>
      </c>
      <c r="C542" s="44" t="s">
        <v>1328</v>
      </c>
      <c r="D542" s="44">
        <v>2.3029999999999999</v>
      </c>
      <c r="E542" s="42"/>
      <c r="F542" s="42"/>
      <c r="G542" s="42" t="s">
        <v>23</v>
      </c>
      <c r="H542" s="44" t="s">
        <v>24</v>
      </c>
      <c r="I542" s="44" t="s">
        <v>32</v>
      </c>
      <c r="J542" s="44" t="s">
        <v>26</v>
      </c>
      <c r="K542" s="44" t="s">
        <v>27</v>
      </c>
      <c r="L542" s="44" t="s">
        <v>33</v>
      </c>
      <c r="M542" s="44" t="s">
        <v>45</v>
      </c>
      <c r="N542" s="44" t="s">
        <v>23</v>
      </c>
      <c r="O542" s="44" t="s">
        <v>23</v>
      </c>
    </row>
    <row r="543" spans="2:15">
      <c r="B543" s="44" t="s">
        <v>143</v>
      </c>
      <c r="C543" s="44" t="s">
        <v>1329</v>
      </c>
      <c r="D543" s="44">
        <v>0.5</v>
      </c>
      <c r="E543" s="42"/>
      <c r="F543" s="42"/>
      <c r="G543" s="42" t="s">
        <v>23</v>
      </c>
      <c r="H543" s="44" t="s">
        <v>24</v>
      </c>
      <c r="I543" s="44" t="s">
        <v>52</v>
      </c>
      <c r="J543" s="44" t="s">
        <v>26</v>
      </c>
      <c r="K543" s="44" t="s">
        <v>27</v>
      </c>
      <c r="L543" s="44" t="s">
        <v>33</v>
      </c>
      <c r="M543" s="44" t="s">
        <v>39</v>
      </c>
      <c r="N543" s="44" t="s">
        <v>23</v>
      </c>
      <c r="O543" s="44" t="s">
        <v>23</v>
      </c>
    </row>
    <row r="544" spans="2:15">
      <c r="B544" s="44" t="s">
        <v>143</v>
      </c>
      <c r="C544" s="44" t="s">
        <v>1330</v>
      </c>
      <c r="D544" s="44">
        <v>2.3E-2</v>
      </c>
      <c r="E544" s="42"/>
      <c r="F544" s="42"/>
      <c r="G544" s="42" t="s">
        <v>23</v>
      </c>
      <c r="H544" s="44" t="s">
        <v>24</v>
      </c>
      <c r="I544" s="44" t="s">
        <v>52</v>
      </c>
      <c r="J544" s="44" t="s">
        <v>26</v>
      </c>
      <c r="K544" s="44" t="s">
        <v>27</v>
      </c>
      <c r="L544" s="44" t="s">
        <v>28</v>
      </c>
      <c r="M544" s="44" t="s">
        <v>39</v>
      </c>
      <c r="N544" s="44" t="s">
        <v>23</v>
      </c>
      <c r="O544" s="44" t="s">
        <v>23</v>
      </c>
    </row>
    <row r="545" spans="2:15">
      <c r="B545" s="44" t="s">
        <v>143</v>
      </c>
      <c r="C545" s="44" t="s">
        <v>1331</v>
      </c>
      <c r="D545" s="44">
        <v>7.8E-2</v>
      </c>
      <c r="E545" s="42"/>
      <c r="F545" s="42"/>
      <c r="G545" s="42" t="s">
        <v>23</v>
      </c>
      <c r="H545" s="44" t="s">
        <v>24</v>
      </c>
      <c r="I545" s="44" t="s">
        <v>52</v>
      </c>
      <c r="J545" s="44" t="s">
        <v>26</v>
      </c>
      <c r="K545" s="44" t="s">
        <v>27</v>
      </c>
      <c r="L545" s="44" t="s">
        <v>28</v>
      </c>
      <c r="M545" s="44" t="s">
        <v>39</v>
      </c>
      <c r="N545" s="44" t="s">
        <v>23</v>
      </c>
      <c r="O545" s="44" t="s">
        <v>23</v>
      </c>
    </row>
    <row r="546" spans="2:15">
      <c r="B546" s="44" t="s">
        <v>48</v>
      </c>
      <c r="C546" s="44" t="s">
        <v>1332</v>
      </c>
      <c r="D546" s="44">
        <v>0.7</v>
      </c>
      <c r="E546" s="42"/>
      <c r="F546" s="42"/>
      <c r="G546" s="42" t="s">
        <v>23</v>
      </c>
      <c r="H546" s="44" t="s">
        <v>24</v>
      </c>
      <c r="I546" s="44" t="s">
        <v>32</v>
      </c>
      <c r="J546" s="44" t="s">
        <v>26</v>
      </c>
      <c r="K546" s="44" t="s">
        <v>27</v>
      </c>
      <c r="L546" s="44" t="s">
        <v>33</v>
      </c>
      <c r="M546" s="44" t="s">
        <v>34</v>
      </c>
      <c r="N546" s="44" t="s">
        <v>23</v>
      </c>
      <c r="O546" s="44" t="s">
        <v>23</v>
      </c>
    </row>
    <row r="547" spans="2:15">
      <c r="B547" s="44" t="s">
        <v>48</v>
      </c>
      <c r="C547" s="44" t="s">
        <v>1333</v>
      </c>
      <c r="D547" s="44">
        <v>0.5</v>
      </c>
      <c r="E547" s="42"/>
      <c r="F547" s="42"/>
      <c r="G547" s="42" t="s">
        <v>23</v>
      </c>
      <c r="H547" s="44" t="s">
        <v>24</v>
      </c>
      <c r="I547" s="44" t="s">
        <v>32</v>
      </c>
      <c r="J547" s="44" t="s">
        <v>26</v>
      </c>
      <c r="K547" s="44" t="s">
        <v>27</v>
      </c>
      <c r="L547" s="44" t="s">
        <v>33</v>
      </c>
      <c r="M547" s="44" t="s">
        <v>34</v>
      </c>
      <c r="N547" s="44" t="s">
        <v>23</v>
      </c>
      <c r="O547" s="44" t="s">
        <v>23</v>
      </c>
    </row>
    <row r="548" spans="2:15">
      <c r="B548" s="44" t="s">
        <v>48</v>
      </c>
      <c r="C548" s="44" t="s">
        <v>1334</v>
      </c>
      <c r="D548" s="44">
        <v>0.5</v>
      </c>
      <c r="E548" s="42"/>
      <c r="F548" s="42"/>
      <c r="G548" s="42" t="s">
        <v>23</v>
      </c>
      <c r="H548" s="44" t="s">
        <v>24</v>
      </c>
      <c r="I548" s="44" t="s">
        <v>32</v>
      </c>
      <c r="J548" s="44" t="s">
        <v>26</v>
      </c>
      <c r="K548" s="44" t="s">
        <v>27</v>
      </c>
      <c r="L548" s="44" t="s">
        <v>33</v>
      </c>
      <c r="M548" s="44" t="s">
        <v>34</v>
      </c>
      <c r="N548" s="44" t="s">
        <v>23</v>
      </c>
      <c r="O548" s="44" t="s">
        <v>23</v>
      </c>
    </row>
    <row r="549" spans="2:15">
      <c r="B549" s="44" t="s">
        <v>48</v>
      </c>
      <c r="C549" s="44" t="s">
        <v>1335</v>
      </c>
      <c r="D549" s="44">
        <v>0.25</v>
      </c>
      <c r="E549" s="42"/>
      <c r="F549" s="42"/>
      <c r="G549" s="42" t="s">
        <v>23</v>
      </c>
      <c r="H549" s="44" t="s">
        <v>24</v>
      </c>
      <c r="I549" s="44" t="s">
        <v>32</v>
      </c>
      <c r="J549" s="44" t="s">
        <v>26</v>
      </c>
      <c r="K549" s="44" t="s">
        <v>27</v>
      </c>
      <c r="L549" s="44" t="s">
        <v>28</v>
      </c>
      <c r="M549" s="44" t="s">
        <v>34</v>
      </c>
      <c r="N549" s="44" t="s">
        <v>23</v>
      </c>
      <c r="O549" s="44" t="s">
        <v>23</v>
      </c>
    </row>
    <row r="550" spans="2:15">
      <c r="B550" s="44" t="s">
        <v>916</v>
      </c>
      <c r="C550" s="44" t="s">
        <v>1336</v>
      </c>
      <c r="D550" s="44">
        <v>0.48899999999999999</v>
      </c>
      <c r="E550" s="42"/>
      <c r="F550" s="42"/>
      <c r="G550" s="42" t="s">
        <v>23</v>
      </c>
      <c r="H550" s="44" t="s">
        <v>24</v>
      </c>
      <c r="I550" s="44" t="s">
        <v>32</v>
      </c>
      <c r="J550" s="44" t="s">
        <v>26</v>
      </c>
      <c r="K550" s="44" t="s">
        <v>27</v>
      </c>
      <c r="L550" s="44" t="s">
        <v>33</v>
      </c>
      <c r="M550" s="44" t="s">
        <v>39</v>
      </c>
      <c r="N550" s="44" t="s">
        <v>23</v>
      </c>
      <c r="O550" s="44" t="s">
        <v>23</v>
      </c>
    </row>
    <row r="551" spans="2:15">
      <c r="B551" s="44" t="s">
        <v>916</v>
      </c>
      <c r="C551" s="44" t="s">
        <v>1337</v>
      </c>
      <c r="D551" s="44">
        <v>0.25</v>
      </c>
      <c r="E551" s="42"/>
      <c r="F551" s="42"/>
      <c r="G551" s="42" t="s">
        <v>23</v>
      </c>
      <c r="H551" s="44" t="s">
        <v>24</v>
      </c>
      <c r="I551" s="44" t="s">
        <v>32</v>
      </c>
      <c r="J551" s="44" t="s">
        <v>26</v>
      </c>
      <c r="K551" s="44" t="s">
        <v>27</v>
      </c>
      <c r="L551" s="44" t="s">
        <v>33</v>
      </c>
      <c r="M551" s="44" t="s">
        <v>34</v>
      </c>
      <c r="N551" s="44" t="s">
        <v>23</v>
      </c>
      <c r="O551" s="44" t="s">
        <v>23</v>
      </c>
    </row>
    <row r="552" spans="2:15">
      <c r="B552" s="44" t="s">
        <v>30</v>
      </c>
      <c r="C552" s="44" t="s">
        <v>1338</v>
      </c>
      <c r="D552" s="44">
        <v>1</v>
      </c>
      <c r="E552" s="42"/>
      <c r="F552" s="42"/>
      <c r="G552" s="42" t="s">
        <v>23</v>
      </c>
      <c r="H552" s="44" t="s">
        <v>24</v>
      </c>
      <c r="I552" s="44" t="s">
        <v>32</v>
      </c>
      <c r="J552" s="44" t="s">
        <v>26</v>
      </c>
      <c r="K552" s="44" t="s">
        <v>27</v>
      </c>
      <c r="L552" s="44" t="s">
        <v>33</v>
      </c>
      <c r="M552" s="44" t="s">
        <v>34</v>
      </c>
      <c r="N552" s="44" t="s">
        <v>23</v>
      </c>
      <c r="O552" s="44" t="s">
        <v>23</v>
      </c>
    </row>
    <row r="553" spans="2:15">
      <c r="B553" s="44" t="s">
        <v>101</v>
      </c>
      <c r="C553" s="44" t="s">
        <v>1339</v>
      </c>
      <c r="D553" s="44">
        <v>0.5</v>
      </c>
      <c r="E553" s="42"/>
      <c r="F553" s="42"/>
      <c r="G553" s="42" t="s">
        <v>23</v>
      </c>
      <c r="H553" s="44" t="s">
        <v>24</v>
      </c>
      <c r="I553" s="44" t="s">
        <v>32</v>
      </c>
      <c r="J553" s="44" t="s">
        <v>26</v>
      </c>
      <c r="K553" s="44" t="s">
        <v>27</v>
      </c>
      <c r="L553" s="44" t="s">
        <v>33</v>
      </c>
      <c r="M553" s="44" t="s">
        <v>34</v>
      </c>
      <c r="N553" s="44" t="s">
        <v>23</v>
      </c>
      <c r="O553" s="44" t="s">
        <v>23</v>
      </c>
    </row>
    <row r="554" spans="2:15">
      <c r="B554" s="44" t="s">
        <v>21</v>
      </c>
      <c r="C554" s="44" t="s">
        <v>1340</v>
      </c>
      <c r="D554" s="44">
        <v>0.5</v>
      </c>
      <c r="E554" s="42"/>
      <c r="F554" s="42"/>
      <c r="G554" s="42" t="s">
        <v>23</v>
      </c>
      <c r="H554" s="44" t="s">
        <v>24</v>
      </c>
      <c r="I554" s="44" t="s">
        <v>25</v>
      </c>
      <c r="J554" s="44" t="s">
        <v>26</v>
      </c>
      <c r="K554" s="44" t="s">
        <v>27</v>
      </c>
      <c r="L554" s="44" t="s">
        <v>33</v>
      </c>
      <c r="M554" s="44" t="s">
        <v>34</v>
      </c>
      <c r="N554" s="44" t="s">
        <v>23</v>
      </c>
      <c r="O554" s="44" t="s">
        <v>23</v>
      </c>
    </row>
    <row r="555" spans="2:15">
      <c r="B555" s="44" t="s">
        <v>208</v>
      </c>
      <c r="C555" s="44" t="s">
        <v>1341</v>
      </c>
      <c r="D555" s="44">
        <v>0.7</v>
      </c>
      <c r="E555" s="42"/>
      <c r="F555" s="42"/>
      <c r="G555" s="42" t="s">
        <v>23</v>
      </c>
      <c r="H555" s="44" t="s">
        <v>24</v>
      </c>
      <c r="I555" s="44" t="s">
        <v>32</v>
      </c>
      <c r="J555" s="44" t="s">
        <v>26</v>
      </c>
      <c r="K555" s="44" t="s">
        <v>27</v>
      </c>
      <c r="L555" s="44" t="s">
        <v>28</v>
      </c>
      <c r="M555" s="44" t="s">
        <v>37</v>
      </c>
      <c r="N555" s="44" t="s">
        <v>23</v>
      </c>
      <c r="O555" s="44" t="s">
        <v>23</v>
      </c>
    </row>
    <row r="556" spans="2:15">
      <c r="B556" s="44" t="s">
        <v>1342</v>
      </c>
      <c r="C556" s="44" t="s">
        <v>1343</v>
      </c>
      <c r="D556" s="44">
        <v>20</v>
      </c>
      <c r="E556" s="42"/>
      <c r="F556" s="42"/>
      <c r="G556" s="42" t="s">
        <v>23</v>
      </c>
      <c r="H556" s="44" t="s">
        <v>24</v>
      </c>
      <c r="I556" s="44" t="s">
        <v>32</v>
      </c>
      <c r="J556" s="44" t="s">
        <v>26</v>
      </c>
      <c r="K556" s="44" t="s">
        <v>27</v>
      </c>
      <c r="L556" s="44" t="s">
        <v>28</v>
      </c>
      <c r="M556" s="44" t="s">
        <v>37</v>
      </c>
      <c r="N556" s="44" t="s">
        <v>23</v>
      </c>
      <c r="O556" s="44" t="s">
        <v>23</v>
      </c>
    </row>
    <row r="557" spans="2:15">
      <c r="B557" s="44" t="s">
        <v>846</v>
      </c>
      <c r="C557" s="44" t="s">
        <v>1344</v>
      </c>
      <c r="D557" s="44">
        <v>1.4999999999999999E-2</v>
      </c>
      <c r="E557" s="42"/>
      <c r="F557" s="42"/>
      <c r="G557" s="42" t="s">
        <v>23</v>
      </c>
      <c r="H557" s="44" t="s">
        <v>24</v>
      </c>
      <c r="I557" s="44" t="s">
        <v>32</v>
      </c>
      <c r="J557" s="44" t="s">
        <v>26</v>
      </c>
      <c r="K557" s="44" t="s">
        <v>27</v>
      </c>
      <c r="L557" s="44" t="s">
        <v>33</v>
      </c>
      <c r="M557" s="44" t="s">
        <v>39</v>
      </c>
      <c r="N557" s="44" t="s">
        <v>23</v>
      </c>
      <c r="O557" s="44" t="s">
        <v>23</v>
      </c>
    </row>
    <row r="558" spans="2:15">
      <c r="B558" s="44" t="s">
        <v>50</v>
      </c>
      <c r="C558" s="44" t="s">
        <v>1345</v>
      </c>
      <c r="D558" s="44">
        <v>0.75</v>
      </c>
      <c r="E558" s="42"/>
      <c r="F558" s="42"/>
      <c r="G558" s="42" t="s">
        <v>23</v>
      </c>
      <c r="H558" s="44" t="s">
        <v>24</v>
      </c>
      <c r="I558" s="44" t="s">
        <v>52</v>
      </c>
      <c r="J558" s="44" t="s">
        <v>26</v>
      </c>
      <c r="K558" s="44" t="s">
        <v>27</v>
      </c>
      <c r="L558" s="44" t="s">
        <v>28</v>
      </c>
      <c r="M558" s="44" t="s">
        <v>39</v>
      </c>
      <c r="N558" s="44" t="s">
        <v>23</v>
      </c>
      <c r="O558" s="44" t="s">
        <v>23</v>
      </c>
    </row>
    <row r="559" spans="2:15">
      <c r="B559" s="44" t="s">
        <v>21</v>
      </c>
      <c r="C559" s="44" t="s">
        <v>1346</v>
      </c>
      <c r="D559" s="44">
        <v>24.3</v>
      </c>
      <c r="E559" s="42"/>
      <c r="F559" s="42"/>
      <c r="G559" s="42" t="s">
        <v>23</v>
      </c>
      <c r="H559" s="44" t="s">
        <v>24</v>
      </c>
      <c r="I559" s="44" t="s">
        <v>25</v>
      </c>
      <c r="J559" s="44" t="s">
        <v>26</v>
      </c>
      <c r="K559" s="44" t="s">
        <v>27</v>
      </c>
      <c r="L559" s="44" t="s">
        <v>33</v>
      </c>
      <c r="M559" s="44" t="s">
        <v>39</v>
      </c>
      <c r="N559" s="44" t="s">
        <v>23</v>
      </c>
      <c r="O559" s="44" t="s">
        <v>23</v>
      </c>
    </row>
    <row r="560" spans="2:15">
      <c r="B560" s="44" t="s">
        <v>1347</v>
      </c>
      <c r="C560" s="44" t="s">
        <v>1348</v>
      </c>
      <c r="D560" s="44">
        <v>1.5</v>
      </c>
      <c r="E560" s="42"/>
      <c r="F560" s="42"/>
      <c r="G560" s="42" t="s">
        <v>23</v>
      </c>
      <c r="H560" s="44" t="s">
        <v>24</v>
      </c>
      <c r="I560" s="44" t="s">
        <v>32</v>
      </c>
      <c r="J560" s="44" t="s">
        <v>26</v>
      </c>
      <c r="K560" s="44" t="s">
        <v>27</v>
      </c>
      <c r="L560" s="44" t="s">
        <v>28</v>
      </c>
      <c r="M560" s="44" t="s">
        <v>37</v>
      </c>
      <c r="N560" s="44" t="s">
        <v>23</v>
      </c>
      <c r="O560" s="44" t="s">
        <v>23</v>
      </c>
    </row>
    <row r="561" spans="2:15">
      <c r="B561" s="44" t="s">
        <v>194</v>
      </c>
      <c r="C561" s="44" t="s">
        <v>1349</v>
      </c>
      <c r="D561" s="44">
        <v>25</v>
      </c>
      <c r="E561" s="42"/>
      <c r="F561" s="42"/>
      <c r="G561" s="42" t="s">
        <v>23</v>
      </c>
      <c r="H561" s="44" t="s">
        <v>24</v>
      </c>
      <c r="I561" s="44" t="s">
        <v>52</v>
      </c>
      <c r="J561" s="44" t="s">
        <v>81</v>
      </c>
      <c r="K561" s="44" t="s">
        <v>337</v>
      </c>
      <c r="L561" s="44" t="s">
        <v>28</v>
      </c>
      <c r="M561" s="44" t="s">
        <v>39</v>
      </c>
      <c r="N561" s="44" t="s">
        <v>23</v>
      </c>
      <c r="O561" s="44" t="s">
        <v>23</v>
      </c>
    </row>
    <row r="562" spans="2:15">
      <c r="B562" s="44" t="s">
        <v>107</v>
      </c>
      <c r="C562" s="44" t="s">
        <v>1350</v>
      </c>
      <c r="D562" s="44">
        <v>50</v>
      </c>
      <c r="E562" s="42"/>
      <c r="F562" s="42"/>
      <c r="G562" s="42" t="s">
        <v>23</v>
      </c>
      <c r="H562" s="44" t="s">
        <v>24</v>
      </c>
      <c r="I562" s="44" t="s">
        <v>32</v>
      </c>
      <c r="J562" s="44" t="s">
        <v>81</v>
      </c>
      <c r="K562" s="44" t="s">
        <v>337</v>
      </c>
      <c r="L562" s="44" t="s">
        <v>28</v>
      </c>
      <c r="M562" s="44" t="s">
        <v>39</v>
      </c>
      <c r="N562" s="44" t="s">
        <v>23</v>
      </c>
      <c r="O562" s="44" t="s">
        <v>23</v>
      </c>
    </row>
    <row r="563" spans="2:15">
      <c r="B563" s="44" t="s">
        <v>21</v>
      </c>
      <c r="C563" s="44" t="s">
        <v>1351</v>
      </c>
      <c r="D563" s="44">
        <v>3</v>
      </c>
      <c r="E563" s="42"/>
      <c r="F563" s="42"/>
      <c r="G563" s="42" t="s">
        <v>23</v>
      </c>
      <c r="H563" s="44" t="s">
        <v>24</v>
      </c>
      <c r="I563" s="44" t="s">
        <v>25</v>
      </c>
      <c r="J563" s="44" t="s">
        <v>26</v>
      </c>
      <c r="K563" s="44" t="s">
        <v>27</v>
      </c>
      <c r="L563" s="44" t="s">
        <v>33</v>
      </c>
      <c r="M563" s="44" t="s">
        <v>39</v>
      </c>
      <c r="N563" s="44" t="s">
        <v>23</v>
      </c>
      <c r="O563" s="44" t="s">
        <v>23</v>
      </c>
    </row>
    <row r="564" spans="2:15">
      <c r="B564" s="44" t="s">
        <v>143</v>
      </c>
      <c r="C564" s="44" t="s">
        <v>1352</v>
      </c>
      <c r="D564" s="44">
        <v>0.3</v>
      </c>
      <c r="E564" s="42"/>
      <c r="F564" s="42"/>
      <c r="G564" s="42" t="s">
        <v>23</v>
      </c>
      <c r="H564" s="44" t="s">
        <v>24</v>
      </c>
      <c r="I564" s="44" t="s">
        <v>52</v>
      </c>
      <c r="J564" s="44" t="s">
        <v>26</v>
      </c>
      <c r="K564" s="44" t="s">
        <v>27</v>
      </c>
      <c r="L564" s="44" t="s">
        <v>28</v>
      </c>
      <c r="M564" s="44" t="s">
        <v>55</v>
      </c>
      <c r="N564" s="44" t="s">
        <v>23</v>
      </c>
      <c r="O564" s="44" t="s">
        <v>23</v>
      </c>
    </row>
    <row r="565" spans="2:15">
      <c r="B565" s="44" t="s">
        <v>654</v>
      </c>
      <c r="C565" s="44" t="s">
        <v>1353</v>
      </c>
      <c r="D565" s="44">
        <v>1.2</v>
      </c>
      <c r="E565" s="42"/>
      <c r="F565" s="42"/>
      <c r="G565" s="42" t="s">
        <v>23</v>
      </c>
      <c r="H565" s="44" t="s">
        <v>24</v>
      </c>
      <c r="I565" s="44" t="s">
        <v>32</v>
      </c>
      <c r="J565" s="44" t="s">
        <v>26</v>
      </c>
      <c r="K565" s="44" t="s">
        <v>27</v>
      </c>
      <c r="L565" s="44" t="s">
        <v>28</v>
      </c>
      <c r="M565" s="44" t="s">
        <v>55</v>
      </c>
      <c r="N565" s="44" t="s">
        <v>23</v>
      </c>
      <c r="O565" s="44" t="s">
        <v>23</v>
      </c>
    </row>
    <row r="566" spans="2:15">
      <c r="B566" s="44" t="s">
        <v>21</v>
      </c>
      <c r="C566" s="44" t="s">
        <v>1354</v>
      </c>
      <c r="D566" s="44">
        <v>1</v>
      </c>
      <c r="E566" s="42"/>
      <c r="F566" s="42"/>
      <c r="G566" s="42" t="s">
        <v>23</v>
      </c>
      <c r="H566" s="44" t="s">
        <v>24</v>
      </c>
      <c r="I566" s="44" t="s">
        <v>25</v>
      </c>
      <c r="J566" s="44" t="s">
        <v>26</v>
      </c>
      <c r="K566" s="44" t="s">
        <v>27</v>
      </c>
      <c r="L566" s="44" t="s">
        <v>28</v>
      </c>
      <c r="M566" s="44" t="s">
        <v>55</v>
      </c>
      <c r="N566" s="44" t="s">
        <v>23</v>
      </c>
      <c r="O566" s="44" t="s">
        <v>23</v>
      </c>
    </row>
    <row r="567" spans="2:15">
      <c r="B567" s="44" t="s">
        <v>21</v>
      </c>
      <c r="C567" s="44" t="s">
        <v>1355</v>
      </c>
      <c r="D567" s="44">
        <v>2</v>
      </c>
      <c r="E567" s="42"/>
      <c r="F567" s="42"/>
      <c r="G567" s="42" t="s">
        <v>23</v>
      </c>
      <c r="H567" s="44" t="s">
        <v>24</v>
      </c>
      <c r="I567" s="44" t="s">
        <v>25</v>
      </c>
      <c r="J567" s="44" t="s">
        <v>26</v>
      </c>
      <c r="K567" s="44" t="s">
        <v>27</v>
      </c>
      <c r="L567" s="44" t="s">
        <v>33</v>
      </c>
      <c r="M567" s="44" t="s">
        <v>55</v>
      </c>
      <c r="N567" s="44" t="s">
        <v>23</v>
      </c>
      <c r="O567" s="44" t="s">
        <v>23</v>
      </c>
    </row>
    <row r="568" spans="2:15">
      <c r="B568" s="44" t="s">
        <v>21</v>
      </c>
      <c r="C568" s="44" t="s">
        <v>1356</v>
      </c>
      <c r="D568" s="44">
        <v>0.2</v>
      </c>
      <c r="E568" s="42"/>
      <c r="F568" s="42"/>
      <c r="G568" s="42" t="s">
        <v>23</v>
      </c>
      <c r="H568" s="44" t="s">
        <v>24</v>
      </c>
      <c r="I568" s="44" t="s">
        <v>25</v>
      </c>
      <c r="J568" s="44" t="s">
        <v>26</v>
      </c>
      <c r="K568" s="44" t="s">
        <v>27</v>
      </c>
      <c r="L568" s="44" t="s">
        <v>33</v>
      </c>
      <c r="M568" s="44" t="s">
        <v>55</v>
      </c>
      <c r="N568" s="44" t="s">
        <v>23</v>
      </c>
      <c r="O568" s="44" t="s">
        <v>23</v>
      </c>
    </row>
    <row r="569" spans="2:15">
      <c r="B569" s="44" t="s">
        <v>21</v>
      </c>
      <c r="C569" s="44" t="s">
        <v>1357</v>
      </c>
      <c r="D569" s="44">
        <v>1</v>
      </c>
      <c r="E569" s="42"/>
      <c r="F569" s="42"/>
      <c r="G569" s="42" t="s">
        <v>23</v>
      </c>
      <c r="H569" s="44" t="s">
        <v>24</v>
      </c>
      <c r="I569" s="44" t="s">
        <v>25</v>
      </c>
      <c r="J569" s="44" t="s">
        <v>26</v>
      </c>
      <c r="K569" s="44" t="s">
        <v>27</v>
      </c>
      <c r="L569" s="44" t="s">
        <v>33</v>
      </c>
      <c r="M569" s="44" t="s">
        <v>55</v>
      </c>
      <c r="N569" s="44" t="s">
        <v>23</v>
      </c>
      <c r="O569" s="44" t="s">
        <v>23</v>
      </c>
    </row>
    <row r="570" spans="2:15">
      <c r="B570" s="44" t="s">
        <v>21</v>
      </c>
      <c r="C570" s="44" t="s">
        <v>1358</v>
      </c>
      <c r="D570" s="44">
        <v>0.2</v>
      </c>
      <c r="E570" s="42"/>
      <c r="F570" s="42"/>
      <c r="G570" s="42" t="s">
        <v>23</v>
      </c>
      <c r="H570" s="44" t="s">
        <v>24</v>
      </c>
      <c r="I570" s="44" t="s">
        <v>25</v>
      </c>
      <c r="J570" s="44" t="s">
        <v>26</v>
      </c>
      <c r="K570" s="44" t="s">
        <v>27</v>
      </c>
      <c r="L570" s="44" t="s">
        <v>33</v>
      </c>
      <c r="M570" s="44" t="s">
        <v>55</v>
      </c>
      <c r="N570" s="44" t="s">
        <v>23</v>
      </c>
      <c r="O570" s="44" t="s">
        <v>23</v>
      </c>
    </row>
    <row r="571" spans="2:15">
      <c r="B571" s="44" t="s">
        <v>21</v>
      </c>
      <c r="C571" s="44" t="s">
        <v>1359</v>
      </c>
      <c r="D571" s="44">
        <v>14.5</v>
      </c>
      <c r="E571" s="42"/>
      <c r="F571" s="42"/>
      <c r="G571" s="42" t="s">
        <v>23</v>
      </c>
      <c r="H571" s="44" t="s">
        <v>24</v>
      </c>
      <c r="I571" s="44" t="s">
        <v>25</v>
      </c>
      <c r="J571" s="44" t="s">
        <v>26</v>
      </c>
      <c r="K571" s="44" t="s">
        <v>27</v>
      </c>
      <c r="L571" s="44" t="s">
        <v>33</v>
      </c>
      <c r="M571" s="44" t="s">
        <v>39</v>
      </c>
      <c r="N571" s="44" t="s">
        <v>23</v>
      </c>
      <c r="O571" s="44" t="s">
        <v>23</v>
      </c>
    </row>
    <row r="572" spans="2:15">
      <c r="B572" s="44" t="s">
        <v>428</v>
      </c>
      <c r="C572" s="44" t="s">
        <v>1360</v>
      </c>
      <c r="D572" s="44">
        <v>2.2000000000000002</v>
      </c>
      <c r="E572" s="42"/>
      <c r="F572" s="42"/>
      <c r="G572" s="42" t="s">
        <v>23</v>
      </c>
      <c r="H572" s="44" t="s">
        <v>24</v>
      </c>
      <c r="I572" s="44" t="s">
        <v>32</v>
      </c>
      <c r="J572" s="44" t="s">
        <v>26</v>
      </c>
      <c r="K572" s="44" t="s">
        <v>27</v>
      </c>
      <c r="L572" s="44" t="s">
        <v>33</v>
      </c>
      <c r="M572" s="44" t="s">
        <v>39</v>
      </c>
      <c r="N572" s="44" t="s">
        <v>23</v>
      </c>
      <c r="O572" s="44" t="s">
        <v>23</v>
      </c>
    </row>
    <row r="573" spans="2:15">
      <c r="B573" s="44" t="s">
        <v>21</v>
      </c>
      <c r="C573" s="44" t="s">
        <v>1361</v>
      </c>
      <c r="D573" s="44">
        <v>2.2999999999999998</v>
      </c>
      <c r="E573" s="42"/>
      <c r="F573" s="42"/>
      <c r="G573" s="42" t="s">
        <v>23</v>
      </c>
      <c r="H573" s="44" t="s">
        <v>24</v>
      </c>
      <c r="I573" s="44" t="s">
        <v>25</v>
      </c>
      <c r="J573" s="44" t="s">
        <v>26</v>
      </c>
      <c r="K573" s="44" t="s">
        <v>27</v>
      </c>
      <c r="L573" s="44" t="s">
        <v>33</v>
      </c>
      <c r="M573" s="44" t="s">
        <v>39</v>
      </c>
      <c r="N573" s="44" t="s">
        <v>23</v>
      </c>
      <c r="O573" s="44" t="s">
        <v>23</v>
      </c>
    </row>
    <row r="574" spans="2:15">
      <c r="B574" s="44" t="s">
        <v>21</v>
      </c>
      <c r="C574" s="44" t="s">
        <v>1362</v>
      </c>
      <c r="D574" s="44">
        <v>1</v>
      </c>
      <c r="E574" s="42"/>
      <c r="F574" s="42"/>
      <c r="G574" s="42" t="s">
        <v>23</v>
      </c>
      <c r="H574" s="44" t="s">
        <v>24</v>
      </c>
      <c r="I574" s="44" t="s">
        <v>25</v>
      </c>
      <c r="J574" s="44" t="s">
        <v>26</v>
      </c>
      <c r="K574" s="44" t="s">
        <v>27</v>
      </c>
      <c r="L574" s="44" t="s">
        <v>33</v>
      </c>
      <c r="M574" s="44" t="s">
        <v>39</v>
      </c>
      <c r="N574" s="44" t="s">
        <v>23</v>
      </c>
      <c r="O574" s="44" t="s">
        <v>23</v>
      </c>
    </row>
    <row r="575" spans="2:15">
      <c r="B575" s="44" t="s">
        <v>21</v>
      </c>
      <c r="C575" s="44" t="s">
        <v>1363</v>
      </c>
      <c r="D575" s="44">
        <v>1</v>
      </c>
      <c r="E575" s="42"/>
      <c r="F575" s="42"/>
      <c r="G575" s="42" t="s">
        <v>23</v>
      </c>
      <c r="H575" s="44" t="s">
        <v>24</v>
      </c>
      <c r="I575" s="44" t="s">
        <v>25</v>
      </c>
      <c r="J575" s="44" t="s">
        <v>26</v>
      </c>
      <c r="K575" s="44" t="s">
        <v>27</v>
      </c>
      <c r="L575" s="44" t="s">
        <v>33</v>
      </c>
      <c r="M575" s="44" t="s">
        <v>39</v>
      </c>
      <c r="N575" s="44" t="s">
        <v>23</v>
      </c>
      <c r="O575" s="44" t="s">
        <v>23</v>
      </c>
    </row>
    <row r="576" spans="2:15">
      <c r="B576" s="44" t="s">
        <v>21</v>
      </c>
      <c r="C576" s="44" t="s">
        <v>1364</v>
      </c>
      <c r="D576" s="44">
        <v>1.5</v>
      </c>
      <c r="E576" s="42"/>
      <c r="F576" s="42"/>
      <c r="G576" s="42" t="s">
        <v>23</v>
      </c>
      <c r="H576" s="44" t="s">
        <v>24</v>
      </c>
      <c r="I576" s="44" t="s">
        <v>25</v>
      </c>
      <c r="J576" s="44" t="s">
        <v>26</v>
      </c>
      <c r="K576" s="44" t="s">
        <v>27</v>
      </c>
      <c r="L576" s="44" t="s">
        <v>33</v>
      </c>
      <c r="M576" s="44" t="s">
        <v>39</v>
      </c>
      <c r="N576" s="44" t="s">
        <v>23</v>
      </c>
      <c r="O576" s="44" t="s">
        <v>23</v>
      </c>
    </row>
    <row r="577" spans="2:15">
      <c r="B577" s="44" t="s">
        <v>86</v>
      </c>
      <c r="C577" s="44" t="s">
        <v>1365</v>
      </c>
      <c r="D577" s="44">
        <v>0.2</v>
      </c>
      <c r="E577" s="42"/>
      <c r="F577" s="42"/>
      <c r="G577" s="42" t="s">
        <v>23</v>
      </c>
      <c r="H577" s="44" t="s">
        <v>24</v>
      </c>
      <c r="I577" s="44" t="s">
        <v>32</v>
      </c>
      <c r="J577" s="44" t="s">
        <v>26</v>
      </c>
      <c r="K577" s="44" t="s">
        <v>27</v>
      </c>
      <c r="L577" s="44" t="s">
        <v>33</v>
      </c>
      <c r="M577" s="44" t="s">
        <v>39</v>
      </c>
      <c r="N577" s="44" t="s">
        <v>23</v>
      </c>
      <c r="O577" s="44" t="s">
        <v>23</v>
      </c>
    </row>
    <row r="578" spans="2:15">
      <c r="B578" s="44" t="s">
        <v>41</v>
      </c>
      <c r="C578" s="44" t="s">
        <v>1366</v>
      </c>
      <c r="D578" s="44">
        <v>1.5</v>
      </c>
      <c r="E578" s="42"/>
      <c r="F578" s="42"/>
      <c r="G578" s="42" t="s">
        <v>23</v>
      </c>
      <c r="H578" s="44" t="s">
        <v>24</v>
      </c>
      <c r="I578" s="44" t="s">
        <v>32</v>
      </c>
      <c r="J578" s="44" t="s">
        <v>26</v>
      </c>
      <c r="K578" s="44" t="s">
        <v>27</v>
      </c>
      <c r="L578" s="44" t="s">
        <v>33</v>
      </c>
      <c r="M578" s="44" t="s">
        <v>39</v>
      </c>
      <c r="N578" s="44" t="s">
        <v>23</v>
      </c>
      <c r="O578" s="44" t="s">
        <v>23</v>
      </c>
    </row>
    <row r="579" spans="2:15">
      <c r="B579" s="44" t="s">
        <v>122</v>
      </c>
      <c r="C579" s="44" t="s">
        <v>1367</v>
      </c>
      <c r="D579" s="44">
        <v>0.2</v>
      </c>
      <c r="E579" s="42"/>
      <c r="F579" s="42"/>
      <c r="G579" s="42" t="s">
        <v>23</v>
      </c>
      <c r="H579" s="44" t="s">
        <v>24</v>
      </c>
      <c r="I579" s="44" t="s">
        <v>32</v>
      </c>
      <c r="J579" s="44" t="s">
        <v>26</v>
      </c>
      <c r="K579" s="44" t="s">
        <v>27</v>
      </c>
      <c r="L579" s="44" t="s">
        <v>33</v>
      </c>
      <c r="M579" s="44" t="s">
        <v>349</v>
      </c>
      <c r="N579" s="44" t="s">
        <v>23</v>
      </c>
      <c r="O579" s="44" t="s">
        <v>23</v>
      </c>
    </row>
    <row r="580" spans="2:15">
      <c r="B580" s="44" t="s">
        <v>727</v>
      </c>
      <c r="C580" s="44" t="s">
        <v>1368</v>
      </c>
      <c r="D580" s="44">
        <v>0.26</v>
      </c>
      <c r="E580" s="42"/>
      <c r="F580" s="42"/>
      <c r="G580" s="42" t="s">
        <v>23</v>
      </c>
      <c r="H580" s="44" t="s">
        <v>24</v>
      </c>
      <c r="I580" s="44" t="s">
        <v>32</v>
      </c>
      <c r="J580" s="44" t="s">
        <v>26</v>
      </c>
      <c r="K580" s="44" t="s">
        <v>27</v>
      </c>
      <c r="L580" s="44" t="s">
        <v>33</v>
      </c>
      <c r="M580" s="44" t="s">
        <v>45</v>
      </c>
      <c r="N580" s="44" t="s">
        <v>23</v>
      </c>
      <c r="O580" s="44" t="s">
        <v>23</v>
      </c>
    </row>
    <row r="581" spans="2:15">
      <c r="B581" s="44" t="s">
        <v>727</v>
      </c>
      <c r="C581" s="44" t="s">
        <v>1369</v>
      </c>
      <c r="D581" s="44">
        <v>0.2</v>
      </c>
      <c r="E581" s="42"/>
      <c r="F581" s="42"/>
      <c r="G581" s="42" t="s">
        <v>23</v>
      </c>
      <c r="H581" s="44" t="s">
        <v>24</v>
      </c>
      <c r="I581" s="44" t="s">
        <v>32</v>
      </c>
      <c r="J581" s="44" t="s">
        <v>26</v>
      </c>
      <c r="K581" s="44" t="s">
        <v>27</v>
      </c>
      <c r="L581" s="44" t="s">
        <v>33</v>
      </c>
      <c r="M581" s="44" t="s">
        <v>349</v>
      </c>
      <c r="N581" s="44" t="s">
        <v>23</v>
      </c>
      <c r="O581" s="44" t="s">
        <v>23</v>
      </c>
    </row>
    <row r="582" spans="2:15">
      <c r="B582" s="44" t="s">
        <v>219</v>
      </c>
      <c r="C582" s="44" t="s">
        <v>1370</v>
      </c>
      <c r="D582" s="44">
        <v>0.2</v>
      </c>
      <c r="E582" s="42"/>
      <c r="F582" s="42"/>
      <c r="G582" s="42" t="s">
        <v>23</v>
      </c>
      <c r="H582" s="44" t="s">
        <v>24</v>
      </c>
      <c r="I582" s="44" t="s">
        <v>32</v>
      </c>
      <c r="J582" s="44" t="s">
        <v>26</v>
      </c>
      <c r="K582" s="44" t="s">
        <v>27</v>
      </c>
      <c r="L582" s="44" t="s">
        <v>33</v>
      </c>
      <c r="M582" s="44" t="s">
        <v>349</v>
      </c>
      <c r="N582" s="44" t="s">
        <v>23</v>
      </c>
      <c r="O582" s="44" t="s">
        <v>23</v>
      </c>
    </row>
    <row r="583" spans="2:15">
      <c r="B583" s="44" t="s">
        <v>846</v>
      </c>
      <c r="C583" s="44" t="s">
        <v>1371</v>
      </c>
      <c r="D583" s="44">
        <v>2.2999999999999998</v>
      </c>
      <c r="E583" s="42"/>
      <c r="F583" s="42"/>
      <c r="G583" s="42" t="s">
        <v>23</v>
      </c>
      <c r="H583" s="44" t="s">
        <v>24</v>
      </c>
      <c r="I583" s="44" t="s">
        <v>32</v>
      </c>
      <c r="J583" s="44" t="s">
        <v>26</v>
      </c>
      <c r="K583" s="44" t="s">
        <v>27</v>
      </c>
      <c r="L583" s="44" t="s">
        <v>33</v>
      </c>
      <c r="M583" s="44" t="s">
        <v>349</v>
      </c>
      <c r="N583" s="44" t="s">
        <v>23</v>
      </c>
      <c r="O583" s="44" t="s">
        <v>23</v>
      </c>
    </row>
    <row r="584" spans="2:15">
      <c r="B584" s="44" t="s">
        <v>846</v>
      </c>
      <c r="C584" s="44" t="s">
        <v>1372</v>
      </c>
      <c r="D584" s="44">
        <v>9.6999999999999993</v>
      </c>
      <c r="E584" s="42"/>
      <c r="F584" s="42"/>
      <c r="G584" s="42" t="s">
        <v>23</v>
      </c>
      <c r="H584" s="44" t="s">
        <v>24</v>
      </c>
      <c r="I584" s="44" t="s">
        <v>32</v>
      </c>
      <c r="J584" s="44" t="s">
        <v>26</v>
      </c>
      <c r="K584" s="44" t="s">
        <v>27</v>
      </c>
      <c r="L584" s="44" t="s">
        <v>33</v>
      </c>
      <c r="M584" s="44" t="s">
        <v>349</v>
      </c>
      <c r="N584" s="44" t="s">
        <v>23</v>
      </c>
      <c r="O584" s="44" t="s">
        <v>23</v>
      </c>
    </row>
    <row r="585" spans="2:15">
      <c r="B585" s="44" t="s">
        <v>1373</v>
      </c>
      <c r="C585" s="44" t="s">
        <v>1374</v>
      </c>
      <c r="D585" s="44">
        <v>0.5</v>
      </c>
      <c r="E585" s="42"/>
      <c r="F585" s="42"/>
      <c r="G585" s="42" t="s">
        <v>23</v>
      </c>
      <c r="H585" s="44" t="s">
        <v>24</v>
      </c>
      <c r="I585" s="44" t="s">
        <v>32</v>
      </c>
      <c r="J585" s="44" t="s">
        <v>26</v>
      </c>
      <c r="K585" s="44" t="s">
        <v>27</v>
      </c>
      <c r="L585" s="44" t="s">
        <v>33</v>
      </c>
      <c r="M585" s="44" t="s">
        <v>55</v>
      </c>
      <c r="N585" s="44" t="s">
        <v>23</v>
      </c>
      <c r="O585" s="44" t="s">
        <v>23</v>
      </c>
    </row>
    <row r="586" spans="2:15">
      <c r="B586" s="44" t="s">
        <v>50</v>
      </c>
      <c r="C586" s="44" t="s">
        <v>1375</v>
      </c>
      <c r="D586" s="44">
        <v>100</v>
      </c>
      <c r="E586" s="42"/>
      <c r="F586" s="42"/>
      <c r="G586" s="42" t="s">
        <v>23</v>
      </c>
      <c r="H586" s="44" t="s">
        <v>24</v>
      </c>
      <c r="I586" s="44" t="s">
        <v>52</v>
      </c>
      <c r="J586" s="44" t="s">
        <v>81</v>
      </c>
      <c r="K586" s="44" t="s">
        <v>182</v>
      </c>
      <c r="L586" s="44" t="s">
        <v>28</v>
      </c>
      <c r="M586" s="44" t="s">
        <v>37</v>
      </c>
      <c r="N586" s="44" t="s">
        <v>23</v>
      </c>
      <c r="O586" s="44" t="s">
        <v>23</v>
      </c>
    </row>
    <row r="587" spans="2:15">
      <c r="B587" s="44" t="s">
        <v>21</v>
      </c>
      <c r="C587" s="44" t="s">
        <v>1376</v>
      </c>
      <c r="D587" s="44">
        <v>0.25</v>
      </c>
      <c r="E587" s="42"/>
      <c r="F587" s="42"/>
      <c r="G587" s="42" t="s">
        <v>23</v>
      </c>
      <c r="H587" s="44" t="s">
        <v>24</v>
      </c>
      <c r="I587" s="44" t="s">
        <v>25</v>
      </c>
      <c r="J587" s="44" t="s">
        <v>26</v>
      </c>
      <c r="K587" s="44" t="s">
        <v>27</v>
      </c>
      <c r="L587" s="44" t="s">
        <v>33</v>
      </c>
      <c r="M587" s="44" t="s">
        <v>55</v>
      </c>
      <c r="N587" s="44" t="s">
        <v>23</v>
      </c>
      <c r="O587" s="44" t="s">
        <v>23</v>
      </c>
    </row>
    <row r="588" spans="2:15">
      <c r="B588" s="44" t="s">
        <v>21</v>
      </c>
      <c r="C588" s="44" t="s">
        <v>1377</v>
      </c>
      <c r="D588" s="44">
        <v>0.5</v>
      </c>
      <c r="E588" s="42"/>
      <c r="F588" s="42"/>
      <c r="G588" s="42" t="s">
        <v>23</v>
      </c>
      <c r="H588" s="44" t="s">
        <v>24</v>
      </c>
      <c r="I588" s="44" t="s">
        <v>25</v>
      </c>
      <c r="J588" s="44" t="s">
        <v>26</v>
      </c>
      <c r="K588" s="44" t="s">
        <v>27</v>
      </c>
      <c r="L588" s="44" t="s">
        <v>33</v>
      </c>
      <c r="M588" s="44" t="s">
        <v>55</v>
      </c>
      <c r="N588" s="44" t="s">
        <v>23</v>
      </c>
      <c r="O588" s="44" t="s">
        <v>23</v>
      </c>
    </row>
    <row r="589" spans="2:15">
      <c r="B589" s="44" t="s">
        <v>21</v>
      </c>
      <c r="C589" s="44" t="s">
        <v>1378</v>
      </c>
      <c r="D589" s="44">
        <v>2.5</v>
      </c>
      <c r="E589" s="42"/>
      <c r="F589" s="42"/>
      <c r="G589" s="42" t="s">
        <v>23</v>
      </c>
      <c r="H589" s="44" t="s">
        <v>24</v>
      </c>
      <c r="I589" s="44" t="s">
        <v>25</v>
      </c>
      <c r="J589" s="44" t="s">
        <v>26</v>
      </c>
      <c r="K589" s="44" t="s">
        <v>27</v>
      </c>
      <c r="L589" s="44" t="s">
        <v>28</v>
      </c>
      <c r="M589" s="44" t="s">
        <v>55</v>
      </c>
      <c r="N589" s="44" t="s">
        <v>23</v>
      </c>
      <c r="O589" s="44" t="s">
        <v>23</v>
      </c>
    </row>
    <row r="590" spans="2:15">
      <c r="B590" s="44" t="s">
        <v>21</v>
      </c>
      <c r="C590" s="44" t="s">
        <v>1379</v>
      </c>
      <c r="D590" s="44">
        <v>2.5</v>
      </c>
      <c r="E590" s="42"/>
      <c r="F590" s="42"/>
      <c r="G590" s="42" t="s">
        <v>23</v>
      </c>
      <c r="H590" s="44" t="s">
        <v>24</v>
      </c>
      <c r="I590" s="44" t="s">
        <v>25</v>
      </c>
      <c r="J590" s="44" t="s">
        <v>26</v>
      </c>
      <c r="K590" s="44" t="s">
        <v>27</v>
      </c>
      <c r="L590" s="44" t="s">
        <v>28</v>
      </c>
      <c r="M590" s="44" t="s">
        <v>37</v>
      </c>
      <c r="N590" s="44" t="s">
        <v>23</v>
      </c>
      <c r="O590" s="44" t="s">
        <v>23</v>
      </c>
    </row>
    <row r="591" spans="2:15">
      <c r="B591" s="44" t="s">
        <v>959</v>
      </c>
      <c r="C591" s="44" t="s">
        <v>1380</v>
      </c>
      <c r="D591" s="44">
        <v>1.2</v>
      </c>
      <c r="E591" s="42"/>
      <c r="F591" s="42"/>
      <c r="G591" s="42" t="s">
        <v>23</v>
      </c>
      <c r="H591" s="44" t="s">
        <v>24</v>
      </c>
      <c r="I591" s="44" t="s">
        <v>32</v>
      </c>
      <c r="J591" s="44" t="s">
        <v>26</v>
      </c>
      <c r="K591" s="44" t="s">
        <v>27</v>
      </c>
      <c r="L591" s="44" t="s">
        <v>33</v>
      </c>
      <c r="M591" s="44" t="s">
        <v>39</v>
      </c>
      <c r="N591" s="44" t="s">
        <v>23</v>
      </c>
      <c r="O591" s="44" t="s">
        <v>23</v>
      </c>
    </row>
    <row r="592" spans="2:15">
      <c r="B592" s="44" t="s">
        <v>21</v>
      </c>
      <c r="C592" s="44" t="s">
        <v>1381</v>
      </c>
      <c r="D592" s="44">
        <v>25</v>
      </c>
      <c r="E592" s="42"/>
      <c r="F592" s="42"/>
      <c r="G592" s="42" t="s">
        <v>23</v>
      </c>
      <c r="H592" s="44" t="s">
        <v>24</v>
      </c>
      <c r="I592" s="44" t="s">
        <v>25</v>
      </c>
      <c r="J592" s="44" t="s">
        <v>26</v>
      </c>
      <c r="K592" s="44" t="s">
        <v>27</v>
      </c>
      <c r="L592" s="44" t="s">
        <v>28</v>
      </c>
      <c r="M592" s="44" t="s">
        <v>55</v>
      </c>
      <c r="N592" s="44" t="s">
        <v>23</v>
      </c>
      <c r="O592" s="44" t="s">
        <v>23</v>
      </c>
    </row>
    <row r="593" spans="2:15">
      <c r="B593" s="44" t="s">
        <v>21</v>
      </c>
      <c r="C593" s="44" t="s">
        <v>1382</v>
      </c>
      <c r="D593" s="44">
        <v>0.3</v>
      </c>
      <c r="E593" s="42"/>
      <c r="F593" s="42"/>
      <c r="G593" s="42" t="s">
        <v>23</v>
      </c>
      <c r="H593" s="44" t="s">
        <v>24</v>
      </c>
      <c r="I593" s="44" t="s">
        <v>25</v>
      </c>
      <c r="J593" s="44" t="s">
        <v>26</v>
      </c>
      <c r="K593" s="44" t="s">
        <v>27</v>
      </c>
      <c r="L593" s="44" t="s">
        <v>28</v>
      </c>
      <c r="M593" s="44" t="s">
        <v>43</v>
      </c>
      <c r="N593" s="44" t="s">
        <v>23</v>
      </c>
      <c r="O593" s="44" t="s">
        <v>23</v>
      </c>
    </row>
    <row r="594" spans="2:15">
      <c r="B594" s="44" t="s">
        <v>21</v>
      </c>
      <c r="C594" s="44" t="s">
        <v>1383</v>
      </c>
      <c r="D594" s="44">
        <v>1</v>
      </c>
      <c r="E594" s="42"/>
      <c r="F594" s="42"/>
      <c r="G594" s="42" t="s">
        <v>23</v>
      </c>
      <c r="H594" s="44" t="s">
        <v>24</v>
      </c>
      <c r="I594" s="44" t="s">
        <v>25</v>
      </c>
      <c r="J594" s="44" t="s">
        <v>26</v>
      </c>
      <c r="K594" s="44" t="s">
        <v>27</v>
      </c>
      <c r="L594" s="44" t="s">
        <v>28</v>
      </c>
      <c r="M594" s="44" t="s">
        <v>37</v>
      </c>
      <c r="N594" s="44" t="s">
        <v>23</v>
      </c>
      <c r="O594" s="44" t="s">
        <v>23</v>
      </c>
    </row>
    <row r="595" spans="2:15">
      <c r="B595" s="44" t="s">
        <v>893</v>
      </c>
      <c r="C595" s="44" t="s">
        <v>1384</v>
      </c>
      <c r="D595" s="44">
        <v>0.59</v>
      </c>
      <c r="E595" s="42"/>
      <c r="F595" s="42"/>
      <c r="G595" s="42" t="s">
        <v>23</v>
      </c>
      <c r="H595" s="44" t="s">
        <v>24</v>
      </c>
      <c r="I595" s="44" t="s">
        <v>32</v>
      </c>
      <c r="J595" s="44" t="s">
        <v>26</v>
      </c>
      <c r="K595" s="44" t="s">
        <v>27</v>
      </c>
      <c r="L595" s="44" t="s">
        <v>33</v>
      </c>
      <c r="M595" s="44" t="s">
        <v>349</v>
      </c>
      <c r="N595" s="44" t="s">
        <v>23</v>
      </c>
      <c r="O595" s="44" t="s">
        <v>23</v>
      </c>
    </row>
    <row r="596" spans="2:15">
      <c r="B596" s="44" t="s">
        <v>893</v>
      </c>
      <c r="C596" s="44" t="s">
        <v>1385</v>
      </c>
      <c r="D596" s="44">
        <v>0.44</v>
      </c>
      <c r="E596" s="42"/>
      <c r="F596" s="42"/>
      <c r="G596" s="42" t="s">
        <v>23</v>
      </c>
      <c r="H596" s="44" t="s">
        <v>24</v>
      </c>
      <c r="I596" s="44" t="s">
        <v>32</v>
      </c>
      <c r="J596" s="44" t="s">
        <v>26</v>
      </c>
      <c r="K596" s="44" t="s">
        <v>27</v>
      </c>
      <c r="L596" s="44" t="s">
        <v>33</v>
      </c>
      <c r="M596" s="44" t="s">
        <v>349</v>
      </c>
      <c r="N596" s="44" t="s">
        <v>23</v>
      </c>
      <c r="O596" s="44" t="s">
        <v>23</v>
      </c>
    </row>
    <row r="597" spans="2:15">
      <c r="B597" s="44" t="s">
        <v>893</v>
      </c>
      <c r="C597" s="44" t="s">
        <v>1386</v>
      </c>
      <c r="D597" s="44">
        <v>1.0900000000000001</v>
      </c>
      <c r="E597" s="42"/>
      <c r="F597" s="42"/>
      <c r="G597" s="42" t="s">
        <v>23</v>
      </c>
      <c r="H597" s="44" t="s">
        <v>24</v>
      </c>
      <c r="I597" s="44" t="s">
        <v>32</v>
      </c>
      <c r="J597" s="44" t="s">
        <v>26</v>
      </c>
      <c r="K597" s="44" t="s">
        <v>27</v>
      </c>
      <c r="L597" s="44" t="s">
        <v>33</v>
      </c>
      <c r="M597" s="44" t="s">
        <v>349</v>
      </c>
      <c r="N597" s="44" t="s">
        <v>23</v>
      </c>
      <c r="O597" s="44" t="s">
        <v>23</v>
      </c>
    </row>
    <row r="598" spans="2:15">
      <c r="B598" s="44" t="s">
        <v>79</v>
      </c>
      <c r="C598" s="44" t="s">
        <v>1387</v>
      </c>
      <c r="D598" s="44">
        <v>5.5E-2</v>
      </c>
      <c r="E598" s="42"/>
      <c r="F598" s="42"/>
      <c r="G598" s="42" t="s">
        <v>23</v>
      </c>
      <c r="H598" s="44" t="s">
        <v>24</v>
      </c>
      <c r="I598" s="44" t="s">
        <v>32</v>
      </c>
      <c r="J598" s="44" t="s">
        <v>26</v>
      </c>
      <c r="K598" s="44" t="s">
        <v>27</v>
      </c>
      <c r="L598" s="44" t="s">
        <v>33</v>
      </c>
      <c r="M598" s="44" t="s">
        <v>55</v>
      </c>
      <c r="N598" s="44" t="s">
        <v>23</v>
      </c>
      <c r="O598" s="44" t="s">
        <v>23</v>
      </c>
    </row>
    <row r="599" spans="2:15">
      <c r="B599" s="44" t="s">
        <v>125</v>
      </c>
      <c r="C599" s="44" t="s">
        <v>1388</v>
      </c>
      <c r="D599" s="44">
        <v>0.23100000000000001</v>
      </c>
      <c r="E599" s="42"/>
      <c r="F599" s="42"/>
      <c r="G599" s="42" t="s">
        <v>23</v>
      </c>
      <c r="H599" s="44" t="s">
        <v>24</v>
      </c>
      <c r="I599" s="44" t="s">
        <v>32</v>
      </c>
      <c r="J599" s="44" t="s">
        <v>26</v>
      </c>
      <c r="K599" s="44" t="s">
        <v>27</v>
      </c>
      <c r="L599" s="44" t="s">
        <v>33</v>
      </c>
      <c r="M599" s="44" t="s">
        <v>349</v>
      </c>
      <c r="N599" s="44" t="s">
        <v>23</v>
      </c>
      <c r="O599" s="44" t="s">
        <v>23</v>
      </c>
    </row>
    <row r="600" spans="2:15">
      <c r="B600" s="44" t="s">
        <v>79</v>
      </c>
      <c r="C600" s="44" t="s">
        <v>1389</v>
      </c>
      <c r="D600" s="44">
        <v>0.2</v>
      </c>
      <c r="E600" s="42"/>
      <c r="F600" s="42"/>
      <c r="G600" s="42" t="s">
        <v>23</v>
      </c>
      <c r="H600" s="44" t="s">
        <v>24</v>
      </c>
      <c r="I600" s="44" t="s">
        <v>32</v>
      </c>
      <c r="J600" s="44" t="s">
        <v>26</v>
      </c>
      <c r="K600" s="44" t="s">
        <v>27</v>
      </c>
      <c r="L600" s="44" t="s">
        <v>33</v>
      </c>
      <c r="M600" s="44" t="s">
        <v>55</v>
      </c>
      <c r="N600" s="44" t="s">
        <v>23</v>
      </c>
      <c r="O600" s="44" t="s">
        <v>23</v>
      </c>
    </row>
    <row r="601" spans="2:15">
      <c r="B601" s="44" t="s">
        <v>79</v>
      </c>
      <c r="C601" s="44" t="s">
        <v>1390</v>
      </c>
      <c r="D601" s="44">
        <v>0.15</v>
      </c>
      <c r="E601" s="42"/>
      <c r="F601" s="42"/>
      <c r="G601" s="42" t="s">
        <v>23</v>
      </c>
      <c r="H601" s="44" t="s">
        <v>24</v>
      </c>
      <c r="I601" s="44" t="s">
        <v>32</v>
      </c>
      <c r="J601" s="44" t="s">
        <v>26</v>
      </c>
      <c r="K601" s="44" t="s">
        <v>27</v>
      </c>
      <c r="L601" s="44" t="s">
        <v>33</v>
      </c>
      <c r="M601" s="44" t="s">
        <v>55</v>
      </c>
      <c r="N601" s="44" t="s">
        <v>23</v>
      </c>
      <c r="O601" s="44" t="s">
        <v>23</v>
      </c>
    </row>
    <row r="602" spans="2:15">
      <c r="B602" s="44" t="s">
        <v>208</v>
      </c>
      <c r="C602" s="44" t="s">
        <v>1391</v>
      </c>
      <c r="D602" s="44">
        <v>0.61799999999999999</v>
      </c>
      <c r="E602" s="42"/>
      <c r="F602" s="42"/>
      <c r="G602" s="42" t="s">
        <v>23</v>
      </c>
      <c r="H602" s="44" t="s">
        <v>24</v>
      </c>
      <c r="I602" s="44" t="s">
        <v>32</v>
      </c>
      <c r="J602" s="44" t="s">
        <v>26</v>
      </c>
      <c r="K602" s="44" t="s">
        <v>27</v>
      </c>
      <c r="L602" s="44" t="s">
        <v>33</v>
      </c>
      <c r="M602" s="44" t="s">
        <v>349</v>
      </c>
      <c r="N602" s="44" t="s">
        <v>23</v>
      </c>
      <c r="O602" s="44" t="s">
        <v>23</v>
      </c>
    </row>
    <row r="603" spans="2:15">
      <c r="B603" s="44" t="s">
        <v>208</v>
      </c>
      <c r="C603" s="44" t="s">
        <v>1392</v>
      </c>
      <c r="D603" s="44">
        <v>0.61799999999999999</v>
      </c>
      <c r="E603" s="42"/>
      <c r="F603" s="42"/>
      <c r="G603" s="42" t="s">
        <v>23</v>
      </c>
      <c r="H603" s="44" t="s">
        <v>24</v>
      </c>
      <c r="I603" s="44" t="s">
        <v>32</v>
      </c>
      <c r="J603" s="44" t="s">
        <v>26</v>
      </c>
      <c r="K603" s="44" t="s">
        <v>27</v>
      </c>
      <c r="L603" s="44" t="s">
        <v>33</v>
      </c>
      <c r="M603" s="44" t="s">
        <v>349</v>
      </c>
      <c r="N603" s="44" t="s">
        <v>23</v>
      </c>
      <c r="O603" s="44" t="s">
        <v>23</v>
      </c>
    </row>
    <row r="604" spans="2:15">
      <c r="B604" s="44" t="s">
        <v>83</v>
      </c>
      <c r="C604" s="44" t="s">
        <v>1393</v>
      </c>
      <c r="D604" s="44">
        <v>0.61599999999999999</v>
      </c>
      <c r="E604" s="42"/>
      <c r="F604" s="42"/>
      <c r="G604" s="42" t="s">
        <v>23</v>
      </c>
      <c r="H604" s="44" t="s">
        <v>24</v>
      </c>
      <c r="I604" s="44" t="s">
        <v>32</v>
      </c>
      <c r="J604" s="44" t="s">
        <v>26</v>
      </c>
      <c r="K604" s="44" t="s">
        <v>27</v>
      </c>
      <c r="L604" s="44" t="s">
        <v>33</v>
      </c>
      <c r="M604" s="44" t="s">
        <v>349</v>
      </c>
      <c r="N604" s="44" t="s">
        <v>23</v>
      </c>
      <c r="O604" s="44" t="s">
        <v>23</v>
      </c>
    </row>
    <row r="605" spans="2:15">
      <c r="B605" s="44" t="s">
        <v>99</v>
      </c>
      <c r="C605" s="44" t="s">
        <v>1394</v>
      </c>
      <c r="D605" s="44">
        <v>0.20200000000000001</v>
      </c>
      <c r="E605" s="42"/>
      <c r="F605" s="42"/>
      <c r="G605" s="42" t="s">
        <v>23</v>
      </c>
      <c r="H605" s="44" t="s">
        <v>24</v>
      </c>
      <c r="I605" s="44" t="s">
        <v>32</v>
      </c>
      <c r="J605" s="44" t="s">
        <v>26</v>
      </c>
      <c r="K605" s="44" t="s">
        <v>27</v>
      </c>
      <c r="L605" s="44" t="s">
        <v>33</v>
      </c>
      <c r="M605" s="44" t="s">
        <v>349</v>
      </c>
      <c r="N605" s="44" t="s">
        <v>23</v>
      </c>
      <c r="O605" s="44" t="s">
        <v>23</v>
      </c>
    </row>
    <row r="606" spans="2:15">
      <c r="B606" s="44" t="s">
        <v>143</v>
      </c>
      <c r="C606" s="44" t="s">
        <v>1395</v>
      </c>
      <c r="D606" s="44">
        <v>0.51200000000000001</v>
      </c>
      <c r="E606" s="42"/>
      <c r="F606" s="42"/>
      <c r="G606" s="42" t="s">
        <v>23</v>
      </c>
      <c r="H606" s="44" t="s">
        <v>24</v>
      </c>
      <c r="I606" s="44" t="s">
        <v>52</v>
      </c>
      <c r="J606" s="44" t="s">
        <v>26</v>
      </c>
      <c r="K606" s="44" t="s">
        <v>27</v>
      </c>
      <c r="L606" s="44" t="s">
        <v>33</v>
      </c>
      <c r="M606" s="44" t="s">
        <v>349</v>
      </c>
      <c r="N606" s="44" t="s">
        <v>23</v>
      </c>
      <c r="O606" s="44" t="s">
        <v>23</v>
      </c>
    </row>
    <row r="607" spans="2:15">
      <c r="B607" s="44" t="s">
        <v>234</v>
      </c>
      <c r="C607" s="44" t="s">
        <v>1396</v>
      </c>
      <c r="D607" s="44">
        <v>0.16800000000000001</v>
      </c>
      <c r="E607" s="42"/>
      <c r="F607" s="42"/>
      <c r="G607" s="42" t="s">
        <v>23</v>
      </c>
      <c r="H607" s="44" t="s">
        <v>24</v>
      </c>
      <c r="I607" s="44" t="s">
        <v>32</v>
      </c>
      <c r="J607" s="44" t="s">
        <v>26</v>
      </c>
      <c r="K607" s="44" t="s">
        <v>27</v>
      </c>
      <c r="L607" s="44" t="s">
        <v>33</v>
      </c>
      <c r="M607" s="44" t="s">
        <v>349</v>
      </c>
      <c r="N607" s="44" t="s">
        <v>23</v>
      </c>
      <c r="O607" s="44" t="s">
        <v>23</v>
      </c>
    </row>
    <row r="608" spans="2:15">
      <c r="B608" s="44" t="s">
        <v>1135</v>
      </c>
      <c r="C608" s="44" t="s">
        <v>1397</v>
      </c>
      <c r="D608" s="44">
        <v>0.31</v>
      </c>
      <c r="E608" s="42"/>
      <c r="F608" s="42"/>
      <c r="G608" s="42" t="s">
        <v>23</v>
      </c>
      <c r="H608" s="44" t="s">
        <v>24</v>
      </c>
      <c r="I608" s="44" t="s">
        <v>32</v>
      </c>
      <c r="J608" s="44" t="s">
        <v>26</v>
      </c>
      <c r="K608" s="44" t="s">
        <v>27</v>
      </c>
      <c r="L608" s="44" t="s">
        <v>33</v>
      </c>
      <c r="M608" s="44" t="s">
        <v>349</v>
      </c>
      <c r="N608" s="44" t="s">
        <v>23</v>
      </c>
      <c r="O608" s="44" t="s">
        <v>23</v>
      </c>
    </row>
    <row r="609" spans="2:15">
      <c r="B609" s="44" t="s">
        <v>143</v>
      </c>
      <c r="C609" s="44" t="s">
        <v>1398</v>
      </c>
      <c r="D609" s="44">
        <v>0.51200000000000001</v>
      </c>
      <c r="E609" s="42"/>
      <c r="F609" s="42"/>
      <c r="G609" s="42" t="s">
        <v>23</v>
      </c>
      <c r="H609" s="44" t="s">
        <v>24</v>
      </c>
      <c r="I609" s="44" t="s">
        <v>52</v>
      </c>
      <c r="J609" s="44" t="s">
        <v>26</v>
      </c>
      <c r="K609" s="44" t="s">
        <v>27</v>
      </c>
      <c r="L609" s="44" t="s">
        <v>33</v>
      </c>
      <c r="M609" s="44" t="s">
        <v>349</v>
      </c>
      <c r="N609" s="44" t="s">
        <v>23</v>
      </c>
      <c r="O609" s="44" t="s">
        <v>23</v>
      </c>
    </row>
    <row r="610" spans="2:15">
      <c r="B610" s="44" t="s">
        <v>583</v>
      </c>
      <c r="C610" s="44" t="s">
        <v>1399</v>
      </c>
      <c r="D610" s="44">
        <v>0.67500000000000004</v>
      </c>
      <c r="E610" s="42"/>
      <c r="F610" s="42"/>
      <c r="G610" s="42" t="s">
        <v>23</v>
      </c>
      <c r="H610" s="44" t="s">
        <v>24</v>
      </c>
      <c r="I610" s="44" t="s">
        <v>32</v>
      </c>
      <c r="J610" s="44" t="s">
        <v>26</v>
      </c>
      <c r="K610" s="44" t="s">
        <v>27</v>
      </c>
      <c r="L610" s="44" t="s">
        <v>33</v>
      </c>
      <c r="M610" s="44" t="s">
        <v>349</v>
      </c>
      <c r="N610" s="44" t="s">
        <v>23</v>
      </c>
      <c r="O610" s="44" t="s">
        <v>23</v>
      </c>
    </row>
    <row r="611" spans="2:15">
      <c r="B611" s="44" t="s">
        <v>583</v>
      </c>
      <c r="C611" s="44" t="s">
        <v>1400</v>
      </c>
      <c r="D611" s="44">
        <v>0.65</v>
      </c>
      <c r="E611" s="42"/>
      <c r="F611" s="42"/>
      <c r="G611" s="42" t="s">
        <v>23</v>
      </c>
      <c r="H611" s="44" t="s">
        <v>24</v>
      </c>
      <c r="I611" s="44" t="s">
        <v>32</v>
      </c>
      <c r="J611" s="44" t="s">
        <v>26</v>
      </c>
      <c r="K611" s="44" t="s">
        <v>27</v>
      </c>
      <c r="L611" s="44" t="s">
        <v>33</v>
      </c>
      <c r="M611" s="44" t="s">
        <v>349</v>
      </c>
      <c r="N611" s="44" t="s">
        <v>23</v>
      </c>
      <c r="O611" s="44" t="s">
        <v>23</v>
      </c>
    </row>
    <row r="612" spans="2:15">
      <c r="B612" s="44" t="s">
        <v>118</v>
      </c>
      <c r="C612" s="44" t="s">
        <v>1401</v>
      </c>
      <c r="D612" s="44">
        <v>0.71799999999999997</v>
      </c>
      <c r="E612" s="42"/>
      <c r="F612" s="42"/>
      <c r="G612" s="42" t="s">
        <v>23</v>
      </c>
      <c r="H612" s="44" t="s">
        <v>24</v>
      </c>
      <c r="I612" s="44" t="s">
        <v>32</v>
      </c>
      <c r="J612" s="44" t="s">
        <v>26</v>
      </c>
      <c r="K612" s="44" t="s">
        <v>27</v>
      </c>
      <c r="L612" s="44" t="s">
        <v>33</v>
      </c>
      <c r="M612" s="44" t="s">
        <v>349</v>
      </c>
      <c r="N612" s="44" t="s">
        <v>23</v>
      </c>
      <c r="O612" s="44" t="s">
        <v>23</v>
      </c>
    </row>
    <row r="613" spans="2:15">
      <c r="B613" s="44" t="s">
        <v>423</v>
      </c>
      <c r="C613" s="44" t="s">
        <v>1402</v>
      </c>
      <c r="D613" s="44">
        <v>0.05</v>
      </c>
      <c r="E613" s="42"/>
      <c r="F613" s="42"/>
      <c r="G613" s="42" t="s">
        <v>23</v>
      </c>
      <c r="H613" s="44" t="s">
        <v>24</v>
      </c>
      <c r="I613" s="44" t="s">
        <v>25</v>
      </c>
      <c r="J613" s="44" t="s">
        <v>26</v>
      </c>
      <c r="K613" s="44" t="s">
        <v>27</v>
      </c>
      <c r="L613" s="44" t="s">
        <v>33</v>
      </c>
      <c r="M613" s="44" t="s">
        <v>349</v>
      </c>
      <c r="N613" s="44" t="s">
        <v>23</v>
      </c>
      <c r="O613" s="44" t="s">
        <v>23</v>
      </c>
    </row>
    <row r="614" spans="2:15">
      <c r="B614" s="44" t="s">
        <v>157</v>
      </c>
      <c r="C614" s="44" t="s">
        <v>1403</v>
      </c>
      <c r="D614" s="44">
        <v>1.4950000000000001</v>
      </c>
      <c r="E614" s="42"/>
      <c r="F614" s="42"/>
      <c r="G614" s="42" t="s">
        <v>23</v>
      </c>
      <c r="H614" s="44" t="s">
        <v>24</v>
      </c>
      <c r="I614" s="44" t="s">
        <v>32</v>
      </c>
      <c r="J614" s="44" t="s">
        <v>26</v>
      </c>
      <c r="K614" s="44" t="s">
        <v>27</v>
      </c>
      <c r="L614" s="44" t="s">
        <v>33</v>
      </c>
      <c r="M614" s="44" t="s">
        <v>349</v>
      </c>
      <c r="N614" s="44" t="s">
        <v>23</v>
      </c>
      <c r="O614" s="44" t="s">
        <v>23</v>
      </c>
    </row>
    <row r="615" spans="2:15">
      <c r="B615" s="44" t="s">
        <v>86</v>
      </c>
      <c r="C615" s="44" t="s">
        <v>1404</v>
      </c>
      <c r="D615" s="44">
        <v>0.35</v>
      </c>
      <c r="E615" s="42"/>
      <c r="F615" s="42"/>
      <c r="G615" s="42" t="s">
        <v>23</v>
      </c>
      <c r="H615" s="44" t="s">
        <v>24</v>
      </c>
      <c r="I615" s="44" t="s">
        <v>32</v>
      </c>
      <c r="J615" s="44" t="s">
        <v>26</v>
      </c>
      <c r="K615" s="44" t="s">
        <v>27</v>
      </c>
      <c r="L615" s="44" t="s">
        <v>28</v>
      </c>
      <c r="M615" s="44" t="s">
        <v>349</v>
      </c>
      <c r="N615" s="44" t="s">
        <v>23</v>
      </c>
      <c r="O615" s="44" t="s">
        <v>23</v>
      </c>
    </row>
    <row r="616" spans="2:15">
      <c r="B616" s="44" t="s">
        <v>83</v>
      </c>
      <c r="C616" s="44" t="s">
        <v>1405</v>
      </c>
      <c r="D616" s="44">
        <v>7.4930000000000003</v>
      </c>
      <c r="E616" s="42"/>
      <c r="F616" s="42"/>
      <c r="G616" s="42" t="s">
        <v>23</v>
      </c>
      <c r="H616" s="44" t="s">
        <v>24</v>
      </c>
      <c r="I616" s="44" t="s">
        <v>32</v>
      </c>
      <c r="J616" s="44" t="s">
        <v>26</v>
      </c>
      <c r="K616" s="44" t="s">
        <v>27</v>
      </c>
      <c r="L616" s="44" t="s">
        <v>33</v>
      </c>
      <c r="M616" s="44" t="s">
        <v>349</v>
      </c>
      <c r="N616" s="44" t="s">
        <v>23</v>
      </c>
      <c r="O616" s="44" t="s">
        <v>23</v>
      </c>
    </row>
    <row r="617" spans="2:15">
      <c r="B617" s="44" t="s">
        <v>261</v>
      </c>
      <c r="C617" s="44" t="s">
        <v>1406</v>
      </c>
      <c r="D617" s="44">
        <v>6.0999999999999999E-2</v>
      </c>
      <c r="E617" s="42"/>
      <c r="F617" s="42"/>
      <c r="G617" s="42" t="s">
        <v>23</v>
      </c>
      <c r="H617" s="44" t="s">
        <v>24</v>
      </c>
      <c r="I617" s="44" t="s">
        <v>32</v>
      </c>
      <c r="J617" s="44" t="s">
        <v>26</v>
      </c>
      <c r="K617" s="44" t="s">
        <v>27</v>
      </c>
      <c r="L617" s="44" t="s">
        <v>33</v>
      </c>
      <c r="M617" s="44" t="s">
        <v>349</v>
      </c>
      <c r="N617" s="44" t="s">
        <v>23</v>
      </c>
      <c r="O617" s="44" t="s">
        <v>23</v>
      </c>
    </row>
    <row r="618" spans="2:15">
      <c r="B618" s="44" t="s">
        <v>261</v>
      </c>
      <c r="C618" s="44" t="s">
        <v>1407</v>
      </c>
      <c r="D618" s="44">
        <v>0.35099999999999998</v>
      </c>
      <c r="E618" s="42"/>
      <c r="F618" s="42"/>
      <c r="G618" s="42" t="s">
        <v>23</v>
      </c>
      <c r="H618" s="44" t="s">
        <v>24</v>
      </c>
      <c r="I618" s="44" t="s">
        <v>32</v>
      </c>
      <c r="J618" s="44" t="s">
        <v>26</v>
      </c>
      <c r="K618" s="44" t="s">
        <v>27</v>
      </c>
      <c r="L618" s="44" t="s">
        <v>28</v>
      </c>
      <c r="M618" s="44" t="s">
        <v>349</v>
      </c>
      <c r="N618" s="44" t="s">
        <v>23</v>
      </c>
      <c r="O618" s="44" t="s">
        <v>23</v>
      </c>
    </row>
    <row r="619" spans="2:15">
      <c r="B619" s="44" t="s">
        <v>115</v>
      </c>
      <c r="C619" s="44" t="s">
        <v>1408</v>
      </c>
      <c r="D619" s="44">
        <v>0.61</v>
      </c>
      <c r="E619" s="42"/>
      <c r="F619" s="42"/>
      <c r="G619" s="42" t="s">
        <v>23</v>
      </c>
      <c r="H619" s="44" t="s">
        <v>24</v>
      </c>
      <c r="I619" s="44" t="s">
        <v>32</v>
      </c>
      <c r="J619" s="44" t="s">
        <v>26</v>
      </c>
      <c r="K619" s="44" t="s">
        <v>27</v>
      </c>
      <c r="L619" s="44" t="s">
        <v>33</v>
      </c>
      <c r="M619" s="44" t="s">
        <v>349</v>
      </c>
      <c r="N619" s="44" t="s">
        <v>23</v>
      </c>
      <c r="O619" s="44" t="s">
        <v>23</v>
      </c>
    </row>
    <row r="620" spans="2:15">
      <c r="B620" s="44" t="s">
        <v>219</v>
      </c>
      <c r="C620" s="44" t="s">
        <v>1409</v>
      </c>
      <c r="D620" s="44">
        <v>1.4179999999999999</v>
      </c>
      <c r="E620" s="42"/>
      <c r="F620" s="42"/>
      <c r="G620" s="42" t="s">
        <v>23</v>
      </c>
      <c r="H620" s="44" t="s">
        <v>24</v>
      </c>
      <c r="I620" s="44" t="s">
        <v>32</v>
      </c>
      <c r="J620" s="44" t="s">
        <v>26</v>
      </c>
      <c r="K620" s="44" t="s">
        <v>27</v>
      </c>
      <c r="L620" s="44" t="s">
        <v>33</v>
      </c>
      <c r="M620" s="44" t="s">
        <v>349</v>
      </c>
      <c r="N620" s="44" t="s">
        <v>23</v>
      </c>
      <c r="O620" s="44" t="s">
        <v>23</v>
      </c>
    </row>
    <row r="621" spans="2:15">
      <c r="B621" s="44" t="s">
        <v>995</v>
      </c>
      <c r="C621" s="44" t="s">
        <v>1410</v>
      </c>
      <c r="D621" s="44">
        <v>0.82599999999999996</v>
      </c>
      <c r="E621" s="42"/>
      <c r="F621" s="42"/>
      <c r="G621" s="42" t="s">
        <v>23</v>
      </c>
      <c r="H621" s="44" t="s">
        <v>24</v>
      </c>
      <c r="I621" s="44" t="s">
        <v>32</v>
      </c>
      <c r="J621" s="44" t="s">
        <v>26</v>
      </c>
      <c r="K621" s="44" t="s">
        <v>27</v>
      </c>
      <c r="L621" s="44" t="s">
        <v>33</v>
      </c>
      <c r="M621" s="44" t="s">
        <v>349</v>
      </c>
      <c r="N621" s="44" t="s">
        <v>23</v>
      </c>
      <c r="O621" s="44" t="s">
        <v>23</v>
      </c>
    </row>
    <row r="622" spans="2:15">
      <c r="B622" s="44" t="s">
        <v>99</v>
      </c>
      <c r="C622" s="44" t="s">
        <v>1411</v>
      </c>
      <c r="D622" s="44">
        <v>2.3809999999999998</v>
      </c>
      <c r="E622" s="42"/>
      <c r="F622" s="42"/>
      <c r="G622" s="42" t="s">
        <v>23</v>
      </c>
      <c r="H622" s="44" t="s">
        <v>24</v>
      </c>
      <c r="I622" s="44" t="s">
        <v>32</v>
      </c>
      <c r="J622" s="44" t="s">
        <v>26</v>
      </c>
      <c r="K622" s="44" t="s">
        <v>27</v>
      </c>
      <c r="L622" s="44" t="s">
        <v>33</v>
      </c>
      <c r="M622" s="44" t="s">
        <v>349</v>
      </c>
      <c r="N622" s="44" t="s">
        <v>23</v>
      </c>
      <c r="O622" s="44" t="s">
        <v>23</v>
      </c>
    </row>
    <row r="623" spans="2:15">
      <c r="B623" s="44" t="s">
        <v>122</v>
      </c>
      <c r="C623" s="44" t="s">
        <v>1412</v>
      </c>
      <c r="D623" s="44">
        <v>1.6</v>
      </c>
      <c r="E623" s="42"/>
      <c r="F623" s="42"/>
      <c r="G623" s="42" t="s">
        <v>23</v>
      </c>
      <c r="H623" s="44" t="s">
        <v>24</v>
      </c>
      <c r="I623" s="44" t="s">
        <v>32</v>
      </c>
      <c r="J623" s="44" t="s">
        <v>26</v>
      </c>
      <c r="K623" s="44" t="s">
        <v>27</v>
      </c>
      <c r="L623" s="44" t="s">
        <v>33</v>
      </c>
      <c r="M623" s="44" t="s">
        <v>349</v>
      </c>
      <c r="N623" s="44" t="s">
        <v>23</v>
      </c>
      <c r="O623" s="44" t="s">
        <v>23</v>
      </c>
    </row>
    <row r="624" spans="2:15">
      <c r="B624" s="44" t="s">
        <v>122</v>
      </c>
      <c r="C624" s="44" t="s">
        <v>1413</v>
      </c>
      <c r="D624" s="44">
        <v>0.1</v>
      </c>
      <c r="E624" s="42"/>
      <c r="F624" s="42"/>
      <c r="G624" s="42" t="s">
        <v>23</v>
      </c>
      <c r="H624" s="44" t="s">
        <v>24</v>
      </c>
      <c r="I624" s="44" t="s">
        <v>32</v>
      </c>
      <c r="J624" s="44" t="s">
        <v>26</v>
      </c>
      <c r="K624" s="44" t="s">
        <v>27</v>
      </c>
      <c r="L624" s="44" t="s">
        <v>28</v>
      </c>
      <c r="M624" s="44" t="s">
        <v>349</v>
      </c>
      <c r="N624" s="44" t="s">
        <v>23</v>
      </c>
      <c r="O624" s="44" t="s">
        <v>23</v>
      </c>
    </row>
    <row r="625" spans="2:15">
      <c r="B625" s="44" t="s">
        <v>113</v>
      </c>
      <c r="C625" s="44" t="s">
        <v>1414</v>
      </c>
      <c r="D625" s="44">
        <v>0.44500000000000001</v>
      </c>
      <c r="E625" s="42"/>
      <c r="F625" s="42"/>
      <c r="G625" s="42" t="s">
        <v>23</v>
      </c>
      <c r="H625" s="44" t="s">
        <v>24</v>
      </c>
      <c r="I625" s="44" t="s">
        <v>32</v>
      </c>
      <c r="J625" s="44" t="s">
        <v>26</v>
      </c>
      <c r="K625" s="44" t="s">
        <v>27</v>
      </c>
      <c r="L625" s="44" t="s">
        <v>33</v>
      </c>
      <c r="M625" s="44" t="s">
        <v>349</v>
      </c>
      <c r="N625" s="44" t="s">
        <v>23</v>
      </c>
      <c r="O625" s="44" t="s">
        <v>23</v>
      </c>
    </row>
    <row r="626" spans="2:15">
      <c r="B626" s="44" t="s">
        <v>21</v>
      </c>
      <c r="C626" s="44" t="s">
        <v>1415</v>
      </c>
      <c r="D626" s="44">
        <v>0.5</v>
      </c>
      <c r="E626" s="42"/>
      <c r="F626" s="42"/>
      <c r="G626" s="42" t="s">
        <v>23</v>
      </c>
      <c r="H626" s="44" t="s">
        <v>24</v>
      </c>
      <c r="I626" s="44" t="s">
        <v>25</v>
      </c>
      <c r="J626" s="44" t="s">
        <v>26</v>
      </c>
      <c r="K626" s="44" t="s">
        <v>27</v>
      </c>
      <c r="L626" s="44" t="s">
        <v>33</v>
      </c>
      <c r="M626" s="44" t="s">
        <v>39</v>
      </c>
      <c r="N626" s="44" t="s">
        <v>23</v>
      </c>
      <c r="O626" s="44" t="s">
        <v>23</v>
      </c>
    </row>
    <row r="627" spans="2:15">
      <c r="B627" s="44" t="s">
        <v>21</v>
      </c>
      <c r="C627" s="44" t="s">
        <v>1416</v>
      </c>
      <c r="D627" s="44">
        <v>0.91</v>
      </c>
      <c r="E627" s="42"/>
      <c r="F627" s="42"/>
      <c r="G627" s="42" t="s">
        <v>23</v>
      </c>
      <c r="H627" s="44" t="s">
        <v>24</v>
      </c>
      <c r="I627" s="44" t="s">
        <v>25</v>
      </c>
      <c r="J627" s="44" t="s">
        <v>26</v>
      </c>
      <c r="K627" s="44" t="s">
        <v>27</v>
      </c>
      <c r="L627" s="44" t="s">
        <v>28</v>
      </c>
      <c r="M627" s="44" t="s">
        <v>37</v>
      </c>
      <c r="N627" s="44" t="s">
        <v>23</v>
      </c>
      <c r="O627" s="44" t="s">
        <v>23</v>
      </c>
    </row>
    <row r="628" spans="2:15" s="48" customFormat="1">
      <c r="B628" s="44" t="s">
        <v>21</v>
      </c>
      <c r="C628" s="44" t="s">
        <v>1417</v>
      </c>
      <c r="D628" s="44">
        <v>1.8</v>
      </c>
      <c r="E628" s="42"/>
      <c r="F628" s="42"/>
      <c r="G628" s="42" t="s">
        <v>23</v>
      </c>
      <c r="H628" s="44" t="s">
        <v>24</v>
      </c>
      <c r="I628" s="44" t="s">
        <v>25</v>
      </c>
      <c r="J628" s="44" t="s">
        <v>26</v>
      </c>
      <c r="K628" s="44" t="s">
        <v>27</v>
      </c>
      <c r="L628" s="44" t="s">
        <v>28</v>
      </c>
      <c r="M628" s="44" t="s">
        <v>55</v>
      </c>
      <c r="N628" s="44" t="s">
        <v>23</v>
      </c>
      <c r="O628" s="44" t="s">
        <v>23</v>
      </c>
    </row>
    <row r="629" spans="2:15">
      <c r="B629" s="44" t="s">
        <v>21</v>
      </c>
      <c r="C629" s="44" t="s">
        <v>1418</v>
      </c>
      <c r="D629" s="44">
        <v>1.8</v>
      </c>
      <c r="E629" s="42"/>
      <c r="F629" s="42"/>
      <c r="G629" s="42" t="s">
        <v>23</v>
      </c>
      <c r="H629" s="44" t="s">
        <v>24</v>
      </c>
      <c r="I629" s="44" t="s">
        <v>25</v>
      </c>
      <c r="J629" s="44" t="s">
        <v>26</v>
      </c>
      <c r="K629" s="44" t="s">
        <v>27</v>
      </c>
      <c r="L629" s="44" t="s">
        <v>28</v>
      </c>
      <c r="M629" s="44" t="s">
        <v>37</v>
      </c>
      <c r="N629" s="44" t="s">
        <v>23</v>
      </c>
      <c r="O629" s="44" t="s">
        <v>23</v>
      </c>
    </row>
    <row r="630" spans="2:15">
      <c r="B630" s="44" t="s">
        <v>21</v>
      </c>
      <c r="C630" s="44" t="s">
        <v>1419</v>
      </c>
      <c r="D630" s="44">
        <v>1.5</v>
      </c>
      <c r="E630" s="42"/>
      <c r="F630" s="42"/>
      <c r="G630" s="42" t="s">
        <v>23</v>
      </c>
      <c r="H630" s="44" t="s">
        <v>24</v>
      </c>
      <c r="I630" s="44" t="s">
        <v>25</v>
      </c>
      <c r="J630" s="44" t="s">
        <v>26</v>
      </c>
      <c r="K630" s="44" t="s">
        <v>27</v>
      </c>
      <c r="L630" s="44" t="s">
        <v>28</v>
      </c>
      <c r="M630" s="44" t="s">
        <v>37</v>
      </c>
      <c r="N630" s="44" t="s">
        <v>23</v>
      </c>
      <c r="O630" s="44" t="s">
        <v>23</v>
      </c>
    </row>
    <row r="631" spans="2:15">
      <c r="B631" s="44" t="s">
        <v>21</v>
      </c>
      <c r="C631" s="44" t="s">
        <v>1420</v>
      </c>
      <c r="D631" s="44">
        <v>4</v>
      </c>
      <c r="E631" s="42"/>
      <c r="F631" s="42"/>
      <c r="G631" s="42" t="s">
        <v>23</v>
      </c>
      <c r="H631" s="44" t="s">
        <v>24</v>
      </c>
      <c r="I631" s="44" t="s">
        <v>25</v>
      </c>
      <c r="J631" s="44" t="s">
        <v>26</v>
      </c>
      <c r="K631" s="44" t="s">
        <v>27</v>
      </c>
      <c r="L631" s="44" t="s">
        <v>33</v>
      </c>
      <c r="M631" s="44" t="s">
        <v>174</v>
      </c>
      <c r="N631" s="44" t="s">
        <v>23</v>
      </c>
      <c r="O631" s="44" t="s">
        <v>23</v>
      </c>
    </row>
    <row r="632" spans="2:15">
      <c r="B632" s="44" t="s">
        <v>21</v>
      </c>
      <c r="C632" s="44" t="s">
        <v>1421</v>
      </c>
      <c r="D632" s="44">
        <v>0.5</v>
      </c>
      <c r="E632" s="42"/>
      <c r="F632" s="42"/>
      <c r="G632" s="42" t="s">
        <v>23</v>
      </c>
      <c r="H632" s="44" t="s">
        <v>24</v>
      </c>
      <c r="I632" s="44" t="s">
        <v>25</v>
      </c>
      <c r="J632" s="44" t="s">
        <v>26</v>
      </c>
      <c r="K632" s="44" t="s">
        <v>27</v>
      </c>
      <c r="L632" s="44" t="s">
        <v>28</v>
      </c>
      <c r="M632" s="44" t="s">
        <v>37</v>
      </c>
      <c r="N632" s="44" t="s">
        <v>23</v>
      </c>
      <c r="O632" s="44" t="s">
        <v>23</v>
      </c>
    </row>
    <row r="633" spans="2:15">
      <c r="B633" s="44" t="s">
        <v>107</v>
      </c>
      <c r="C633" s="44" t="s">
        <v>1422</v>
      </c>
      <c r="D633" s="44">
        <v>1.99</v>
      </c>
      <c r="E633" s="42"/>
      <c r="F633" s="42"/>
      <c r="G633" s="42" t="s">
        <v>23</v>
      </c>
      <c r="H633" s="44" t="s">
        <v>24</v>
      </c>
      <c r="I633" s="44" t="s">
        <v>32</v>
      </c>
      <c r="J633" s="44" t="s">
        <v>26</v>
      </c>
      <c r="K633" s="44" t="s">
        <v>27</v>
      </c>
      <c r="L633" s="44" t="s">
        <v>28</v>
      </c>
      <c r="M633" s="44" t="s">
        <v>37</v>
      </c>
      <c r="N633" s="44" t="s">
        <v>23</v>
      </c>
      <c r="O633" s="44" t="s">
        <v>23</v>
      </c>
    </row>
    <row r="634" spans="2:15">
      <c r="B634" s="44" t="s">
        <v>21</v>
      </c>
      <c r="C634" s="44" t="s">
        <v>1423</v>
      </c>
      <c r="D634" s="44">
        <v>0.77800000000000002</v>
      </c>
      <c r="E634" s="42"/>
      <c r="F634" s="42"/>
      <c r="G634" s="42" t="s">
        <v>23</v>
      </c>
      <c r="H634" s="44" t="s">
        <v>24</v>
      </c>
      <c r="I634" s="44" t="s">
        <v>25</v>
      </c>
      <c r="J634" s="44" t="s">
        <v>26</v>
      </c>
      <c r="K634" s="44" t="s">
        <v>27</v>
      </c>
      <c r="L634" s="44" t="s">
        <v>33</v>
      </c>
      <c r="M634" s="44" t="s">
        <v>349</v>
      </c>
      <c r="N634" s="44" t="s">
        <v>23</v>
      </c>
      <c r="O634" s="44" t="s">
        <v>23</v>
      </c>
    </row>
    <row r="635" spans="2:15">
      <c r="B635" s="44" t="s">
        <v>21</v>
      </c>
      <c r="C635" s="44" t="s">
        <v>1424</v>
      </c>
      <c r="D635" s="44">
        <v>1.1499999999999999</v>
      </c>
      <c r="E635" s="42"/>
      <c r="F635" s="42"/>
      <c r="G635" s="42" t="s">
        <v>23</v>
      </c>
      <c r="H635" s="44" t="s">
        <v>24</v>
      </c>
      <c r="I635" s="44" t="s">
        <v>25</v>
      </c>
      <c r="J635" s="44" t="s">
        <v>26</v>
      </c>
      <c r="K635" s="44" t="s">
        <v>27</v>
      </c>
      <c r="L635" s="44" t="s">
        <v>33</v>
      </c>
      <c r="M635" s="44" t="s">
        <v>349</v>
      </c>
      <c r="N635" s="44" t="s">
        <v>23</v>
      </c>
      <c r="O635" s="44" t="s">
        <v>23</v>
      </c>
    </row>
    <row r="636" spans="2:15">
      <c r="B636" s="44" t="s">
        <v>21</v>
      </c>
      <c r="C636" s="44" t="s">
        <v>1425</v>
      </c>
      <c r="D636" s="44">
        <v>0.35</v>
      </c>
      <c r="E636" s="42"/>
      <c r="F636" s="42"/>
      <c r="G636" s="42" t="s">
        <v>23</v>
      </c>
      <c r="H636" s="44" t="s">
        <v>24</v>
      </c>
      <c r="I636" s="44" t="s">
        <v>25</v>
      </c>
      <c r="J636" s="44" t="s">
        <v>26</v>
      </c>
      <c r="K636" s="44" t="s">
        <v>27</v>
      </c>
      <c r="L636" s="44" t="s">
        <v>28</v>
      </c>
      <c r="M636" s="44" t="s">
        <v>349</v>
      </c>
      <c r="N636" s="44" t="s">
        <v>23</v>
      </c>
      <c r="O636" s="44" t="s">
        <v>23</v>
      </c>
    </row>
    <row r="637" spans="2:15">
      <c r="B637" s="44" t="s">
        <v>160</v>
      </c>
      <c r="C637" s="44" t="s">
        <v>1426</v>
      </c>
      <c r="D637" s="44">
        <v>2.7</v>
      </c>
      <c r="E637" s="42"/>
      <c r="F637" s="42"/>
      <c r="G637" s="42" t="s">
        <v>23</v>
      </c>
      <c r="H637" s="44" t="s">
        <v>24</v>
      </c>
      <c r="I637" s="44" t="s">
        <v>32</v>
      </c>
      <c r="J637" s="44" t="s">
        <v>26</v>
      </c>
      <c r="K637" s="44" t="s">
        <v>27</v>
      </c>
      <c r="L637" s="44" t="s">
        <v>28</v>
      </c>
      <c r="M637" s="44" t="s">
        <v>43</v>
      </c>
      <c r="N637" s="44" t="s">
        <v>23</v>
      </c>
      <c r="O637" s="44" t="s">
        <v>23</v>
      </c>
    </row>
    <row r="638" spans="2:15">
      <c r="B638" s="44" t="s">
        <v>157</v>
      </c>
      <c r="C638" s="44" t="s">
        <v>1427</v>
      </c>
      <c r="D638" s="44">
        <v>25</v>
      </c>
      <c r="E638" s="42"/>
      <c r="F638" s="42"/>
      <c r="G638" s="42" t="s">
        <v>23</v>
      </c>
      <c r="H638" s="44" t="s">
        <v>24</v>
      </c>
      <c r="I638" s="44" t="s">
        <v>32</v>
      </c>
      <c r="J638" s="44" t="s">
        <v>81</v>
      </c>
      <c r="K638" s="44" t="s">
        <v>182</v>
      </c>
      <c r="L638" s="44" t="s">
        <v>28</v>
      </c>
      <c r="M638" s="44" t="s">
        <v>37</v>
      </c>
      <c r="N638" s="44" t="s">
        <v>23</v>
      </c>
      <c r="O638" s="44" t="s">
        <v>23</v>
      </c>
    </row>
    <row r="639" spans="2:15">
      <c r="B639" s="44" t="s">
        <v>592</v>
      </c>
      <c r="C639" s="44" t="s">
        <v>1428</v>
      </c>
      <c r="D639" s="44">
        <v>0.5</v>
      </c>
      <c r="E639" s="42"/>
      <c r="F639" s="42"/>
      <c r="G639" s="42" t="s">
        <v>23</v>
      </c>
      <c r="H639" s="44" t="s">
        <v>24</v>
      </c>
      <c r="I639" s="44" t="s">
        <v>32</v>
      </c>
      <c r="J639" s="44" t="s">
        <v>26</v>
      </c>
      <c r="K639" s="44" t="s">
        <v>27</v>
      </c>
      <c r="L639" s="44" t="s">
        <v>33</v>
      </c>
      <c r="M639" s="44" t="s">
        <v>34</v>
      </c>
      <c r="N639" s="44" t="s">
        <v>23</v>
      </c>
      <c r="O639" s="44" t="s">
        <v>23</v>
      </c>
    </row>
    <row r="640" spans="2:15">
      <c r="B640" s="44" t="s">
        <v>592</v>
      </c>
      <c r="C640" s="44" t="s">
        <v>1429</v>
      </c>
      <c r="D640" s="44">
        <v>0.5</v>
      </c>
      <c r="E640" s="42"/>
      <c r="F640" s="42"/>
      <c r="G640" s="42" t="s">
        <v>23</v>
      </c>
      <c r="H640" s="44" t="s">
        <v>24</v>
      </c>
      <c r="I640" s="44" t="s">
        <v>32</v>
      </c>
      <c r="J640" s="44" t="s">
        <v>26</v>
      </c>
      <c r="K640" s="44" t="s">
        <v>27</v>
      </c>
      <c r="L640" s="44" t="s">
        <v>33</v>
      </c>
      <c r="M640" s="44" t="s">
        <v>55</v>
      </c>
      <c r="N640" s="44" t="s">
        <v>23</v>
      </c>
      <c r="O640" s="44" t="s">
        <v>23</v>
      </c>
    </row>
    <row r="641" spans="2:15">
      <c r="B641" s="44" t="s">
        <v>21</v>
      </c>
      <c r="C641" s="44" t="s">
        <v>1430</v>
      </c>
      <c r="D641" s="44">
        <v>0.9</v>
      </c>
      <c r="E641" s="42"/>
      <c r="F641" s="42"/>
      <c r="G641" s="42" t="s">
        <v>23</v>
      </c>
      <c r="H641" s="44" t="s">
        <v>24</v>
      </c>
      <c r="I641" s="44" t="s">
        <v>25</v>
      </c>
      <c r="J641" s="44" t="s">
        <v>26</v>
      </c>
      <c r="K641" s="44" t="s">
        <v>27</v>
      </c>
      <c r="L641" s="44" t="s">
        <v>33</v>
      </c>
      <c r="M641" s="44" t="s">
        <v>43</v>
      </c>
      <c r="N641" s="44" t="s">
        <v>23</v>
      </c>
      <c r="O641" s="44" t="s">
        <v>23</v>
      </c>
    </row>
    <row r="642" spans="2:15">
      <c r="B642" s="44" t="s">
        <v>21</v>
      </c>
      <c r="C642" s="44" t="s">
        <v>1431</v>
      </c>
      <c r="D642" s="44">
        <v>0.25</v>
      </c>
      <c r="E642" s="42"/>
      <c r="F642" s="42"/>
      <c r="G642" s="42" t="s">
        <v>23</v>
      </c>
      <c r="H642" s="44" t="s">
        <v>24</v>
      </c>
      <c r="I642" s="44" t="s">
        <v>25</v>
      </c>
      <c r="J642" s="44" t="s">
        <v>26</v>
      </c>
      <c r="K642" s="44" t="s">
        <v>27</v>
      </c>
      <c r="L642" s="44" t="s">
        <v>28</v>
      </c>
      <c r="M642" s="44" t="s">
        <v>43</v>
      </c>
      <c r="N642" s="44" t="s">
        <v>23</v>
      </c>
      <c r="O642" s="44" t="s">
        <v>23</v>
      </c>
    </row>
    <row r="643" spans="2:15">
      <c r="B643" s="44" t="s">
        <v>21</v>
      </c>
      <c r="C643" s="44" t="s">
        <v>1432</v>
      </c>
      <c r="D643" s="44">
        <v>1.5</v>
      </c>
      <c r="E643" s="42"/>
      <c r="F643" s="42"/>
      <c r="G643" s="42" t="s">
        <v>23</v>
      </c>
      <c r="H643" s="44" t="s">
        <v>24</v>
      </c>
      <c r="I643" s="44" t="s">
        <v>25</v>
      </c>
      <c r="J643" s="44" t="s">
        <v>26</v>
      </c>
      <c r="K643" s="44" t="s">
        <v>27</v>
      </c>
      <c r="L643" s="44" t="s">
        <v>28</v>
      </c>
      <c r="M643" s="44" t="s">
        <v>37</v>
      </c>
      <c r="N643" s="44" t="s">
        <v>23</v>
      </c>
      <c r="O643" s="44" t="s">
        <v>23</v>
      </c>
    </row>
    <row r="644" spans="2:15">
      <c r="B644" s="44" t="s">
        <v>86</v>
      </c>
      <c r="C644" s="44" t="s">
        <v>1433</v>
      </c>
      <c r="D644" s="44">
        <v>0.1</v>
      </c>
      <c r="E644" s="42"/>
      <c r="F644" s="42"/>
      <c r="G644" s="42" t="s">
        <v>23</v>
      </c>
      <c r="H644" s="44" t="s">
        <v>24</v>
      </c>
      <c r="I644" s="44" t="s">
        <v>32</v>
      </c>
      <c r="J644" s="44" t="s">
        <v>26</v>
      </c>
      <c r="K644" s="44" t="s">
        <v>27</v>
      </c>
      <c r="L644" s="44" t="s">
        <v>33</v>
      </c>
      <c r="M644" s="44" t="s">
        <v>34</v>
      </c>
      <c r="N644" s="44" t="s">
        <v>23</v>
      </c>
      <c r="O644" s="44" t="s">
        <v>23</v>
      </c>
    </row>
    <row r="645" spans="2:15">
      <c r="B645" s="44" t="s">
        <v>157</v>
      </c>
      <c r="C645" s="44" t="s">
        <v>1434</v>
      </c>
      <c r="D645" s="44">
        <v>3.25</v>
      </c>
      <c r="E645" s="42"/>
      <c r="F645" s="42"/>
      <c r="G645" s="42" t="s">
        <v>23</v>
      </c>
      <c r="H645" s="44" t="s">
        <v>24</v>
      </c>
      <c r="I645" s="44" t="s">
        <v>32</v>
      </c>
      <c r="J645" s="44" t="s">
        <v>26</v>
      </c>
      <c r="K645" s="44" t="s">
        <v>27</v>
      </c>
      <c r="L645" s="44" t="s">
        <v>33</v>
      </c>
      <c r="M645" s="44" t="s">
        <v>39</v>
      </c>
      <c r="N645" s="44" t="s">
        <v>23</v>
      </c>
      <c r="O645" s="44" t="s">
        <v>23</v>
      </c>
    </row>
    <row r="646" spans="2:15">
      <c r="B646" s="44" t="s">
        <v>125</v>
      </c>
      <c r="C646" s="44" t="s">
        <v>1435</v>
      </c>
      <c r="D646" s="44">
        <v>0.04</v>
      </c>
      <c r="E646" s="42"/>
      <c r="F646" s="42"/>
      <c r="G646" s="42" t="s">
        <v>23</v>
      </c>
      <c r="H646" s="44" t="s">
        <v>24</v>
      </c>
      <c r="I646" s="44" t="s">
        <v>32</v>
      </c>
      <c r="J646" s="44" t="s">
        <v>26</v>
      </c>
      <c r="K646" s="44" t="s">
        <v>27</v>
      </c>
      <c r="L646" s="44" t="s">
        <v>28</v>
      </c>
      <c r="M646" s="44" t="s">
        <v>39</v>
      </c>
      <c r="N646" s="44" t="s">
        <v>23</v>
      </c>
      <c r="O646" s="44" t="s">
        <v>23</v>
      </c>
    </row>
    <row r="647" spans="2:15">
      <c r="B647" s="44" t="s">
        <v>125</v>
      </c>
      <c r="C647" s="44" t="s">
        <v>1436</v>
      </c>
      <c r="D647" s="44">
        <v>0.28000000000000003</v>
      </c>
      <c r="E647" s="42"/>
      <c r="F647" s="42"/>
      <c r="G647" s="42" t="s">
        <v>23</v>
      </c>
      <c r="H647" s="44" t="s">
        <v>24</v>
      </c>
      <c r="I647" s="44" t="s">
        <v>32</v>
      </c>
      <c r="J647" s="44" t="s">
        <v>26</v>
      </c>
      <c r="K647" s="44" t="s">
        <v>27</v>
      </c>
      <c r="L647" s="44" t="s">
        <v>28</v>
      </c>
      <c r="M647" s="44" t="s">
        <v>39</v>
      </c>
      <c r="N647" s="44" t="s">
        <v>23</v>
      </c>
      <c r="O647" s="44" t="s">
        <v>23</v>
      </c>
    </row>
    <row r="648" spans="2:15">
      <c r="B648" s="44" t="s">
        <v>125</v>
      </c>
      <c r="C648" s="44" t="s">
        <v>1437</v>
      </c>
      <c r="D648" s="44">
        <v>0.24</v>
      </c>
      <c r="E648" s="42"/>
      <c r="F648" s="42"/>
      <c r="G648" s="42" t="s">
        <v>23</v>
      </c>
      <c r="H648" s="44" t="s">
        <v>24</v>
      </c>
      <c r="I648" s="44" t="s">
        <v>32</v>
      </c>
      <c r="J648" s="44" t="s">
        <v>26</v>
      </c>
      <c r="K648" s="44" t="s">
        <v>27</v>
      </c>
      <c r="L648" s="44" t="s">
        <v>28</v>
      </c>
      <c r="M648" s="44" t="s">
        <v>39</v>
      </c>
      <c r="N648" s="44" t="s">
        <v>23</v>
      </c>
      <c r="O648" s="44" t="s">
        <v>23</v>
      </c>
    </row>
    <row r="649" spans="2:15">
      <c r="B649" s="44" t="s">
        <v>125</v>
      </c>
      <c r="C649" s="44" t="s">
        <v>1438</v>
      </c>
      <c r="D649" s="44">
        <v>0.38</v>
      </c>
      <c r="E649" s="42"/>
      <c r="F649" s="42"/>
      <c r="G649" s="42" t="s">
        <v>23</v>
      </c>
      <c r="H649" s="44" t="s">
        <v>24</v>
      </c>
      <c r="I649" s="44" t="s">
        <v>32</v>
      </c>
      <c r="J649" s="44" t="s">
        <v>26</v>
      </c>
      <c r="K649" s="44" t="s">
        <v>27</v>
      </c>
      <c r="L649" s="44" t="s">
        <v>28</v>
      </c>
      <c r="M649" s="44" t="s">
        <v>39</v>
      </c>
      <c r="N649" s="44" t="s">
        <v>23</v>
      </c>
      <c r="O649" s="44" t="s">
        <v>23</v>
      </c>
    </row>
    <row r="650" spans="2:15">
      <c r="B650" s="44" t="s">
        <v>125</v>
      </c>
      <c r="C650" s="44" t="s">
        <v>1439</v>
      </c>
      <c r="D650" s="44">
        <v>0.25</v>
      </c>
      <c r="E650" s="42"/>
      <c r="F650" s="42"/>
      <c r="G650" s="42" t="s">
        <v>23</v>
      </c>
      <c r="H650" s="44" t="s">
        <v>24</v>
      </c>
      <c r="I650" s="44" t="s">
        <v>32</v>
      </c>
      <c r="J650" s="44" t="s">
        <v>26</v>
      </c>
      <c r="K650" s="44" t="s">
        <v>27</v>
      </c>
      <c r="L650" s="44" t="s">
        <v>28</v>
      </c>
      <c r="M650" s="44" t="s">
        <v>34</v>
      </c>
      <c r="N650" s="44" t="s">
        <v>23</v>
      </c>
      <c r="O650" s="44" t="s">
        <v>23</v>
      </c>
    </row>
    <row r="651" spans="2:15">
      <c r="B651" s="44" t="s">
        <v>125</v>
      </c>
      <c r="C651" s="44" t="s">
        <v>1440</v>
      </c>
      <c r="D651" s="44">
        <v>0.31</v>
      </c>
      <c r="E651" s="42"/>
      <c r="F651" s="42"/>
      <c r="G651" s="42" t="s">
        <v>23</v>
      </c>
      <c r="H651" s="44" t="s">
        <v>24</v>
      </c>
      <c r="I651" s="44" t="s">
        <v>32</v>
      </c>
      <c r="J651" s="44" t="s">
        <v>26</v>
      </c>
      <c r="K651" s="44" t="s">
        <v>27</v>
      </c>
      <c r="L651" s="44" t="s">
        <v>28</v>
      </c>
      <c r="M651" s="44" t="s">
        <v>34</v>
      </c>
      <c r="N651" s="44" t="s">
        <v>23</v>
      </c>
      <c r="O651" s="44" t="s">
        <v>23</v>
      </c>
    </row>
    <row r="652" spans="2:15">
      <c r="B652" s="44" t="s">
        <v>30</v>
      </c>
      <c r="C652" s="44" t="s">
        <v>1441</v>
      </c>
      <c r="D652" s="44">
        <v>1E-3</v>
      </c>
      <c r="E652" s="42"/>
      <c r="F652" s="42"/>
      <c r="G652" s="42" t="s">
        <v>23</v>
      </c>
      <c r="H652" s="44" t="s">
        <v>24</v>
      </c>
      <c r="I652" s="44" t="s">
        <v>32</v>
      </c>
      <c r="J652" s="44" t="s">
        <v>26</v>
      </c>
      <c r="K652" s="44" t="s">
        <v>27</v>
      </c>
      <c r="L652" s="44" t="s">
        <v>33</v>
      </c>
      <c r="M652" s="44" t="s">
        <v>55</v>
      </c>
      <c r="N652" s="44" t="s">
        <v>23</v>
      </c>
      <c r="O652" s="44" t="s">
        <v>23</v>
      </c>
    </row>
    <row r="653" spans="2:15">
      <c r="B653" s="44" t="s">
        <v>30</v>
      </c>
      <c r="C653" s="44" t="s">
        <v>1442</v>
      </c>
      <c r="D653" s="44">
        <v>2E-3</v>
      </c>
      <c r="E653" s="42"/>
      <c r="F653" s="42"/>
      <c r="G653" s="42" t="s">
        <v>23</v>
      </c>
      <c r="H653" s="44" t="s">
        <v>24</v>
      </c>
      <c r="I653" s="44" t="s">
        <v>32</v>
      </c>
      <c r="J653" s="44" t="s">
        <v>26</v>
      </c>
      <c r="K653" s="44" t="s">
        <v>27</v>
      </c>
      <c r="L653" s="44" t="s">
        <v>28</v>
      </c>
      <c r="M653" s="44" t="s">
        <v>45</v>
      </c>
      <c r="N653" s="44" t="s">
        <v>23</v>
      </c>
      <c r="O653" s="44" t="s">
        <v>23</v>
      </c>
    </row>
    <row r="654" spans="2:15">
      <c r="B654" s="44" t="s">
        <v>30</v>
      </c>
      <c r="C654" s="44" t="s">
        <v>1443</v>
      </c>
      <c r="D654" s="44">
        <v>7.0000000000000001E-3</v>
      </c>
      <c r="E654" s="42"/>
      <c r="F654" s="42"/>
      <c r="G654" s="42" t="s">
        <v>23</v>
      </c>
      <c r="H654" s="44" t="s">
        <v>24</v>
      </c>
      <c r="I654" s="44" t="s">
        <v>32</v>
      </c>
      <c r="J654" s="44" t="s">
        <v>26</v>
      </c>
      <c r="K654" s="44" t="s">
        <v>27</v>
      </c>
      <c r="L654" s="44" t="s">
        <v>28</v>
      </c>
      <c r="M654" s="44" t="s">
        <v>45</v>
      </c>
      <c r="N654" s="44" t="s">
        <v>23</v>
      </c>
      <c r="O654" s="44" t="s">
        <v>23</v>
      </c>
    </row>
    <row r="655" spans="2:15">
      <c r="B655" s="44" t="s">
        <v>240</v>
      </c>
      <c r="C655" s="44" t="s">
        <v>1444</v>
      </c>
      <c r="D655" s="44">
        <v>0.28000000000000003</v>
      </c>
      <c r="E655" s="42"/>
      <c r="F655" s="42"/>
      <c r="G655" s="42" t="s">
        <v>23</v>
      </c>
      <c r="H655" s="44" t="s">
        <v>24</v>
      </c>
      <c r="I655" s="44" t="s">
        <v>32</v>
      </c>
      <c r="J655" s="44" t="s">
        <v>26</v>
      </c>
      <c r="K655" s="44" t="s">
        <v>27</v>
      </c>
      <c r="L655" s="44" t="s">
        <v>28</v>
      </c>
      <c r="M655" s="44" t="s">
        <v>43</v>
      </c>
      <c r="N655" s="44" t="s">
        <v>23</v>
      </c>
      <c r="O655" s="44" t="s">
        <v>23</v>
      </c>
    </row>
    <row r="656" spans="2:15">
      <c r="B656" s="44" t="s">
        <v>240</v>
      </c>
      <c r="C656" s="44" t="s">
        <v>1445</v>
      </c>
      <c r="D656" s="44">
        <v>0.13</v>
      </c>
      <c r="E656" s="42"/>
      <c r="F656" s="42"/>
      <c r="G656" s="42" t="s">
        <v>23</v>
      </c>
      <c r="H656" s="44" t="s">
        <v>24</v>
      </c>
      <c r="I656" s="44" t="s">
        <v>32</v>
      </c>
      <c r="J656" s="44" t="s">
        <v>26</v>
      </c>
      <c r="K656" s="44" t="s">
        <v>27</v>
      </c>
      <c r="L656" s="44" t="s">
        <v>28</v>
      </c>
      <c r="M656" s="44" t="s">
        <v>39</v>
      </c>
      <c r="N656" s="44" t="s">
        <v>23</v>
      </c>
      <c r="O656" s="44" t="s">
        <v>23</v>
      </c>
    </row>
    <row r="657" spans="2:15">
      <c r="B657" s="44" t="s">
        <v>240</v>
      </c>
      <c r="C657" s="44" t="s">
        <v>1446</v>
      </c>
      <c r="D657" s="44">
        <v>0.13</v>
      </c>
      <c r="E657" s="42"/>
      <c r="F657" s="42"/>
      <c r="G657" s="42" t="s">
        <v>23</v>
      </c>
      <c r="H657" s="44" t="s">
        <v>24</v>
      </c>
      <c r="I657" s="44" t="s">
        <v>32</v>
      </c>
      <c r="J657" s="44" t="s">
        <v>26</v>
      </c>
      <c r="K657" s="44" t="s">
        <v>27</v>
      </c>
      <c r="L657" s="44" t="s">
        <v>28</v>
      </c>
      <c r="M657" s="44" t="s">
        <v>39</v>
      </c>
      <c r="N657" s="44" t="s">
        <v>23</v>
      </c>
      <c r="O657" s="44" t="s">
        <v>23</v>
      </c>
    </row>
    <row r="658" spans="2:15">
      <c r="B658" s="44" t="s">
        <v>240</v>
      </c>
      <c r="C658" s="44" t="s">
        <v>1447</v>
      </c>
      <c r="D658" s="44">
        <v>0.05</v>
      </c>
      <c r="E658" s="42"/>
      <c r="F658" s="42"/>
      <c r="G658" s="42" t="s">
        <v>23</v>
      </c>
      <c r="H658" s="44" t="s">
        <v>24</v>
      </c>
      <c r="I658" s="44" t="s">
        <v>32</v>
      </c>
      <c r="J658" s="44" t="s">
        <v>26</v>
      </c>
      <c r="K658" s="44" t="s">
        <v>27</v>
      </c>
      <c r="L658" s="44" t="s">
        <v>28</v>
      </c>
      <c r="M658" s="44" t="s">
        <v>39</v>
      </c>
      <c r="N658" s="44" t="s">
        <v>23</v>
      </c>
      <c r="O658" s="44" t="s">
        <v>23</v>
      </c>
    </row>
    <row r="659" spans="2:15">
      <c r="B659" s="44" t="s">
        <v>240</v>
      </c>
      <c r="C659" s="44" t="s">
        <v>1448</v>
      </c>
      <c r="D659" s="44">
        <v>0.36</v>
      </c>
      <c r="E659" s="42"/>
      <c r="F659" s="42"/>
      <c r="G659" s="42" t="s">
        <v>23</v>
      </c>
      <c r="H659" s="44" t="s">
        <v>24</v>
      </c>
      <c r="I659" s="44" t="s">
        <v>32</v>
      </c>
      <c r="J659" s="44" t="s">
        <v>26</v>
      </c>
      <c r="K659" s="44" t="s">
        <v>27</v>
      </c>
      <c r="L659" s="44" t="s">
        <v>28</v>
      </c>
      <c r="M659" s="44" t="s">
        <v>39</v>
      </c>
      <c r="N659" s="44" t="s">
        <v>23</v>
      </c>
      <c r="O659" s="44" t="s">
        <v>23</v>
      </c>
    </row>
    <row r="660" spans="2:15">
      <c r="B660" s="44" t="s">
        <v>240</v>
      </c>
      <c r="C660" s="44" t="s">
        <v>1449</v>
      </c>
      <c r="D660" s="44">
        <v>0.13</v>
      </c>
      <c r="E660" s="42"/>
      <c r="F660" s="42"/>
      <c r="G660" s="42" t="s">
        <v>23</v>
      </c>
      <c r="H660" s="44" t="s">
        <v>24</v>
      </c>
      <c r="I660" s="44" t="s">
        <v>32</v>
      </c>
      <c r="J660" s="44" t="s">
        <v>81</v>
      </c>
      <c r="K660" s="44" t="s">
        <v>27</v>
      </c>
      <c r="L660" s="44" t="s">
        <v>28</v>
      </c>
      <c r="M660" s="44" t="s">
        <v>34</v>
      </c>
      <c r="N660" s="44" t="s">
        <v>23</v>
      </c>
      <c r="O660" s="44" t="s">
        <v>23</v>
      </c>
    </row>
    <row r="661" spans="2:15">
      <c r="B661" s="44" t="s">
        <v>131</v>
      </c>
      <c r="C661" s="44" t="s">
        <v>1450</v>
      </c>
      <c r="D661" s="44">
        <v>0.6</v>
      </c>
      <c r="E661" s="42"/>
      <c r="F661" s="42"/>
      <c r="G661" s="42" t="s">
        <v>23</v>
      </c>
      <c r="H661" s="44" t="s">
        <v>24</v>
      </c>
      <c r="I661" s="44" t="s">
        <v>32</v>
      </c>
      <c r="J661" s="44" t="s">
        <v>26</v>
      </c>
      <c r="K661" s="44" t="s">
        <v>27</v>
      </c>
      <c r="L661" s="44" t="s">
        <v>28</v>
      </c>
      <c r="M661" s="44" t="s">
        <v>37</v>
      </c>
      <c r="N661" s="44" t="s">
        <v>23</v>
      </c>
      <c r="O661" s="44" t="s">
        <v>23</v>
      </c>
    </row>
    <row r="662" spans="2:15">
      <c r="B662" s="44" t="s">
        <v>30</v>
      </c>
      <c r="C662" s="44" t="s">
        <v>1451</v>
      </c>
      <c r="D662" s="44">
        <v>0.02</v>
      </c>
      <c r="E662" s="42"/>
      <c r="F662" s="42"/>
      <c r="G662" s="42" t="s">
        <v>23</v>
      </c>
      <c r="H662" s="44" t="s">
        <v>24</v>
      </c>
      <c r="I662" s="44" t="s">
        <v>32</v>
      </c>
      <c r="J662" s="44" t="s">
        <v>26</v>
      </c>
      <c r="K662" s="44" t="s">
        <v>27</v>
      </c>
      <c r="L662" s="44" t="s">
        <v>33</v>
      </c>
      <c r="M662" s="44" t="s">
        <v>349</v>
      </c>
      <c r="N662" s="44" t="s">
        <v>23</v>
      </c>
      <c r="O662" s="44" t="s">
        <v>23</v>
      </c>
    </row>
    <row r="663" spans="2:15">
      <c r="B663" s="44" t="s">
        <v>30</v>
      </c>
      <c r="C663" s="44" t="s">
        <v>1452</v>
      </c>
      <c r="D663" s="44">
        <v>0.04</v>
      </c>
      <c r="E663" s="42"/>
      <c r="F663" s="42"/>
      <c r="G663" s="42" t="s">
        <v>23</v>
      </c>
      <c r="H663" s="44" t="s">
        <v>24</v>
      </c>
      <c r="I663" s="44" t="s">
        <v>32</v>
      </c>
      <c r="J663" s="44" t="s">
        <v>26</v>
      </c>
      <c r="K663" s="44" t="s">
        <v>27</v>
      </c>
      <c r="L663" s="44" t="s">
        <v>28</v>
      </c>
      <c r="M663" s="44" t="s">
        <v>349</v>
      </c>
      <c r="N663" s="44" t="s">
        <v>23</v>
      </c>
      <c r="O663" s="44" t="s">
        <v>23</v>
      </c>
    </row>
    <row r="664" spans="2:15">
      <c r="B664" s="44" t="s">
        <v>30</v>
      </c>
      <c r="C664" s="44" t="s">
        <v>1453</v>
      </c>
      <c r="D664" s="44">
        <v>0.14000000000000001</v>
      </c>
      <c r="E664" s="42"/>
      <c r="F664" s="42"/>
      <c r="G664" s="42" t="s">
        <v>23</v>
      </c>
      <c r="H664" s="44" t="s">
        <v>24</v>
      </c>
      <c r="I664" s="44" t="s">
        <v>32</v>
      </c>
      <c r="J664" s="44" t="s">
        <v>26</v>
      </c>
      <c r="K664" s="44" t="s">
        <v>27</v>
      </c>
      <c r="L664" s="44" t="s">
        <v>28</v>
      </c>
      <c r="M664" s="44" t="s">
        <v>349</v>
      </c>
      <c r="N664" s="44" t="s">
        <v>23</v>
      </c>
      <c r="O664" s="44" t="s">
        <v>23</v>
      </c>
    </row>
    <row r="665" spans="2:15">
      <c r="B665" s="44" t="s">
        <v>208</v>
      </c>
      <c r="C665" s="44" t="s">
        <v>1454</v>
      </c>
      <c r="D665" s="44">
        <v>1.5</v>
      </c>
      <c r="E665" s="42"/>
      <c r="F665" s="42"/>
      <c r="G665" s="42" t="s">
        <v>23</v>
      </c>
      <c r="H665" s="44" t="s">
        <v>24</v>
      </c>
      <c r="I665" s="44" t="s">
        <v>32</v>
      </c>
      <c r="J665" s="44" t="s">
        <v>26</v>
      </c>
      <c r="K665" s="44" t="s">
        <v>27</v>
      </c>
      <c r="L665" s="44" t="s">
        <v>33</v>
      </c>
      <c r="M665" s="44" t="s">
        <v>349</v>
      </c>
      <c r="N665" s="44" t="s">
        <v>23</v>
      </c>
      <c r="O665" s="44" t="s">
        <v>23</v>
      </c>
    </row>
    <row r="666" spans="2:15">
      <c r="B666" s="44" t="s">
        <v>1135</v>
      </c>
      <c r="C666" s="44" t="s">
        <v>1455</v>
      </c>
      <c r="D666" s="44">
        <v>0.81699999999999995</v>
      </c>
      <c r="E666" s="42"/>
      <c r="F666" s="42"/>
      <c r="G666" s="42" t="s">
        <v>23</v>
      </c>
      <c r="H666" s="44" t="s">
        <v>24</v>
      </c>
      <c r="I666" s="44" t="s">
        <v>32</v>
      </c>
      <c r="J666" s="44" t="s">
        <v>26</v>
      </c>
      <c r="K666" s="44" t="s">
        <v>27</v>
      </c>
      <c r="L666" s="44" t="s">
        <v>28</v>
      </c>
      <c r="M666" s="44" t="s">
        <v>37</v>
      </c>
      <c r="N666" s="44" t="s">
        <v>23</v>
      </c>
      <c r="O666" s="44" t="s">
        <v>23</v>
      </c>
    </row>
    <row r="667" spans="2:15">
      <c r="B667" s="44" t="s">
        <v>86</v>
      </c>
      <c r="C667" s="44" t="s">
        <v>1456</v>
      </c>
      <c r="D667" s="44">
        <v>6.0000000000000001E-3</v>
      </c>
      <c r="E667" s="42"/>
      <c r="F667" s="42"/>
      <c r="G667" s="42" t="s">
        <v>23</v>
      </c>
      <c r="H667" s="44" t="s">
        <v>24</v>
      </c>
      <c r="I667" s="44" t="s">
        <v>32</v>
      </c>
      <c r="J667" s="44" t="s">
        <v>26</v>
      </c>
      <c r="K667" s="44" t="s">
        <v>27</v>
      </c>
      <c r="L667" s="44" t="s">
        <v>33</v>
      </c>
      <c r="M667" s="44" t="s">
        <v>349</v>
      </c>
      <c r="N667" s="44" t="s">
        <v>23</v>
      </c>
      <c r="O667" s="44" t="s">
        <v>23</v>
      </c>
    </row>
    <row r="668" spans="2:15">
      <c r="B668" s="44" t="s">
        <v>391</v>
      </c>
      <c r="C668" s="44" t="s">
        <v>1457</v>
      </c>
      <c r="D668" s="44">
        <v>2.875</v>
      </c>
      <c r="E668" s="42"/>
      <c r="F668" s="42"/>
      <c r="G668" s="42" t="s">
        <v>23</v>
      </c>
      <c r="H668" s="44" t="s">
        <v>24</v>
      </c>
      <c r="I668" s="44" t="s">
        <v>32</v>
      </c>
      <c r="J668" s="44" t="s">
        <v>26</v>
      </c>
      <c r="K668" s="44" t="s">
        <v>27</v>
      </c>
      <c r="L668" s="44" t="s">
        <v>33</v>
      </c>
      <c r="M668" s="44" t="s">
        <v>349</v>
      </c>
      <c r="N668" s="44" t="s">
        <v>23</v>
      </c>
      <c r="O668" s="44" t="s">
        <v>23</v>
      </c>
    </row>
    <row r="669" spans="2:15">
      <c r="B669" s="44" t="s">
        <v>86</v>
      </c>
      <c r="C669" s="44" t="s">
        <v>1458</v>
      </c>
      <c r="D669" s="44">
        <v>6.0000000000000001E-3</v>
      </c>
      <c r="E669" s="42"/>
      <c r="F669" s="42"/>
      <c r="G669" s="42" t="s">
        <v>23</v>
      </c>
      <c r="H669" s="44" t="s">
        <v>24</v>
      </c>
      <c r="I669" s="44" t="s">
        <v>32</v>
      </c>
      <c r="J669" s="44" t="s">
        <v>26</v>
      </c>
      <c r="K669" s="44" t="s">
        <v>27</v>
      </c>
      <c r="L669" s="44" t="s">
        <v>33</v>
      </c>
      <c r="M669" s="44" t="s">
        <v>349</v>
      </c>
      <c r="N669" s="44" t="s">
        <v>23</v>
      </c>
      <c r="O669" s="44" t="s">
        <v>23</v>
      </c>
    </row>
    <row r="670" spans="2:15">
      <c r="B670" s="44" t="s">
        <v>83</v>
      </c>
      <c r="C670" s="44" t="s">
        <v>1459</v>
      </c>
      <c r="D670" s="44">
        <v>0.61599999999999999</v>
      </c>
      <c r="E670" s="42"/>
      <c r="F670" s="42"/>
      <c r="G670" s="42" t="s">
        <v>23</v>
      </c>
      <c r="H670" s="44" t="s">
        <v>24</v>
      </c>
      <c r="I670" s="44" t="s">
        <v>32</v>
      </c>
      <c r="J670" s="44" t="s">
        <v>26</v>
      </c>
      <c r="K670" s="44" t="s">
        <v>27</v>
      </c>
      <c r="L670" s="44" t="s">
        <v>33</v>
      </c>
      <c r="M670" s="44" t="s">
        <v>349</v>
      </c>
      <c r="N670" s="44" t="s">
        <v>23</v>
      </c>
      <c r="O670" s="44" t="s">
        <v>23</v>
      </c>
    </row>
    <row r="671" spans="2:15">
      <c r="B671" s="44" t="s">
        <v>225</v>
      </c>
      <c r="C671" s="44" t="s">
        <v>1460</v>
      </c>
      <c r="D671" s="44">
        <v>0.6</v>
      </c>
      <c r="E671" s="42"/>
      <c r="F671" s="42"/>
      <c r="G671" s="42" t="s">
        <v>23</v>
      </c>
      <c r="H671" s="44" t="s">
        <v>24</v>
      </c>
      <c r="I671" s="44" t="s">
        <v>32</v>
      </c>
      <c r="J671" s="44" t="s">
        <v>26</v>
      </c>
      <c r="K671" s="44" t="s">
        <v>27</v>
      </c>
      <c r="L671" s="44" t="s">
        <v>33</v>
      </c>
      <c r="M671" s="44" t="s">
        <v>55</v>
      </c>
      <c r="N671" s="44" t="s">
        <v>23</v>
      </c>
      <c r="O671" s="44" t="s">
        <v>23</v>
      </c>
    </row>
    <row r="672" spans="2:15">
      <c r="B672" s="44" t="s">
        <v>959</v>
      </c>
      <c r="C672" s="44" t="s">
        <v>1461</v>
      </c>
      <c r="D672" s="44">
        <v>0.17599999999999999</v>
      </c>
      <c r="E672" s="42"/>
      <c r="F672" s="42"/>
      <c r="G672" s="42" t="s">
        <v>23</v>
      </c>
      <c r="H672" s="44" t="s">
        <v>24</v>
      </c>
      <c r="I672" s="44" t="s">
        <v>32</v>
      </c>
      <c r="J672" s="44" t="s">
        <v>26</v>
      </c>
      <c r="K672" s="44" t="s">
        <v>27</v>
      </c>
      <c r="L672" s="44" t="s">
        <v>33</v>
      </c>
      <c r="M672" s="44" t="s">
        <v>55</v>
      </c>
      <c r="N672" s="44" t="s">
        <v>23</v>
      </c>
      <c r="O672" s="44" t="s">
        <v>23</v>
      </c>
    </row>
    <row r="673" spans="2:15">
      <c r="B673" s="44" t="s">
        <v>21</v>
      </c>
      <c r="C673" s="44" t="s">
        <v>1462</v>
      </c>
      <c r="D673" s="44">
        <v>0.55000000000000004</v>
      </c>
      <c r="E673" s="42"/>
      <c r="F673" s="42"/>
      <c r="G673" s="42" t="s">
        <v>23</v>
      </c>
      <c r="H673" s="44" t="s">
        <v>24</v>
      </c>
      <c r="I673" s="44" t="s">
        <v>25</v>
      </c>
      <c r="J673" s="44" t="s">
        <v>26</v>
      </c>
      <c r="K673" s="44" t="s">
        <v>27</v>
      </c>
      <c r="L673" s="44" t="s">
        <v>28</v>
      </c>
      <c r="M673" s="44" t="s">
        <v>349</v>
      </c>
      <c r="N673" s="44" t="s">
        <v>23</v>
      </c>
      <c r="O673" s="44" t="s">
        <v>23</v>
      </c>
    </row>
    <row r="674" spans="2:15">
      <c r="B674" s="44" t="s">
        <v>21</v>
      </c>
      <c r="C674" s="44" t="s">
        <v>1463</v>
      </c>
      <c r="D674" s="44">
        <v>0.17499999999999999</v>
      </c>
      <c r="E674" s="42"/>
      <c r="F674" s="42"/>
      <c r="G674" s="42" t="s">
        <v>23</v>
      </c>
      <c r="H674" s="44" t="s">
        <v>24</v>
      </c>
      <c r="I674" s="44" t="s">
        <v>25</v>
      </c>
      <c r="J674" s="44" t="s">
        <v>26</v>
      </c>
      <c r="K674" s="44" t="s">
        <v>27</v>
      </c>
      <c r="L674" s="44" t="s">
        <v>33</v>
      </c>
      <c r="M674" s="44" t="s">
        <v>349</v>
      </c>
      <c r="N674" s="44" t="s">
        <v>23</v>
      </c>
      <c r="O674" s="44" t="s">
        <v>23</v>
      </c>
    </row>
    <row r="675" spans="2:15">
      <c r="B675" s="44" t="s">
        <v>21</v>
      </c>
      <c r="C675" s="44" t="s">
        <v>1464</v>
      </c>
      <c r="D675" s="44">
        <v>0.59</v>
      </c>
      <c r="E675" s="42"/>
      <c r="F675" s="42"/>
      <c r="G675" s="42" t="s">
        <v>23</v>
      </c>
      <c r="H675" s="44" t="s">
        <v>24</v>
      </c>
      <c r="I675" s="44" t="s">
        <v>25</v>
      </c>
      <c r="J675" s="44" t="s">
        <v>26</v>
      </c>
      <c r="K675" s="44" t="s">
        <v>27</v>
      </c>
      <c r="L675" s="44" t="s">
        <v>33</v>
      </c>
      <c r="M675" s="44" t="s">
        <v>349</v>
      </c>
      <c r="N675" s="44" t="s">
        <v>23</v>
      </c>
      <c r="O675" s="44" t="s">
        <v>23</v>
      </c>
    </row>
    <row r="676" spans="2:15">
      <c r="B676" s="44" t="s">
        <v>916</v>
      </c>
      <c r="C676" s="44" t="s">
        <v>1465</v>
      </c>
      <c r="D676" s="44">
        <v>0.3</v>
      </c>
      <c r="E676" s="42"/>
      <c r="F676" s="42"/>
      <c r="G676" s="42" t="s">
        <v>23</v>
      </c>
      <c r="H676" s="44" t="s">
        <v>24</v>
      </c>
      <c r="I676" s="44" t="s">
        <v>32</v>
      </c>
      <c r="J676" s="44" t="s">
        <v>26</v>
      </c>
      <c r="K676" s="44" t="s">
        <v>27</v>
      </c>
      <c r="L676" s="44" t="s">
        <v>33</v>
      </c>
      <c r="M676" s="44" t="s">
        <v>349</v>
      </c>
      <c r="N676" s="44" t="s">
        <v>23</v>
      </c>
      <c r="O676" s="44" t="s">
        <v>23</v>
      </c>
    </row>
    <row r="677" spans="2:15">
      <c r="B677" s="44" t="s">
        <v>50</v>
      </c>
      <c r="C677" s="44" t="s">
        <v>1466</v>
      </c>
      <c r="D677" s="44">
        <v>0.3</v>
      </c>
      <c r="E677" s="42"/>
      <c r="F677" s="42"/>
      <c r="G677" s="42" t="s">
        <v>23</v>
      </c>
      <c r="H677" s="44" t="s">
        <v>24</v>
      </c>
      <c r="I677" s="44" t="s">
        <v>52</v>
      </c>
      <c r="J677" s="44" t="s">
        <v>26</v>
      </c>
      <c r="K677" s="44" t="s">
        <v>27</v>
      </c>
      <c r="L677" s="44" t="s">
        <v>33</v>
      </c>
      <c r="M677" s="44" t="s">
        <v>43</v>
      </c>
      <c r="N677" s="44" t="s">
        <v>23</v>
      </c>
      <c r="O677" s="44" t="s">
        <v>23</v>
      </c>
    </row>
    <row r="678" spans="2:15">
      <c r="B678" s="44" t="s">
        <v>50</v>
      </c>
      <c r="C678" s="44" t="s">
        <v>1467</v>
      </c>
      <c r="D678" s="44">
        <v>1.25</v>
      </c>
      <c r="E678" s="42"/>
      <c r="F678" s="42"/>
      <c r="G678" s="42" t="s">
        <v>23</v>
      </c>
      <c r="H678" s="44" t="s">
        <v>24</v>
      </c>
      <c r="I678" s="44" t="s">
        <v>52</v>
      </c>
      <c r="J678" s="44" t="s">
        <v>26</v>
      </c>
      <c r="K678" s="44" t="s">
        <v>27</v>
      </c>
      <c r="L678" s="44" t="s">
        <v>28</v>
      </c>
      <c r="M678" s="44" t="s">
        <v>349</v>
      </c>
      <c r="N678" s="44" t="s">
        <v>23</v>
      </c>
      <c r="O678" s="44" t="s">
        <v>23</v>
      </c>
    </row>
    <row r="679" spans="2:15">
      <c r="B679" s="44" t="s">
        <v>115</v>
      </c>
      <c r="C679" s="44" t="s">
        <v>1468</v>
      </c>
      <c r="D679" s="44">
        <v>0.25</v>
      </c>
      <c r="E679" s="42"/>
      <c r="F679" s="42"/>
      <c r="G679" s="42" t="s">
        <v>23</v>
      </c>
      <c r="H679" s="44" t="s">
        <v>24</v>
      </c>
      <c r="I679" s="44" t="s">
        <v>32</v>
      </c>
      <c r="J679" s="44" t="s">
        <v>26</v>
      </c>
      <c r="K679" s="44" t="s">
        <v>27</v>
      </c>
      <c r="L679" s="44" t="s">
        <v>28</v>
      </c>
      <c r="M679" s="44" t="s">
        <v>37</v>
      </c>
      <c r="N679" s="44" t="s">
        <v>23</v>
      </c>
      <c r="O679" s="44" t="s">
        <v>23</v>
      </c>
    </row>
    <row r="680" spans="2:15">
      <c r="B680" s="44" t="s">
        <v>86</v>
      </c>
      <c r="C680" s="44" t="s">
        <v>1469</v>
      </c>
      <c r="D680" s="44">
        <v>2.3E-2</v>
      </c>
      <c r="E680" s="42"/>
      <c r="F680" s="42"/>
      <c r="G680" s="42" t="s">
        <v>23</v>
      </c>
      <c r="H680" s="44" t="s">
        <v>24</v>
      </c>
      <c r="I680" s="44" t="s">
        <v>32</v>
      </c>
      <c r="J680" s="44" t="s">
        <v>26</v>
      </c>
      <c r="K680" s="44" t="s">
        <v>27</v>
      </c>
      <c r="L680" s="44" t="s">
        <v>33</v>
      </c>
      <c r="M680" s="44" t="s">
        <v>349</v>
      </c>
      <c r="N680" s="44" t="s">
        <v>23</v>
      </c>
      <c r="O680" s="44" t="s">
        <v>23</v>
      </c>
    </row>
    <row r="681" spans="2:15">
      <c r="B681" s="44" t="s">
        <v>916</v>
      </c>
      <c r="C681" s="44" t="s">
        <v>1470</v>
      </c>
      <c r="D681" s="44">
        <v>0.4</v>
      </c>
      <c r="E681" s="42"/>
      <c r="F681" s="42"/>
      <c r="G681" s="42" t="s">
        <v>23</v>
      </c>
      <c r="H681" s="44" t="s">
        <v>24</v>
      </c>
      <c r="I681" s="44" t="s">
        <v>32</v>
      </c>
      <c r="J681" s="44" t="s">
        <v>26</v>
      </c>
      <c r="K681" s="44" t="s">
        <v>27</v>
      </c>
      <c r="L681" s="44" t="s">
        <v>33</v>
      </c>
      <c r="M681" s="44" t="s">
        <v>349</v>
      </c>
      <c r="N681" s="44" t="s">
        <v>23</v>
      </c>
      <c r="O681" s="44" t="s">
        <v>23</v>
      </c>
    </row>
    <row r="682" spans="2:15">
      <c r="B682" s="44" t="s">
        <v>435</v>
      </c>
      <c r="C682" s="44" t="s">
        <v>1471</v>
      </c>
      <c r="D682" s="44">
        <v>0.77800000000000002</v>
      </c>
      <c r="E682" s="42"/>
      <c r="F682" s="42"/>
      <c r="G682" s="42" t="s">
        <v>23</v>
      </c>
      <c r="H682" s="44" t="s">
        <v>24</v>
      </c>
      <c r="I682" s="44" t="s">
        <v>32</v>
      </c>
      <c r="J682" s="44" t="s">
        <v>26</v>
      </c>
      <c r="K682" s="44" t="s">
        <v>27</v>
      </c>
      <c r="L682" s="44" t="s">
        <v>33</v>
      </c>
      <c r="M682" s="44" t="s">
        <v>349</v>
      </c>
      <c r="N682" s="44" t="s">
        <v>23</v>
      </c>
      <c r="O682" s="44" t="s">
        <v>23</v>
      </c>
    </row>
    <row r="683" spans="2:15">
      <c r="B683" s="44" t="s">
        <v>50</v>
      </c>
      <c r="C683" s="44" t="s">
        <v>1472</v>
      </c>
      <c r="D683" s="44">
        <v>0.44</v>
      </c>
      <c r="E683" s="42"/>
      <c r="F683" s="42"/>
      <c r="G683" s="42" t="s">
        <v>23</v>
      </c>
      <c r="H683" s="44" t="s">
        <v>24</v>
      </c>
      <c r="I683" s="44" t="s">
        <v>52</v>
      </c>
      <c r="J683" s="44" t="s">
        <v>26</v>
      </c>
      <c r="K683" s="44" t="s">
        <v>27</v>
      </c>
      <c r="L683" s="44" t="s">
        <v>33</v>
      </c>
      <c r="M683" s="44" t="s">
        <v>55</v>
      </c>
      <c r="N683" s="44" t="s">
        <v>23</v>
      </c>
      <c r="O683" s="44" t="s">
        <v>23</v>
      </c>
    </row>
    <row r="684" spans="2:15">
      <c r="B684" s="44" t="s">
        <v>50</v>
      </c>
      <c r="C684" s="44" t="s">
        <v>1473</v>
      </c>
      <c r="D684" s="44">
        <v>2.25</v>
      </c>
      <c r="E684" s="42"/>
      <c r="F684" s="42"/>
      <c r="G684" s="42" t="s">
        <v>23</v>
      </c>
      <c r="H684" s="44" t="s">
        <v>24</v>
      </c>
      <c r="I684" s="44" t="s">
        <v>52</v>
      </c>
      <c r="J684" s="44" t="s">
        <v>26</v>
      </c>
      <c r="K684" s="44" t="s">
        <v>27</v>
      </c>
      <c r="L684" s="44" t="s">
        <v>33</v>
      </c>
      <c r="M684" s="44" t="s">
        <v>55</v>
      </c>
      <c r="N684" s="44" t="s">
        <v>23</v>
      </c>
      <c r="O684" s="44" t="s">
        <v>23</v>
      </c>
    </row>
    <row r="685" spans="2:15">
      <c r="B685" s="44" t="s">
        <v>50</v>
      </c>
      <c r="C685" s="44" t="s">
        <v>1474</v>
      </c>
      <c r="D685" s="44">
        <v>0.5</v>
      </c>
      <c r="E685" s="42"/>
      <c r="F685" s="42"/>
      <c r="G685" s="42" t="s">
        <v>23</v>
      </c>
      <c r="H685" s="44" t="s">
        <v>24</v>
      </c>
      <c r="I685" s="44" t="s">
        <v>52</v>
      </c>
      <c r="J685" s="44" t="s">
        <v>26</v>
      </c>
      <c r="K685" s="44" t="s">
        <v>27</v>
      </c>
      <c r="L685" s="44" t="s">
        <v>28</v>
      </c>
      <c r="M685" s="44" t="s">
        <v>55</v>
      </c>
      <c r="N685" s="44" t="s">
        <v>23</v>
      </c>
      <c r="O685" s="44" t="s">
        <v>23</v>
      </c>
    </row>
    <row r="686" spans="2:15">
      <c r="B686" s="44" t="s">
        <v>454</v>
      </c>
      <c r="C686" s="44" t="s">
        <v>1475</v>
      </c>
      <c r="D686" s="44">
        <v>0.2</v>
      </c>
      <c r="E686" s="42"/>
      <c r="F686" s="42"/>
      <c r="G686" s="42" t="s">
        <v>23</v>
      </c>
      <c r="H686" s="44" t="s">
        <v>24</v>
      </c>
      <c r="I686" s="44" t="s">
        <v>32</v>
      </c>
      <c r="J686" s="44" t="s">
        <v>26</v>
      </c>
      <c r="K686" s="44" t="s">
        <v>27</v>
      </c>
      <c r="L686" s="44" t="s">
        <v>33</v>
      </c>
      <c r="M686" s="44" t="s">
        <v>174</v>
      </c>
      <c r="N686" s="44" t="s">
        <v>23</v>
      </c>
      <c r="O686" s="44" t="s">
        <v>23</v>
      </c>
    </row>
    <row r="687" spans="2:15">
      <c r="B687" s="44" t="s">
        <v>454</v>
      </c>
      <c r="C687" s="44" t="s">
        <v>1476</v>
      </c>
      <c r="D687" s="44">
        <v>1.6</v>
      </c>
      <c r="E687" s="42"/>
      <c r="F687" s="42"/>
      <c r="G687" s="42" t="s">
        <v>23</v>
      </c>
      <c r="H687" s="44" t="s">
        <v>24</v>
      </c>
      <c r="I687" s="44" t="s">
        <v>32</v>
      </c>
      <c r="J687" s="44" t="s">
        <v>26</v>
      </c>
      <c r="K687" s="44" t="s">
        <v>27</v>
      </c>
      <c r="L687" s="44" t="s">
        <v>33</v>
      </c>
      <c r="M687" s="44" t="s">
        <v>174</v>
      </c>
      <c r="N687" s="44" t="s">
        <v>23</v>
      </c>
      <c r="O687" s="44" t="s">
        <v>23</v>
      </c>
    </row>
    <row r="688" spans="2:15">
      <c r="B688" s="44" t="s">
        <v>261</v>
      </c>
      <c r="C688" s="44" t="s">
        <v>1477</v>
      </c>
      <c r="D688" s="44">
        <v>0.63900000000000001</v>
      </c>
      <c r="E688" s="42"/>
      <c r="F688" s="42"/>
      <c r="G688" s="42" t="s">
        <v>23</v>
      </c>
      <c r="H688" s="44" t="s">
        <v>24</v>
      </c>
      <c r="I688" s="44" t="s">
        <v>32</v>
      </c>
      <c r="J688" s="44" t="s">
        <v>26</v>
      </c>
      <c r="K688" s="44" t="s">
        <v>27</v>
      </c>
      <c r="L688" s="44" t="s">
        <v>33</v>
      </c>
      <c r="M688" s="44" t="s">
        <v>45</v>
      </c>
      <c r="N688" s="44" t="s">
        <v>23</v>
      </c>
      <c r="O688" s="44" t="s">
        <v>23</v>
      </c>
    </row>
    <row r="689" spans="2:15">
      <c r="B689" s="44" t="s">
        <v>234</v>
      </c>
      <c r="C689" s="44" t="s">
        <v>1478</v>
      </c>
      <c r="D689" s="44">
        <v>0.2</v>
      </c>
      <c r="E689" s="42"/>
      <c r="F689" s="42"/>
      <c r="G689" s="42" t="s">
        <v>23</v>
      </c>
      <c r="H689" s="44" t="s">
        <v>24</v>
      </c>
      <c r="I689" s="44" t="s">
        <v>32</v>
      </c>
      <c r="J689" s="44" t="s">
        <v>26</v>
      </c>
      <c r="K689" s="44" t="s">
        <v>27</v>
      </c>
      <c r="L689" s="44" t="s">
        <v>28</v>
      </c>
      <c r="M689" s="44" t="s">
        <v>39</v>
      </c>
      <c r="N689" s="44" t="s">
        <v>23</v>
      </c>
      <c r="O689" s="44" t="s">
        <v>23</v>
      </c>
    </row>
    <row r="690" spans="2:15">
      <c r="B690" s="44" t="s">
        <v>234</v>
      </c>
      <c r="C690" s="44" t="s">
        <v>1479</v>
      </c>
      <c r="D690" s="44">
        <v>0.27</v>
      </c>
      <c r="E690" s="42"/>
      <c r="F690" s="42"/>
      <c r="G690" s="42" t="s">
        <v>23</v>
      </c>
      <c r="H690" s="44" t="s">
        <v>24</v>
      </c>
      <c r="I690" s="44" t="s">
        <v>32</v>
      </c>
      <c r="J690" s="44" t="s">
        <v>26</v>
      </c>
      <c r="K690" s="44" t="s">
        <v>27</v>
      </c>
      <c r="L690" s="44" t="s">
        <v>28</v>
      </c>
      <c r="M690" s="44" t="s">
        <v>39</v>
      </c>
      <c r="N690" s="44" t="s">
        <v>23</v>
      </c>
      <c r="O690" s="44" t="s">
        <v>23</v>
      </c>
    </row>
    <row r="691" spans="2:15">
      <c r="B691" s="44" t="s">
        <v>234</v>
      </c>
      <c r="C691" s="44" t="s">
        <v>1480</v>
      </c>
      <c r="D691" s="44">
        <v>0.35</v>
      </c>
      <c r="E691" s="42"/>
      <c r="F691" s="42"/>
      <c r="G691" s="42" t="s">
        <v>23</v>
      </c>
      <c r="H691" s="44" t="s">
        <v>24</v>
      </c>
      <c r="I691" s="44" t="s">
        <v>32</v>
      </c>
      <c r="J691" s="44" t="s">
        <v>26</v>
      </c>
      <c r="K691" s="44" t="s">
        <v>27</v>
      </c>
      <c r="L691" s="44" t="s">
        <v>28</v>
      </c>
      <c r="M691" s="44" t="s">
        <v>174</v>
      </c>
      <c r="N691" s="44" t="s">
        <v>23</v>
      </c>
      <c r="O691" s="44" t="s">
        <v>23</v>
      </c>
    </row>
    <row r="692" spans="2:15">
      <c r="B692" s="44" t="s">
        <v>234</v>
      </c>
      <c r="C692" s="44" t="s">
        <v>1481</v>
      </c>
      <c r="D692" s="44">
        <v>0.37</v>
      </c>
      <c r="E692" s="42"/>
      <c r="F692" s="42"/>
      <c r="G692" s="42" t="s">
        <v>23</v>
      </c>
      <c r="H692" s="44" t="s">
        <v>24</v>
      </c>
      <c r="I692" s="44" t="s">
        <v>32</v>
      </c>
      <c r="J692" s="44" t="s">
        <v>26</v>
      </c>
      <c r="K692" s="44" t="s">
        <v>27</v>
      </c>
      <c r="L692" s="44" t="s">
        <v>28</v>
      </c>
      <c r="M692" s="44" t="s">
        <v>39</v>
      </c>
      <c r="N692" s="44" t="s">
        <v>23</v>
      </c>
      <c r="O692" s="44" t="s">
        <v>23</v>
      </c>
    </row>
    <row r="693" spans="2:15">
      <c r="B693" s="44" t="s">
        <v>234</v>
      </c>
      <c r="C693" s="44" t="s">
        <v>1482</v>
      </c>
      <c r="D693" s="44">
        <v>61.18</v>
      </c>
      <c r="E693" s="42"/>
      <c r="F693" s="42"/>
      <c r="G693" s="42" t="s">
        <v>23</v>
      </c>
      <c r="H693" s="44" t="s">
        <v>24</v>
      </c>
      <c r="I693" s="44" t="s">
        <v>32</v>
      </c>
      <c r="J693" s="44" t="s">
        <v>81</v>
      </c>
      <c r="K693" s="44" t="s">
        <v>449</v>
      </c>
      <c r="L693" s="44" t="s">
        <v>28</v>
      </c>
      <c r="M693" s="44" t="s">
        <v>37</v>
      </c>
      <c r="N693" s="44" t="s">
        <v>23</v>
      </c>
      <c r="O693" s="44" t="s">
        <v>23</v>
      </c>
    </row>
    <row r="694" spans="2:15">
      <c r="B694" s="44" t="s">
        <v>234</v>
      </c>
      <c r="C694" s="44" t="s">
        <v>1483</v>
      </c>
      <c r="D694" s="44">
        <v>0.28999999999999998</v>
      </c>
      <c r="E694" s="42"/>
      <c r="F694" s="42"/>
      <c r="G694" s="42" t="s">
        <v>23</v>
      </c>
      <c r="H694" s="44" t="s">
        <v>24</v>
      </c>
      <c r="I694" s="44" t="s">
        <v>32</v>
      </c>
      <c r="J694" s="44" t="s">
        <v>26</v>
      </c>
      <c r="K694" s="44" t="s">
        <v>27</v>
      </c>
      <c r="L694" s="44" t="s">
        <v>28</v>
      </c>
      <c r="M694" s="44" t="s">
        <v>227</v>
      </c>
      <c r="N694" s="44" t="s">
        <v>23</v>
      </c>
      <c r="O694" s="44" t="s">
        <v>23</v>
      </c>
    </row>
    <row r="695" spans="2:15">
      <c r="B695" s="44" t="s">
        <v>234</v>
      </c>
      <c r="C695" s="44" t="s">
        <v>1484</v>
      </c>
      <c r="D695" s="44">
        <v>0.3</v>
      </c>
      <c r="E695" s="42"/>
      <c r="F695" s="42"/>
      <c r="G695" s="42" t="s">
        <v>23</v>
      </c>
      <c r="H695" s="44" t="s">
        <v>24</v>
      </c>
      <c r="I695" s="44" t="s">
        <v>32</v>
      </c>
      <c r="J695" s="44" t="s">
        <v>26</v>
      </c>
      <c r="K695" s="44" t="s">
        <v>27</v>
      </c>
      <c r="L695" s="44" t="s">
        <v>28</v>
      </c>
      <c r="M695" s="44" t="s">
        <v>227</v>
      </c>
      <c r="N695" s="44" t="s">
        <v>23</v>
      </c>
      <c r="O695" s="44" t="s">
        <v>23</v>
      </c>
    </row>
    <row r="696" spans="2:15">
      <c r="B696" s="44" t="s">
        <v>916</v>
      </c>
      <c r="C696" s="44" t="s">
        <v>1485</v>
      </c>
      <c r="D696" s="44">
        <v>0.42</v>
      </c>
      <c r="E696" s="42"/>
      <c r="F696" s="42"/>
      <c r="G696" s="42" t="s">
        <v>23</v>
      </c>
      <c r="H696" s="44" t="s">
        <v>24</v>
      </c>
      <c r="I696" s="44" t="s">
        <v>32</v>
      </c>
      <c r="J696" s="44" t="s">
        <v>26</v>
      </c>
      <c r="K696" s="44" t="s">
        <v>27</v>
      </c>
      <c r="L696" s="44" t="s">
        <v>33</v>
      </c>
      <c r="M696" s="44" t="s">
        <v>39</v>
      </c>
      <c r="N696" s="44" t="s">
        <v>23</v>
      </c>
      <c r="O696" s="44" t="s">
        <v>23</v>
      </c>
    </row>
    <row r="697" spans="2:15">
      <c r="B697" s="44" t="s">
        <v>113</v>
      </c>
      <c r="C697" s="44" t="s">
        <v>1486</v>
      </c>
      <c r="D697" s="44">
        <v>0.6</v>
      </c>
      <c r="E697" s="42"/>
      <c r="F697" s="42"/>
      <c r="G697" s="42" t="s">
        <v>23</v>
      </c>
      <c r="H697" s="44" t="s">
        <v>24</v>
      </c>
      <c r="I697" s="44" t="s">
        <v>32</v>
      </c>
      <c r="J697" s="44" t="s">
        <v>26</v>
      </c>
      <c r="K697" s="44" t="s">
        <v>27</v>
      </c>
      <c r="L697" s="44" t="s">
        <v>33</v>
      </c>
      <c r="M697" s="44" t="s">
        <v>349</v>
      </c>
      <c r="N697" s="44" t="s">
        <v>23</v>
      </c>
      <c r="O697" s="44" t="s">
        <v>23</v>
      </c>
    </row>
    <row r="698" spans="2:15">
      <c r="B698" s="44" t="s">
        <v>50</v>
      </c>
      <c r="C698" s="44" t="s">
        <v>1487</v>
      </c>
      <c r="D698" s="44">
        <v>0.11</v>
      </c>
      <c r="E698" s="42"/>
      <c r="F698" s="42"/>
      <c r="G698" s="42" t="s">
        <v>23</v>
      </c>
      <c r="H698" s="44" t="s">
        <v>24</v>
      </c>
      <c r="I698" s="44" t="s">
        <v>52</v>
      </c>
      <c r="J698" s="44" t="s">
        <v>26</v>
      </c>
      <c r="K698" s="44" t="s">
        <v>27</v>
      </c>
      <c r="L698" s="44" t="s">
        <v>33</v>
      </c>
      <c r="M698" s="44" t="s">
        <v>45</v>
      </c>
      <c r="N698" s="44" t="s">
        <v>23</v>
      </c>
      <c r="O698" s="44" t="s">
        <v>23</v>
      </c>
    </row>
    <row r="699" spans="2:15">
      <c r="B699" s="44" t="s">
        <v>21</v>
      </c>
      <c r="C699" s="44" t="s">
        <v>1488</v>
      </c>
      <c r="D699" s="44">
        <v>8.8049999999999997</v>
      </c>
      <c r="E699" s="42"/>
      <c r="F699" s="42"/>
      <c r="G699" s="42" t="s">
        <v>23</v>
      </c>
      <c r="H699" s="44" t="s">
        <v>24</v>
      </c>
      <c r="I699" s="44" t="s">
        <v>25</v>
      </c>
      <c r="J699" s="44" t="s">
        <v>26</v>
      </c>
      <c r="K699" s="44" t="s">
        <v>27</v>
      </c>
      <c r="L699" s="44" t="s">
        <v>33</v>
      </c>
      <c r="M699" s="44" t="s">
        <v>39</v>
      </c>
      <c r="N699" s="44" t="s">
        <v>23</v>
      </c>
      <c r="O699" s="44" t="s">
        <v>23</v>
      </c>
    </row>
    <row r="700" spans="2:15">
      <c r="B700" s="44" t="s">
        <v>148</v>
      </c>
      <c r="C700" s="44" t="s">
        <v>1489</v>
      </c>
      <c r="D700" s="44">
        <v>0.05</v>
      </c>
      <c r="E700" s="42"/>
      <c r="F700" s="42"/>
      <c r="G700" s="42" t="s">
        <v>23</v>
      </c>
      <c r="H700" s="44" t="s">
        <v>24</v>
      </c>
      <c r="I700" s="44" t="s">
        <v>32</v>
      </c>
      <c r="J700" s="44" t="s">
        <v>26</v>
      </c>
      <c r="K700" s="44" t="s">
        <v>27</v>
      </c>
      <c r="L700" s="44" t="s">
        <v>33</v>
      </c>
      <c r="M700" s="44" t="s">
        <v>45</v>
      </c>
      <c r="N700" s="44" t="s">
        <v>23</v>
      </c>
      <c r="O700" s="44" t="s">
        <v>23</v>
      </c>
    </row>
    <row r="701" spans="2:15">
      <c r="B701" s="44" t="s">
        <v>458</v>
      </c>
      <c r="C701" s="44" t="s">
        <v>1490</v>
      </c>
      <c r="D701" s="44">
        <v>4</v>
      </c>
      <c r="E701" s="42"/>
      <c r="F701" s="42"/>
      <c r="G701" s="42" t="s">
        <v>23</v>
      </c>
      <c r="H701" s="44" t="s">
        <v>24</v>
      </c>
      <c r="I701" s="44" t="s">
        <v>32</v>
      </c>
      <c r="J701" s="44" t="s">
        <v>26</v>
      </c>
      <c r="K701" s="44" t="s">
        <v>27</v>
      </c>
      <c r="L701" s="44" t="s">
        <v>28</v>
      </c>
      <c r="M701" s="44" t="str">
        <f>IF(ISNUMBER( SEARCH("energy",#REF!)), "Energy","other")</f>
        <v>other</v>
      </c>
      <c r="N701" s="44" t="s">
        <v>23</v>
      </c>
      <c r="O701" s="44" t="s">
        <v>23</v>
      </c>
    </row>
    <row r="702" spans="2:15">
      <c r="B702" s="44" t="s">
        <v>458</v>
      </c>
      <c r="C702" s="44" t="s">
        <v>1491</v>
      </c>
      <c r="D702" s="44">
        <v>0.3</v>
      </c>
      <c r="E702" s="42"/>
      <c r="F702" s="42"/>
      <c r="G702" s="42" t="s">
        <v>23</v>
      </c>
      <c r="H702" s="44" t="s">
        <v>24</v>
      </c>
      <c r="I702" s="44" t="s">
        <v>32</v>
      </c>
      <c r="J702" s="44" t="s">
        <v>26</v>
      </c>
      <c r="K702" s="44" t="s">
        <v>27</v>
      </c>
      <c r="L702" s="44" t="s">
        <v>33</v>
      </c>
      <c r="M702" s="44" t="s">
        <v>37</v>
      </c>
      <c r="N702" s="44" t="s">
        <v>23</v>
      </c>
      <c r="O702" s="44" t="s">
        <v>23</v>
      </c>
    </row>
    <row r="703" spans="2:15">
      <c r="B703" s="44" t="s">
        <v>458</v>
      </c>
      <c r="C703" s="44" t="s">
        <v>1492</v>
      </c>
      <c r="D703" s="44">
        <v>0.3</v>
      </c>
      <c r="E703" s="42"/>
      <c r="F703" s="42"/>
      <c r="G703" s="42" t="s">
        <v>23</v>
      </c>
      <c r="H703" s="44" t="s">
        <v>24</v>
      </c>
      <c r="I703" s="44" t="s">
        <v>32</v>
      </c>
      <c r="J703" s="44" t="s">
        <v>26</v>
      </c>
      <c r="K703" s="44" t="s">
        <v>27</v>
      </c>
      <c r="L703" s="44" t="s">
        <v>28</v>
      </c>
      <c r="M703" s="44" t="s">
        <v>34</v>
      </c>
      <c r="N703" s="44" t="s">
        <v>23</v>
      </c>
      <c r="O703" s="44" t="s">
        <v>23</v>
      </c>
    </row>
    <row r="704" spans="2:15">
      <c r="B704" s="44" t="s">
        <v>240</v>
      </c>
      <c r="C704" s="44" t="s">
        <v>1493</v>
      </c>
      <c r="D704" s="44">
        <v>2.4750000000000001</v>
      </c>
      <c r="E704" s="42"/>
      <c r="F704" s="42"/>
      <c r="G704" s="42" t="s">
        <v>23</v>
      </c>
      <c r="H704" s="44" t="s">
        <v>24</v>
      </c>
      <c r="I704" s="44" t="s">
        <v>32</v>
      </c>
      <c r="J704" s="44" t="s">
        <v>26</v>
      </c>
      <c r="K704" s="44" t="s">
        <v>27</v>
      </c>
      <c r="L704" s="44" t="s">
        <v>33</v>
      </c>
      <c r="M704" s="44" t="s">
        <v>55</v>
      </c>
      <c r="N704" s="44" t="s">
        <v>23</v>
      </c>
      <c r="O704" s="44" t="s">
        <v>23</v>
      </c>
    </row>
    <row r="705" spans="2:15">
      <c r="B705" s="44" t="s">
        <v>131</v>
      </c>
      <c r="C705" s="44" t="s">
        <v>1494</v>
      </c>
      <c r="D705" s="44">
        <v>0.9</v>
      </c>
      <c r="E705" s="42"/>
      <c r="F705" s="42"/>
      <c r="G705" s="42" t="s">
        <v>23</v>
      </c>
      <c r="H705" s="44" t="s">
        <v>24</v>
      </c>
      <c r="I705" s="44" t="s">
        <v>32</v>
      </c>
      <c r="J705" s="44" t="s">
        <v>26</v>
      </c>
      <c r="K705" s="44" t="s">
        <v>27</v>
      </c>
      <c r="L705" s="44" t="s">
        <v>28</v>
      </c>
      <c r="M705" s="44" t="s">
        <v>43</v>
      </c>
      <c r="N705" s="44" t="s">
        <v>23</v>
      </c>
      <c r="O705" s="44" t="s">
        <v>23</v>
      </c>
    </row>
    <row r="706" spans="2:15">
      <c r="B706" s="44" t="s">
        <v>846</v>
      </c>
      <c r="C706" s="44" t="s">
        <v>1495</v>
      </c>
      <c r="D706" s="44">
        <v>0.04</v>
      </c>
      <c r="E706" s="42"/>
      <c r="F706" s="42"/>
      <c r="G706" s="42" t="s">
        <v>23</v>
      </c>
      <c r="H706" s="44" t="s">
        <v>24</v>
      </c>
      <c r="I706" s="44" t="s">
        <v>32</v>
      </c>
      <c r="J706" s="44" t="s">
        <v>26</v>
      </c>
      <c r="K706" s="44" t="s">
        <v>27</v>
      </c>
      <c r="L706" s="44" t="s">
        <v>33</v>
      </c>
      <c r="M706" s="44" t="s">
        <v>45</v>
      </c>
      <c r="N706" s="44" t="s">
        <v>23</v>
      </c>
      <c r="O706" s="44" t="s">
        <v>23</v>
      </c>
    </row>
    <row r="707" spans="2:15">
      <c r="B707" s="44" t="s">
        <v>1037</v>
      </c>
      <c r="C707" s="44" t="s">
        <v>1496</v>
      </c>
      <c r="D707" s="44">
        <v>0.1</v>
      </c>
      <c r="E707" s="42"/>
      <c r="F707" s="42"/>
      <c r="G707" s="42" t="s">
        <v>23</v>
      </c>
      <c r="H707" s="44" t="s">
        <v>24</v>
      </c>
      <c r="I707" s="44" t="s">
        <v>32</v>
      </c>
      <c r="J707" s="44" t="s">
        <v>26</v>
      </c>
      <c r="K707" s="44" t="s">
        <v>27</v>
      </c>
      <c r="L707" s="44" t="s">
        <v>33</v>
      </c>
      <c r="M707" s="44" t="s">
        <v>349</v>
      </c>
      <c r="N707" s="44" t="s">
        <v>23</v>
      </c>
      <c r="O707" s="44" t="s">
        <v>23</v>
      </c>
    </row>
    <row r="708" spans="2:15">
      <c r="B708" s="44" t="s">
        <v>125</v>
      </c>
      <c r="C708" s="44" t="s">
        <v>1497</v>
      </c>
      <c r="D708" s="44">
        <v>0.432</v>
      </c>
      <c r="E708" s="42"/>
      <c r="F708" s="42"/>
      <c r="G708" s="42" t="s">
        <v>23</v>
      </c>
      <c r="H708" s="44" t="s">
        <v>24</v>
      </c>
      <c r="I708" s="44" t="s">
        <v>32</v>
      </c>
      <c r="J708" s="44" t="s">
        <v>26</v>
      </c>
      <c r="K708" s="44" t="s">
        <v>27</v>
      </c>
      <c r="L708" s="44" t="s">
        <v>33</v>
      </c>
      <c r="M708" s="44" t="s">
        <v>349</v>
      </c>
      <c r="N708" s="44" t="s">
        <v>23</v>
      </c>
      <c r="O708" s="44" t="s">
        <v>23</v>
      </c>
    </row>
    <row r="709" spans="2:15">
      <c r="B709" s="44" t="s">
        <v>50</v>
      </c>
      <c r="C709" s="44" t="s">
        <v>1498</v>
      </c>
      <c r="D709" s="44">
        <v>0.23200000000000001</v>
      </c>
      <c r="E709" s="42"/>
      <c r="F709" s="42"/>
      <c r="G709" s="42" t="s">
        <v>23</v>
      </c>
      <c r="H709" s="44" t="s">
        <v>24</v>
      </c>
      <c r="I709" s="44" t="s">
        <v>52</v>
      </c>
      <c r="J709" s="44" t="s">
        <v>26</v>
      </c>
      <c r="K709" s="44" t="s">
        <v>27</v>
      </c>
      <c r="L709" s="44" t="s">
        <v>33</v>
      </c>
      <c r="M709" s="44" t="s">
        <v>39</v>
      </c>
      <c r="N709" s="44" t="s">
        <v>23</v>
      </c>
      <c r="O709" s="44" t="s">
        <v>23</v>
      </c>
    </row>
    <row r="710" spans="2:15">
      <c r="B710" s="44" t="s">
        <v>50</v>
      </c>
      <c r="C710" s="44" t="s">
        <v>1499</v>
      </c>
      <c r="D710" s="44">
        <v>0.41</v>
      </c>
      <c r="E710" s="42"/>
      <c r="F710" s="42"/>
      <c r="G710" s="42" t="s">
        <v>23</v>
      </c>
      <c r="H710" s="44" t="s">
        <v>24</v>
      </c>
      <c r="I710" s="44" t="s">
        <v>52</v>
      </c>
      <c r="J710" s="44" t="s">
        <v>26</v>
      </c>
      <c r="K710" s="44" t="s">
        <v>27</v>
      </c>
      <c r="L710" s="44" t="s">
        <v>28</v>
      </c>
      <c r="M710" s="44" t="s">
        <v>39</v>
      </c>
      <c r="N710" s="44" t="s">
        <v>23</v>
      </c>
      <c r="O710" s="44" t="s">
        <v>23</v>
      </c>
    </row>
    <row r="711" spans="2:15">
      <c r="B711" s="44" t="s">
        <v>160</v>
      </c>
      <c r="C711" s="44" t="s">
        <v>1500</v>
      </c>
      <c r="D711" s="44">
        <v>1</v>
      </c>
      <c r="E711" s="42"/>
      <c r="F711" s="42"/>
      <c r="G711" s="42" t="s">
        <v>23</v>
      </c>
      <c r="H711" s="44" t="s">
        <v>24</v>
      </c>
      <c r="I711" s="44" t="s">
        <v>32</v>
      </c>
      <c r="J711" s="44" t="s">
        <v>26</v>
      </c>
      <c r="K711" s="44" t="s">
        <v>27</v>
      </c>
      <c r="L711" s="44" t="s">
        <v>33</v>
      </c>
      <c r="M711" s="44" t="s">
        <v>45</v>
      </c>
      <c r="N711" s="44" t="s">
        <v>23</v>
      </c>
      <c r="O711" s="44" t="s">
        <v>23</v>
      </c>
    </row>
    <row r="712" spans="2:15">
      <c r="B712" s="44" t="s">
        <v>259</v>
      </c>
      <c r="C712" s="44" t="s">
        <v>1501</v>
      </c>
      <c r="D712" s="44">
        <v>2.665</v>
      </c>
      <c r="E712" s="42"/>
      <c r="F712" s="42"/>
      <c r="G712" s="42" t="s">
        <v>23</v>
      </c>
      <c r="H712" s="44" t="s">
        <v>24</v>
      </c>
      <c r="I712" s="44" t="s">
        <v>32</v>
      </c>
      <c r="J712" s="44" t="s">
        <v>26</v>
      </c>
      <c r="K712" s="44" t="s">
        <v>27</v>
      </c>
      <c r="L712" s="44" t="s">
        <v>33</v>
      </c>
      <c r="M712" s="44" t="s">
        <v>34</v>
      </c>
      <c r="N712" s="44" t="s">
        <v>23</v>
      </c>
      <c r="O712" s="44" t="s">
        <v>23</v>
      </c>
    </row>
    <row r="713" spans="2:15">
      <c r="B713" s="44" t="s">
        <v>21</v>
      </c>
      <c r="C713" s="44" t="s">
        <v>1502</v>
      </c>
      <c r="D713" s="44">
        <v>2.1</v>
      </c>
      <c r="E713" s="42"/>
      <c r="F713" s="42"/>
      <c r="G713" s="42" t="s">
        <v>23</v>
      </c>
      <c r="H713" s="44" t="s">
        <v>24</v>
      </c>
      <c r="I713" s="44" t="s">
        <v>25</v>
      </c>
      <c r="J713" s="44" t="s">
        <v>26</v>
      </c>
      <c r="K713" s="44" t="s">
        <v>27</v>
      </c>
      <c r="L713" s="44" t="s">
        <v>33</v>
      </c>
      <c r="M713" s="44" t="s">
        <v>55</v>
      </c>
      <c r="N713" s="44" t="s">
        <v>23</v>
      </c>
      <c r="O713" s="44" t="s">
        <v>23</v>
      </c>
    </row>
    <row r="714" spans="2:15">
      <c r="B714" s="44" t="s">
        <v>160</v>
      </c>
      <c r="C714" s="44" t="s">
        <v>1503</v>
      </c>
      <c r="D714" s="44">
        <v>1</v>
      </c>
      <c r="E714" s="42"/>
      <c r="F714" s="42"/>
      <c r="G714" s="42" t="s">
        <v>23</v>
      </c>
      <c r="H714" s="44" t="s">
        <v>24</v>
      </c>
      <c r="I714" s="44" t="s">
        <v>32</v>
      </c>
      <c r="J714" s="44" t="s">
        <v>26</v>
      </c>
      <c r="K714" s="44" t="s">
        <v>27</v>
      </c>
      <c r="L714" s="44" t="s">
        <v>33</v>
      </c>
      <c r="M714" s="44" t="s">
        <v>45</v>
      </c>
      <c r="N714" s="44" t="s">
        <v>23</v>
      </c>
      <c r="O714" s="44" t="s">
        <v>23</v>
      </c>
    </row>
    <row r="715" spans="2:15">
      <c r="B715" s="44" t="s">
        <v>21</v>
      </c>
      <c r="C715" s="44" t="s">
        <v>1504</v>
      </c>
      <c r="D715" s="44">
        <v>2</v>
      </c>
      <c r="E715" s="42"/>
      <c r="F715" s="42"/>
      <c r="G715" s="42" t="s">
        <v>23</v>
      </c>
      <c r="H715" s="44" t="s">
        <v>24</v>
      </c>
      <c r="I715" s="44" t="s">
        <v>25</v>
      </c>
      <c r="J715" s="44" t="s">
        <v>26</v>
      </c>
      <c r="K715" s="44" t="s">
        <v>27</v>
      </c>
      <c r="L715" s="44" t="s">
        <v>28</v>
      </c>
      <c r="M715" s="44" t="s">
        <v>55</v>
      </c>
      <c r="N715" s="44" t="s">
        <v>23</v>
      </c>
      <c r="O715" s="44" t="s">
        <v>23</v>
      </c>
    </row>
    <row r="716" spans="2:15">
      <c r="B716" s="44" t="s">
        <v>131</v>
      </c>
      <c r="C716" s="44" t="s">
        <v>1505</v>
      </c>
      <c r="D716" s="44">
        <v>0.28000000000000003</v>
      </c>
      <c r="E716" s="42"/>
      <c r="F716" s="42"/>
      <c r="G716" s="42" t="s">
        <v>23</v>
      </c>
      <c r="H716" s="44" t="s">
        <v>24</v>
      </c>
      <c r="I716" s="44" t="s">
        <v>32</v>
      </c>
      <c r="J716" s="44" t="s">
        <v>26</v>
      </c>
      <c r="K716" s="44" t="s">
        <v>27</v>
      </c>
      <c r="L716" s="44" t="s">
        <v>33</v>
      </c>
      <c r="M716" s="44" t="s">
        <v>45</v>
      </c>
      <c r="N716" s="44" t="s">
        <v>23</v>
      </c>
      <c r="O716" s="44" t="s">
        <v>23</v>
      </c>
    </row>
    <row r="717" spans="2:15">
      <c r="B717" s="44" t="s">
        <v>131</v>
      </c>
      <c r="C717" s="44" t="s">
        <v>1506</v>
      </c>
      <c r="D717" s="44">
        <v>0.04</v>
      </c>
      <c r="E717" s="42"/>
      <c r="F717" s="42"/>
      <c r="G717" s="42" t="s">
        <v>23</v>
      </c>
      <c r="H717" s="44" t="s">
        <v>24</v>
      </c>
      <c r="I717" s="44" t="s">
        <v>32</v>
      </c>
      <c r="J717" s="44" t="s">
        <v>26</v>
      </c>
      <c r="K717" s="44" t="s">
        <v>27</v>
      </c>
      <c r="L717" s="44" t="s">
        <v>28</v>
      </c>
      <c r="M717" s="44" t="s">
        <v>45</v>
      </c>
      <c r="N717" s="44" t="s">
        <v>23</v>
      </c>
      <c r="O717" s="44" t="s">
        <v>23</v>
      </c>
    </row>
    <row r="718" spans="2:15">
      <c r="B718" s="44" t="s">
        <v>131</v>
      </c>
      <c r="C718" s="44" t="s">
        <v>1507</v>
      </c>
      <c r="D718" s="44">
        <v>0.30499999999999999</v>
      </c>
      <c r="E718" s="42"/>
      <c r="F718" s="42"/>
      <c r="G718" s="42" t="s">
        <v>23</v>
      </c>
      <c r="H718" s="44" t="s">
        <v>24</v>
      </c>
      <c r="I718" s="44" t="s">
        <v>32</v>
      </c>
      <c r="J718" s="44" t="s">
        <v>26</v>
      </c>
      <c r="K718" s="44" t="s">
        <v>27</v>
      </c>
      <c r="L718" s="44" t="s">
        <v>28</v>
      </c>
      <c r="M718" s="44" t="s">
        <v>45</v>
      </c>
      <c r="N718" s="44" t="s">
        <v>23</v>
      </c>
      <c r="O718" s="44" t="s">
        <v>23</v>
      </c>
    </row>
    <row r="719" spans="2:15">
      <c r="B719" s="44" t="s">
        <v>131</v>
      </c>
      <c r="C719" s="44" t="s">
        <v>1508</v>
      </c>
      <c r="D719" s="44">
        <v>0.48199999999999998</v>
      </c>
      <c r="E719" s="42"/>
      <c r="F719" s="42"/>
      <c r="G719" s="42" t="s">
        <v>23</v>
      </c>
      <c r="H719" s="44" t="s">
        <v>24</v>
      </c>
      <c r="I719" s="44" t="s">
        <v>32</v>
      </c>
      <c r="J719" s="44" t="s">
        <v>26</v>
      </c>
      <c r="K719" s="44" t="s">
        <v>27</v>
      </c>
      <c r="L719" s="44" t="s">
        <v>33</v>
      </c>
      <c r="M719" s="44" t="s">
        <v>45</v>
      </c>
      <c r="N719" s="44" t="s">
        <v>23</v>
      </c>
      <c r="O719" s="44" t="s">
        <v>23</v>
      </c>
    </row>
    <row r="720" spans="2:15">
      <c r="B720" s="44" t="s">
        <v>131</v>
      </c>
      <c r="C720" s="44" t="s">
        <v>1509</v>
      </c>
      <c r="D720" s="44">
        <v>0.91500000000000004</v>
      </c>
      <c r="E720" s="42"/>
      <c r="F720" s="42"/>
      <c r="G720" s="42" t="s">
        <v>23</v>
      </c>
      <c r="H720" s="44" t="s">
        <v>24</v>
      </c>
      <c r="I720" s="44" t="s">
        <v>32</v>
      </c>
      <c r="J720" s="44" t="s">
        <v>26</v>
      </c>
      <c r="K720" s="44" t="s">
        <v>27</v>
      </c>
      <c r="L720" s="44" t="s">
        <v>33</v>
      </c>
      <c r="M720" s="44" t="s">
        <v>227</v>
      </c>
      <c r="N720" s="44" t="s">
        <v>23</v>
      </c>
      <c r="O720" s="44" t="s">
        <v>23</v>
      </c>
    </row>
    <row r="721" spans="2:15">
      <c r="B721" s="44" t="s">
        <v>131</v>
      </c>
      <c r="C721" s="44" t="s">
        <v>1510</v>
      </c>
      <c r="D721" s="44">
        <v>1.637</v>
      </c>
      <c r="E721" s="42"/>
      <c r="F721" s="42"/>
      <c r="G721" s="42" t="s">
        <v>23</v>
      </c>
      <c r="H721" s="44" t="s">
        <v>24</v>
      </c>
      <c r="I721" s="44" t="s">
        <v>32</v>
      </c>
      <c r="J721" s="44" t="s">
        <v>26</v>
      </c>
      <c r="K721" s="44" t="s">
        <v>27</v>
      </c>
      <c r="L721" s="44" t="s">
        <v>33</v>
      </c>
      <c r="M721" s="44" t="s">
        <v>227</v>
      </c>
      <c r="N721" s="44" t="s">
        <v>23</v>
      </c>
      <c r="O721" s="44" t="s">
        <v>23</v>
      </c>
    </row>
    <row r="722" spans="2:15">
      <c r="B722" s="44" t="s">
        <v>219</v>
      </c>
      <c r="C722" s="44" t="s">
        <v>1511</v>
      </c>
      <c r="D722" s="44">
        <v>0.36799999999999999</v>
      </c>
      <c r="E722" s="42"/>
      <c r="F722" s="42"/>
      <c r="G722" s="42" t="s">
        <v>23</v>
      </c>
      <c r="H722" s="44" t="s">
        <v>24</v>
      </c>
      <c r="I722" s="44" t="s">
        <v>32</v>
      </c>
      <c r="J722" s="44" t="s">
        <v>26</v>
      </c>
      <c r="K722" s="44" t="s">
        <v>27</v>
      </c>
      <c r="L722" s="44" t="s">
        <v>33</v>
      </c>
      <c r="M722" s="44" t="s">
        <v>349</v>
      </c>
      <c r="N722" s="44" t="s">
        <v>23</v>
      </c>
      <c r="O722" s="44" t="s">
        <v>23</v>
      </c>
    </row>
    <row r="723" spans="2:15">
      <c r="B723" s="44" t="s">
        <v>21</v>
      </c>
      <c r="C723" s="44" t="s">
        <v>1512</v>
      </c>
      <c r="D723" s="44">
        <v>1</v>
      </c>
      <c r="E723" s="42"/>
      <c r="F723" s="42"/>
      <c r="G723" s="42" t="s">
        <v>23</v>
      </c>
      <c r="H723" s="44" t="s">
        <v>24</v>
      </c>
      <c r="I723" s="44" t="s">
        <v>25</v>
      </c>
      <c r="J723" s="44" t="s">
        <v>26</v>
      </c>
      <c r="K723" s="44" t="s">
        <v>27</v>
      </c>
      <c r="L723" s="44" t="s">
        <v>28</v>
      </c>
      <c r="M723" s="44" t="s">
        <v>37</v>
      </c>
      <c r="N723" s="44" t="s">
        <v>23</v>
      </c>
      <c r="O723" s="44" t="s">
        <v>23</v>
      </c>
    </row>
    <row r="724" spans="2:15">
      <c r="B724" s="44" t="s">
        <v>50</v>
      </c>
      <c r="C724" s="44" t="s">
        <v>1513</v>
      </c>
      <c r="D724" s="44">
        <v>3</v>
      </c>
      <c r="E724" s="42"/>
      <c r="F724" s="42"/>
      <c r="G724" s="42" t="s">
        <v>23</v>
      </c>
      <c r="H724" s="44" t="s">
        <v>24</v>
      </c>
      <c r="I724" s="44" t="s">
        <v>52</v>
      </c>
      <c r="J724" s="44" t="s">
        <v>26</v>
      </c>
      <c r="K724" s="44" t="s">
        <v>27</v>
      </c>
      <c r="L724" s="44" t="s">
        <v>33</v>
      </c>
      <c r="M724" s="44" t="s">
        <v>349</v>
      </c>
      <c r="N724" s="44" t="s">
        <v>23</v>
      </c>
      <c r="O724" s="44" t="s">
        <v>23</v>
      </c>
    </row>
    <row r="725" spans="2:15">
      <c r="B725" s="44" t="s">
        <v>264</v>
      </c>
      <c r="C725" s="44" t="s">
        <v>1514</v>
      </c>
      <c r="D725" s="44">
        <v>0.2</v>
      </c>
      <c r="E725" s="42"/>
      <c r="F725" s="42"/>
      <c r="G725" s="42" t="s">
        <v>23</v>
      </c>
      <c r="H725" s="44" t="s">
        <v>24</v>
      </c>
      <c r="I725" s="44" t="s">
        <v>32</v>
      </c>
      <c r="J725" s="44" t="s">
        <v>26</v>
      </c>
      <c r="K725" s="44" t="s">
        <v>27</v>
      </c>
      <c r="L725" s="44" t="s">
        <v>33</v>
      </c>
      <c r="M725" s="44" t="s">
        <v>349</v>
      </c>
      <c r="N725" s="44" t="s">
        <v>23</v>
      </c>
      <c r="O725" s="44" t="s">
        <v>23</v>
      </c>
    </row>
    <row r="726" spans="2:15">
      <c r="B726" s="44" t="s">
        <v>113</v>
      </c>
      <c r="C726" s="44" t="s">
        <v>1515</v>
      </c>
      <c r="D726" s="44">
        <v>0.2</v>
      </c>
      <c r="E726" s="42"/>
      <c r="F726" s="42"/>
      <c r="G726" s="42" t="s">
        <v>23</v>
      </c>
      <c r="H726" s="44" t="s">
        <v>24</v>
      </c>
      <c r="I726" s="44" t="s">
        <v>32</v>
      </c>
      <c r="J726" s="44" t="s">
        <v>26</v>
      </c>
      <c r="K726" s="44" t="s">
        <v>27</v>
      </c>
      <c r="L726" s="44" t="s">
        <v>33</v>
      </c>
      <c r="M726" s="44" t="s">
        <v>349</v>
      </c>
      <c r="N726" s="44" t="s">
        <v>23</v>
      </c>
      <c r="O726" s="44" t="s">
        <v>23</v>
      </c>
    </row>
    <row r="727" spans="2:15">
      <c r="B727" s="44" t="s">
        <v>1226</v>
      </c>
      <c r="C727" s="44" t="s">
        <v>1516</v>
      </c>
      <c r="D727" s="44">
        <v>1.1499999999999999</v>
      </c>
      <c r="E727" s="42"/>
      <c r="F727" s="42"/>
      <c r="G727" s="42" t="s">
        <v>23</v>
      </c>
      <c r="H727" s="44" t="s">
        <v>24</v>
      </c>
      <c r="I727" s="44" t="s">
        <v>32</v>
      </c>
      <c r="J727" s="44" t="s">
        <v>26</v>
      </c>
      <c r="K727" s="44" t="s">
        <v>27</v>
      </c>
      <c r="L727" s="44" t="s">
        <v>33</v>
      </c>
      <c r="M727" s="44" t="s">
        <v>349</v>
      </c>
      <c r="N727" s="44" t="s">
        <v>23</v>
      </c>
      <c r="O727" s="44" t="s">
        <v>23</v>
      </c>
    </row>
    <row r="728" spans="2:15">
      <c r="B728" s="44" t="s">
        <v>428</v>
      </c>
      <c r="C728" s="44" t="s">
        <v>1517</v>
      </c>
      <c r="D728" s="44">
        <v>0.1</v>
      </c>
      <c r="E728" s="42"/>
      <c r="F728" s="42"/>
      <c r="G728" s="42" t="s">
        <v>23</v>
      </c>
      <c r="H728" s="44" t="s">
        <v>24</v>
      </c>
      <c r="I728" s="44" t="s">
        <v>32</v>
      </c>
      <c r="J728" s="44" t="s">
        <v>26</v>
      </c>
      <c r="K728" s="44" t="s">
        <v>27</v>
      </c>
      <c r="L728" s="44" t="s">
        <v>33</v>
      </c>
      <c r="M728" s="44" t="s">
        <v>349</v>
      </c>
      <c r="N728" s="44" t="s">
        <v>23</v>
      </c>
      <c r="O728" s="44" t="s">
        <v>23</v>
      </c>
    </row>
    <row r="729" spans="2:15">
      <c r="B729" s="44" t="s">
        <v>30</v>
      </c>
      <c r="C729" s="44" t="s">
        <v>1518</v>
      </c>
      <c r="D729" s="44">
        <v>5.0000000000000001E-3</v>
      </c>
      <c r="E729" s="42"/>
      <c r="F729" s="42"/>
      <c r="G729" s="42" t="s">
        <v>23</v>
      </c>
      <c r="H729" s="44" t="s">
        <v>24</v>
      </c>
      <c r="I729" s="44" t="s">
        <v>32</v>
      </c>
      <c r="J729" s="44" t="s">
        <v>26</v>
      </c>
      <c r="K729" s="44" t="s">
        <v>27</v>
      </c>
      <c r="L729" s="44" t="s">
        <v>33</v>
      </c>
      <c r="M729" s="44" t="s">
        <v>349</v>
      </c>
      <c r="N729" s="44" t="s">
        <v>23</v>
      </c>
      <c r="O729" s="44" t="s">
        <v>23</v>
      </c>
    </row>
    <row r="730" spans="2:15">
      <c r="B730" s="44" t="s">
        <v>30</v>
      </c>
      <c r="C730" s="44" t="s">
        <v>1519</v>
      </c>
      <c r="D730" s="44">
        <v>0.01</v>
      </c>
      <c r="E730" s="42"/>
      <c r="F730" s="42"/>
      <c r="G730" s="42" t="s">
        <v>23</v>
      </c>
      <c r="H730" s="44" t="s">
        <v>24</v>
      </c>
      <c r="I730" s="44" t="s">
        <v>32</v>
      </c>
      <c r="J730" s="44" t="s">
        <v>26</v>
      </c>
      <c r="K730" s="44" t="s">
        <v>27</v>
      </c>
      <c r="L730" s="44" t="s">
        <v>28</v>
      </c>
      <c r="M730" s="44" t="s">
        <v>349</v>
      </c>
      <c r="N730" s="44" t="s">
        <v>23</v>
      </c>
      <c r="O730" s="44" t="s">
        <v>23</v>
      </c>
    </row>
    <row r="731" spans="2:15">
      <c r="B731" s="44" t="s">
        <v>30</v>
      </c>
      <c r="C731" s="44" t="s">
        <v>1520</v>
      </c>
      <c r="D731" s="44">
        <v>3.5000000000000003E-2</v>
      </c>
      <c r="E731" s="42"/>
      <c r="F731" s="42"/>
      <c r="G731" s="42" t="s">
        <v>23</v>
      </c>
      <c r="H731" s="44" t="s">
        <v>24</v>
      </c>
      <c r="I731" s="44" t="s">
        <v>32</v>
      </c>
      <c r="J731" s="44" t="s">
        <v>26</v>
      </c>
      <c r="K731" s="44" t="s">
        <v>27</v>
      </c>
      <c r="L731" s="44" t="s">
        <v>28</v>
      </c>
      <c r="M731" s="44" t="s">
        <v>349</v>
      </c>
      <c r="N731" s="44" t="s">
        <v>23</v>
      </c>
      <c r="O731" s="44" t="s">
        <v>23</v>
      </c>
    </row>
    <row r="732" spans="2:15">
      <c r="B732" s="44" t="s">
        <v>143</v>
      </c>
      <c r="C732" s="44" t="s">
        <v>1521</v>
      </c>
      <c r="D732" s="44">
        <v>15</v>
      </c>
      <c r="E732" s="42"/>
      <c r="F732" s="42"/>
      <c r="G732" s="42" t="s">
        <v>23</v>
      </c>
      <c r="H732" s="44" t="s">
        <v>24</v>
      </c>
      <c r="I732" s="44" t="s">
        <v>52</v>
      </c>
      <c r="J732" s="44" t="s">
        <v>26</v>
      </c>
      <c r="K732" s="44" t="s">
        <v>27</v>
      </c>
      <c r="L732" s="44" t="s">
        <v>33</v>
      </c>
      <c r="M732" s="44" t="s">
        <v>45</v>
      </c>
      <c r="N732" s="44" t="s">
        <v>23</v>
      </c>
      <c r="O732" s="44" t="s">
        <v>23</v>
      </c>
    </row>
    <row r="733" spans="2:15">
      <c r="B733" s="44" t="s">
        <v>219</v>
      </c>
      <c r="C733" s="44" t="s">
        <v>1522</v>
      </c>
      <c r="D733" s="44">
        <v>0.70499999999999996</v>
      </c>
      <c r="E733" s="42"/>
      <c r="F733" s="42"/>
      <c r="G733" s="42" t="s">
        <v>23</v>
      </c>
      <c r="H733" s="44" t="s">
        <v>24</v>
      </c>
      <c r="I733" s="44" t="s">
        <v>32</v>
      </c>
      <c r="J733" s="44" t="s">
        <v>26</v>
      </c>
      <c r="K733" s="44" t="s">
        <v>27</v>
      </c>
      <c r="L733" s="44" t="s">
        <v>33</v>
      </c>
      <c r="M733" s="44" t="s">
        <v>349</v>
      </c>
      <c r="N733" s="44" t="s">
        <v>23</v>
      </c>
      <c r="O733" s="44" t="s">
        <v>23</v>
      </c>
    </row>
    <row r="734" spans="2:15">
      <c r="B734" s="44" t="s">
        <v>50</v>
      </c>
      <c r="C734" s="44" t="s">
        <v>1523</v>
      </c>
      <c r="D734" s="44">
        <v>0.15</v>
      </c>
      <c r="E734" s="42"/>
      <c r="F734" s="42"/>
      <c r="G734" s="42" t="s">
        <v>23</v>
      </c>
      <c r="H734" s="44" t="s">
        <v>24</v>
      </c>
      <c r="I734" s="44" t="s">
        <v>52</v>
      </c>
      <c r="J734" s="44" t="s">
        <v>26</v>
      </c>
      <c r="K734" s="44" t="s">
        <v>27</v>
      </c>
      <c r="L734" s="44" t="s">
        <v>33</v>
      </c>
      <c r="M734" s="44" t="s">
        <v>34</v>
      </c>
      <c r="N734" s="44" t="s">
        <v>23</v>
      </c>
      <c r="O734" s="44" t="s">
        <v>23</v>
      </c>
    </row>
    <row r="735" spans="2:15">
      <c r="B735" s="44" t="s">
        <v>259</v>
      </c>
      <c r="C735" s="44" t="s">
        <v>1524</v>
      </c>
      <c r="D735" s="44">
        <v>0.1</v>
      </c>
      <c r="E735" s="42"/>
      <c r="F735" s="42"/>
      <c r="G735" s="42" t="s">
        <v>23</v>
      </c>
      <c r="H735" s="44" t="s">
        <v>24</v>
      </c>
      <c r="I735" s="44" t="s">
        <v>32</v>
      </c>
      <c r="J735" s="44" t="s">
        <v>26</v>
      </c>
      <c r="K735" s="44" t="s">
        <v>27</v>
      </c>
      <c r="L735" s="44" t="s">
        <v>33</v>
      </c>
      <c r="M735" s="44" t="s">
        <v>34</v>
      </c>
      <c r="N735" s="44" t="s">
        <v>23</v>
      </c>
      <c r="O735" s="44" t="s">
        <v>23</v>
      </c>
    </row>
    <row r="736" spans="2:15">
      <c r="B736" s="44" t="s">
        <v>30</v>
      </c>
      <c r="C736" s="44" t="s">
        <v>1525</v>
      </c>
      <c r="D736" s="44">
        <v>0.2</v>
      </c>
      <c r="E736" s="42"/>
      <c r="F736" s="42"/>
      <c r="G736" s="42" t="s">
        <v>23</v>
      </c>
      <c r="H736" s="44" t="s">
        <v>24</v>
      </c>
      <c r="I736" s="44" t="s">
        <v>32</v>
      </c>
      <c r="J736" s="44" t="s">
        <v>26</v>
      </c>
      <c r="K736" s="44" t="s">
        <v>27</v>
      </c>
      <c r="L736" s="44" t="s">
        <v>33</v>
      </c>
      <c r="M736" s="44" t="s">
        <v>34</v>
      </c>
      <c r="N736" s="44" t="s">
        <v>23</v>
      </c>
      <c r="O736" s="44" t="s">
        <v>23</v>
      </c>
    </row>
    <row r="737" spans="2:15">
      <c r="B737" s="44" t="s">
        <v>21</v>
      </c>
      <c r="C737" s="44" t="s">
        <v>1526</v>
      </c>
      <c r="D737" s="44">
        <v>0.1</v>
      </c>
      <c r="E737" s="42"/>
      <c r="F737" s="42"/>
      <c r="G737" s="42" t="s">
        <v>23</v>
      </c>
      <c r="H737" s="44" t="s">
        <v>24</v>
      </c>
      <c r="I737" s="44" t="s">
        <v>25</v>
      </c>
      <c r="J737" s="44" t="s">
        <v>26</v>
      </c>
      <c r="K737" s="44" t="s">
        <v>27</v>
      </c>
      <c r="L737" s="44" t="s">
        <v>33</v>
      </c>
      <c r="M737" s="44" t="s">
        <v>39</v>
      </c>
      <c r="N737" s="44" t="s">
        <v>23</v>
      </c>
      <c r="O737" s="44" t="s">
        <v>23</v>
      </c>
    </row>
    <row r="738" spans="2:15">
      <c r="B738" s="44" t="s">
        <v>21</v>
      </c>
      <c r="C738" s="44" t="s">
        <v>1527</v>
      </c>
      <c r="D738" s="44">
        <v>6.6000000000000003E-2</v>
      </c>
      <c r="E738" s="42"/>
      <c r="F738" s="42"/>
      <c r="G738" s="42" t="s">
        <v>23</v>
      </c>
      <c r="H738" s="44" t="s">
        <v>24</v>
      </c>
      <c r="I738" s="44" t="s">
        <v>25</v>
      </c>
      <c r="J738" s="44" t="s">
        <v>26</v>
      </c>
      <c r="K738" s="44" t="s">
        <v>27</v>
      </c>
      <c r="L738" s="44" t="s">
        <v>28</v>
      </c>
      <c r="M738" s="44" t="s">
        <v>37</v>
      </c>
      <c r="N738" s="44" t="s">
        <v>23</v>
      </c>
      <c r="O738" s="44" t="s">
        <v>23</v>
      </c>
    </row>
    <row r="739" spans="2:15">
      <c r="B739" s="44" t="s">
        <v>83</v>
      </c>
      <c r="C739" s="44" t="s">
        <v>1528</v>
      </c>
      <c r="D739" s="44">
        <v>0.22600000000000001</v>
      </c>
      <c r="E739" s="42"/>
      <c r="F739" s="42"/>
      <c r="G739" s="42" t="s">
        <v>23</v>
      </c>
      <c r="H739" s="44" t="s">
        <v>24</v>
      </c>
      <c r="I739" s="44" t="s">
        <v>32</v>
      </c>
      <c r="J739" s="44" t="s">
        <v>26</v>
      </c>
      <c r="K739" s="44" t="s">
        <v>27</v>
      </c>
      <c r="L739" s="44" t="s">
        <v>33</v>
      </c>
      <c r="M739" s="44" t="s">
        <v>349</v>
      </c>
      <c r="N739" s="44" t="s">
        <v>23</v>
      </c>
      <c r="O739" s="44" t="s">
        <v>23</v>
      </c>
    </row>
    <row r="740" spans="2:15">
      <c r="B740" s="44" t="s">
        <v>83</v>
      </c>
      <c r="C740" s="44" t="s">
        <v>1529</v>
      </c>
      <c r="D740" s="44">
        <v>0.26</v>
      </c>
      <c r="E740" s="42"/>
      <c r="F740" s="42"/>
      <c r="G740" s="42" t="s">
        <v>23</v>
      </c>
      <c r="H740" s="44" t="s">
        <v>24</v>
      </c>
      <c r="I740" s="44" t="s">
        <v>32</v>
      </c>
      <c r="J740" s="44" t="s">
        <v>26</v>
      </c>
      <c r="K740" s="44" t="s">
        <v>27</v>
      </c>
      <c r="L740" s="44" t="s">
        <v>33</v>
      </c>
      <c r="M740" s="44" t="s">
        <v>349</v>
      </c>
      <c r="N740" s="44" t="s">
        <v>23</v>
      </c>
      <c r="O740" s="44" t="s">
        <v>23</v>
      </c>
    </row>
    <row r="741" spans="2:15">
      <c r="B741" s="44" t="s">
        <v>83</v>
      </c>
      <c r="C741" s="44" t="s">
        <v>1530</v>
      </c>
      <c r="D741" s="44">
        <v>0.29499999999999998</v>
      </c>
      <c r="E741" s="42"/>
      <c r="F741" s="42"/>
      <c r="G741" s="42" t="s">
        <v>23</v>
      </c>
      <c r="H741" s="44" t="s">
        <v>24</v>
      </c>
      <c r="I741" s="44" t="s">
        <v>32</v>
      </c>
      <c r="J741" s="44" t="s">
        <v>26</v>
      </c>
      <c r="K741" s="44" t="s">
        <v>27</v>
      </c>
      <c r="L741" s="44" t="s">
        <v>33</v>
      </c>
      <c r="M741" s="44" t="s">
        <v>349</v>
      </c>
      <c r="N741" s="44" t="s">
        <v>23</v>
      </c>
      <c r="O741" s="44" t="s">
        <v>23</v>
      </c>
    </row>
    <row r="742" spans="2:15">
      <c r="B742" s="44" t="s">
        <v>83</v>
      </c>
      <c r="C742" s="44" t="s">
        <v>1531</v>
      </c>
      <c r="D742" s="44">
        <v>0.69199999999999995</v>
      </c>
      <c r="E742" s="42"/>
      <c r="F742" s="42"/>
      <c r="G742" s="42" t="s">
        <v>23</v>
      </c>
      <c r="H742" s="44" t="s">
        <v>24</v>
      </c>
      <c r="I742" s="44" t="s">
        <v>32</v>
      </c>
      <c r="J742" s="44" t="s">
        <v>26</v>
      </c>
      <c r="K742" s="44" t="s">
        <v>27</v>
      </c>
      <c r="L742" s="44" t="s">
        <v>33</v>
      </c>
      <c r="M742" s="44" t="s">
        <v>349</v>
      </c>
      <c r="N742" s="44" t="s">
        <v>23</v>
      </c>
      <c r="O742" s="44" t="s">
        <v>23</v>
      </c>
    </row>
    <row r="743" spans="2:15">
      <c r="B743" s="44" t="s">
        <v>83</v>
      </c>
      <c r="C743" s="44" t="s">
        <v>1532</v>
      </c>
      <c r="D743" s="44">
        <v>0.215</v>
      </c>
      <c r="E743" s="42"/>
      <c r="F743" s="42"/>
      <c r="G743" s="42" t="s">
        <v>23</v>
      </c>
      <c r="H743" s="44" t="s">
        <v>24</v>
      </c>
      <c r="I743" s="44" t="s">
        <v>32</v>
      </c>
      <c r="J743" s="44" t="s">
        <v>26</v>
      </c>
      <c r="K743" s="44" t="s">
        <v>27</v>
      </c>
      <c r="L743" s="44" t="s">
        <v>33</v>
      </c>
      <c r="M743" s="44" t="s">
        <v>349</v>
      </c>
      <c r="N743" s="44" t="s">
        <v>23</v>
      </c>
      <c r="O743" s="44" t="s">
        <v>23</v>
      </c>
    </row>
    <row r="744" spans="2:15">
      <c r="B744" s="44" t="s">
        <v>1373</v>
      </c>
      <c r="C744" s="44" t="s">
        <v>1533</v>
      </c>
      <c r="D744" s="44">
        <v>4.3600000000000003</v>
      </c>
      <c r="E744" s="42"/>
      <c r="F744" s="42"/>
      <c r="G744" s="42" t="s">
        <v>23</v>
      </c>
      <c r="H744" s="44" t="s">
        <v>24</v>
      </c>
      <c r="I744" s="44" t="s">
        <v>32</v>
      </c>
      <c r="J744" s="44" t="s">
        <v>26</v>
      </c>
      <c r="K744" s="44" t="s">
        <v>27</v>
      </c>
      <c r="L744" s="44" t="s">
        <v>33</v>
      </c>
      <c r="M744" s="44" t="s">
        <v>349</v>
      </c>
      <c r="N744" s="44" t="s">
        <v>23</v>
      </c>
      <c r="O744" s="44" t="s">
        <v>23</v>
      </c>
    </row>
    <row r="745" spans="2:15">
      <c r="B745" s="44" t="s">
        <v>118</v>
      </c>
      <c r="C745" s="44" t="s">
        <v>1534</v>
      </c>
      <c r="D745" s="44">
        <v>3.7</v>
      </c>
      <c r="E745" s="42"/>
      <c r="F745" s="42"/>
      <c r="G745" s="42" t="s">
        <v>23</v>
      </c>
      <c r="H745" s="44" t="s">
        <v>24</v>
      </c>
      <c r="I745" s="44" t="s">
        <v>32</v>
      </c>
      <c r="J745" s="44" t="s">
        <v>26</v>
      </c>
      <c r="K745" s="44" t="s">
        <v>27</v>
      </c>
      <c r="L745" s="44" t="s">
        <v>33</v>
      </c>
      <c r="M745" s="44" t="s">
        <v>349</v>
      </c>
      <c r="N745" s="44" t="s">
        <v>23</v>
      </c>
      <c r="O745" s="44" t="s">
        <v>23</v>
      </c>
    </row>
    <row r="746" spans="2:15">
      <c r="B746" s="44" t="s">
        <v>83</v>
      </c>
      <c r="C746" s="44" t="s">
        <v>1535</v>
      </c>
      <c r="D746" s="44">
        <v>0.61599999999999999</v>
      </c>
      <c r="E746" s="42"/>
      <c r="F746" s="42"/>
      <c r="G746" s="42" t="s">
        <v>23</v>
      </c>
      <c r="H746" s="44" t="s">
        <v>24</v>
      </c>
      <c r="I746" s="44" t="s">
        <v>32</v>
      </c>
      <c r="J746" s="44" t="s">
        <v>26</v>
      </c>
      <c r="K746" s="44" t="s">
        <v>27</v>
      </c>
      <c r="L746" s="44" t="s">
        <v>33</v>
      </c>
      <c r="M746" s="44" t="s">
        <v>349</v>
      </c>
      <c r="N746" s="44" t="s">
        <v>23</v>
      </c>
      <c r="O746" s="44" t="s">
        <v>23</v>
      </c>
    </row>
    <row r="747" spans="2:15">
      <c r="B747" s="44" t="s">
        <v>21</v>
      </c>
      <c r="C747" s="44" t="s">
        <v>1536</v>
      </c>
      <c r="D747" s="44">
        <v>1</v>
      </c>
      <c r="E747" s="42"/>
      <c r="F747" s="42"/>
      <c r="G747" s="42" t="s">
        <v>23</v>
      </c>
      <c r="H747" s="44" t="s">
        <v>24</v>
      </c>
      <c r="I747" s="44" t="s">
        <v>25</v>
      </c>
      <c r="J747" s="44" t="s">
        <v>26</v>
      </c>
      <c r="K747" s="44" t="s">
        <v>27</v>
      </c>
      <c r="L747" s="44" t="s">
        <v>33</v>
      </c>
      <c r="M747" s="44" t="s">
        <v>55</v>
      </c>
      <c r="N747" s="44" t="s">
        <v>23</v>
      </c>
      <c r="O747" s="44" t="s">
        <v>23</v>
      </c>
    </row>
    <row r="748" spans="2:15">
      <c r="B748" s="44" t="s">
        <v>21</v>
      </c>
      <c r="C748" s="44" t="s">
        <v>1537</v>
      </c>
      <c r="D748" s="44">
        <v>0.7</v>
      </c>
      <c r="E748" s="42"/>
      <c r="F748" s="42"/>
      <c r="G748" s="42" t="s">
        <v>23</v>
      </c>
      <c r="H748" s="44" t="s">
        <v>24</v>
      </c>
      <c r="I748" s="44" t="s">
        <v>25</v>
      </c>
      <c r="J748" s="44" t="s">
        <v>26</v>
      </c>
      <c r="K748" s="44" t="s">
        <v>27</v>
      </c>
      <c r="L748" s="44" t="s">
        <v>28</v>
      </c>
      <c r="M748" s="44" t="s">
        <v>39</v>
      </c>
      <c r="N748" s="44" t="s">
        <v>23</v>
      </c>
      <c r="O748" s="44" t="s">
        <v>23</v>
      </c>
    </row>
    <row r="749" spans="2:15">
      <c r="B749" s="44" t="s">
        <v>21</v>
      </c>
      <c r="C749" s="44" t="s">
        <v>1538</v>
      </c>
      <c r="D749" s="44">
        <v>2.6</v>
      </c>
      <c r="E749" s="42"/>
      <c r="F749" s="42"/>
      <c r="G749" s="42" t="s">
        <v>23</v>
      </c>
      <c r="H749" s="44" t="s">
        <v>24</v>
      </c>
      <c r="I749" s="44" t="s">
        <v>25</v>
      </c>
      <c r="J749" s="44" t="s">
        <v>26</v>
      </c>
      <c r="K749" s="44" t="s">
        <v>27</v>
      </c>
      <c r="L749" s="44" t="s">
        <v>28</v>
      </c>
      <c r="M749" s="44" t="s">
        <v>55</v>
      </c>
      <c r="N749" s="44" t="s">
        <v>23</v>
      </c>
      <c r="O749" s="44" t="s">
        <v>23</v>
      </c>
    </row>
    <row r="750" spans="2:15">
      <c r="B750" s="44" t="s">
        <v>21</v>
      </c>
      <c r="C750" s="44" t="s">
        <v>1539</v>
      </c>
      <c r="D750" s="44">
        <v>0.31</v>
      </c>
      <c r="E750" s="42"/>
      <c r="F750" s="42"/>
      <c r="G750" s="42" t="s">
        <v>23</v>
      </c>
      <c r="H750" s="44" t="s">
        <v>24</v>
      </c>
      <c r="I750" s="44" t="s">
        <v>25</v>
      </c>
      <c r="J750" s="44" t="s">
        <v>26</v>
      </c>
      <c r="K750" s="44" t="s">
        <v>27</v>
      </c>
      <c r="L750" s="44" t="s">
        <v>28</v>
      </c>
      <c r="M750" s="44" t="s">
        <v>43</v>
      </c>
      <c r="N750" s="44" t="s">
        <v>23</v>
      </c>
      <c r="O750" s="44" t="s">
        <v>23</v>
      </c>
    </row>
    <row r="751" spans="2:15">
      <c r="B751" s="44" t="s">
        <v>48</v>
      </c>
      <c r="C751" s="44" t="s">
        <v>1540</v>
      </c>
      <c r="D751" s="44">
        <v>0.35</v>
      </c>
      <c r="E751" s="42"/>
      <c r="F751" s="42"/>
      <c r="G751" s="42" t="s">
        <v>23</v>
      </c>
      <c r="H751" s="44" t="s">
        <v>24</v>
      </c>
      <c r="I751" s="44" t="s">
        <v>32</v>
      </c>
      <c r="J751" s="44" t="s">
        <v>26</v>
      </c>
      <c r="K751" s="44" t="s">
        <v>27</v>
      </c>
      <c r="L751" s="44" t="s">
        <v>33</v>
      </c>
      <c r="M751" s="44" t="s">
        <v>349</v>
      </c>
      <c r="N751" s="44" t="s">
        <v>23</v>
      </c>
      <c r="O751" s="44" t="s">
        <v>23</v>
      </c>
    </row>
    <row r="752" spans="2:15">
      <c r="B752" s="44" t="s">
        <v>21</v>
      </c>
      <c r="C752" s="44" t="s">
        <v>1541</v>
      </c>
      <c r="D752" s="44">
        <v>0.15</v>
      </c>
      <c r="E752" s="42"/>
      <c r="F752" s="42"/>
      <c r="G752" s="42" t="s">
        <v>23</v>
      </c>
      <c r="H752" s="44" t="s">
        <v>24</v>
      </c>
      <c r="I752" s="44" t="s">
        <v>25</v>
      </c>
      <c r="J752" s="44" t="s">
        <v>26</v>
      </c>
      <c r="K752" s="44" t="s">
        <v>27</v>
      </c>
      <c r="L752" s="44" t="s">
        <v>28</v>
      </c>
      <c r="M752" s="44" t="s">
        <v>55</v>
      </c>
      <c r="N752" s="44" t="s">
        <v>23</v>
      </c>
      <c r="O752" s="44" t="s">
        <v>23</v>
      </c>
    </row>
    <row r="753" spans="2:15">
      <c r="B753" s="44" t="s">
        <v>21</v>
      </c>
      <c r="C753" s="44" t="s">
        <v>1542</v>
      </c>
      <c r="D753" s="44">
        <v>9.6999999999999993</v>
      </c>
      <c r="E753" s="42"/>
      <c r="F753" s="42"/>
      <c r="G753" s="42" t="s">
        <v>23</v>
      </c>
      <c r="H753" s="44" t="s">
        <v>24</v>
      </c>
      <c r="I753" s="44" t="s">
        <v>25</v>
      </c>
      <c r="J753" s="44" t="s">
        <v>26</v>
      </c>
      <c r="K753" s="44" t="s">
        <v>27</v>
      </c>
      <c r="L753" s="44" t="s">
        <v>28</v>
      </c>
      <c r="M753" s="44" t="s">
        <v>55</v>
      </c>
      <c r="N753" s="44" t="s">
        <v>23</v>
      </c>
      <c r="O753" s="44" t="s">
        <v>23</v>
      </c>
    </row>
    <row r="754" spans="2:15">
      <c r="B754" s="44" t="s">
        <v>21</v>
      </c>
      <c r="C754" s="44" t="s">
        <v>1543</v>
      </c>
      <c r="D754" s="44">
        <v>0.5</v>
      </c>
      <c r="E754" s="42"/>
      <c r="F754" s="42"/>
      <c r="G754" s="42" t="s">
        <v>23</v>
      </c>
      <c r="H754" s="44" t="s">
        <v>24</v>
      </c>
      <c r="I754" s="44" t="s">
        <v>25</v>
      </c>
      <c r="J754" s="44" t="s">
        <v>26</v>
      </c>
      <c r="K754" s="44" t="s">
        <v>27</v>
      </c>
      <c r="L754" s="44" t="s">
        <v>28</v>
      </c>
      <c r="M754" s="44" t="s">
        <v>55</v>
      </c>
      <c r="N754" s="44" t="s">
        <v>23</v>
      </c>
      <c r="O754" s="44" t="s">
        <v>23</v>
      </c>
    </row>
    <row r="755" spans="2:15">
      <c r="B755" s="44" t="s">
        <v>454</v>
      </c>
      <c r="C755" s="44" t="s">
        <v>1544</v>
      </c>
      <c r="D755" s="44">
        <v>0.30599999999999999</v>
      </c>
      <c r="E755" s="42"/>
      <c r="F755" s="42"/>
      <c r="G755" s="42" t="s">
        <v>23</v>
      </c>
      <c r="H755" s="44" t="s">
        <v>24</v>
      </c>
      <c r="I755" s="44" t="s">
        <v>32</v>
      </c>
      <c r="J755" s="44" t="s">
        <v>26</v>
      </c>
      <c r="K755" s="44" t="s">
        <v>27</v>
      </c>
      <c r="L755" s="44" t="s">
        <v>28</v>
      </c>
      <c r="M755" s="44" t="s">
        <v>45</v>
      </c>
      <c r="N755" s="44" t="s">
        <v>23</v>
      </c>
      <c r="O755" s="44" t="s">
        <v>23</v>
      </c>
    </row>
    <row r="756" spans="2:15">
      <c r="B756" s="44" t="s">
        <v>21</v>
      </c>
      <c r="C756" s="44" t="s">
        <v>1545</v>
      </c>
      <c r="D756" s="44">
        <v>0.85</v>
      </c>
      <c r="E756" s="42"/>
      <c r="F756" s="42"/>
      <c r="G756" s="42" t="s">
        <v>23</v>
      </c>
      <c r="H756" s="44" t="s">
        <v>24</v>
      </c>
      <c r="I756" s="44" t="s">
        <v>25</v>
      </c>
      <c r="J756" s="44" t="s">
        <v>26</v>
      </c>
      <c r="K756" s="44" t="s">
        <v>27</v>
      </c>
      <c r="L756" s="44" t="s">
        <v>28</v>
      </c>
      <c r="M756" s="44" t="s">
        <v>39</v>
      </c>
      <c r="N756" s="44" t="s">
        <v>23</v>
      </c>
      <c r="O756" s="44" t="s">
        <v>23</v>
      </c>
    </row>
    <row r="757" spans="2:15">
      <c r="B757" s="44" t="s">
        <v>99</v>
      </c>
      <c r="C757" s="44" t="s">
        <v>1546</v>
      </c>
      <c r="D757" s="44">
        <v>0.22500000000000001</v>
      </c>
      <c r="E757" s="42"/>
      <c r="F757" s="42"/>
      <c r="G757" s="42" t="s">
        <v>23</v>
      </c>
      <c r="H757" s="44" t="s">
        <v>24</v>
      </c>
      <c r="I757" s="44" t="s">
        <v>32</v>
      </c>
      <c r="J757" s="44" t="s">
        <v>26</v>
      </c>
      <c r="K757" s="44" t="s">
        <v>27</v>
      </c>
      <c r="L757" s="44" t="s">
        <v>33</v>
      </c>
      <c r="M757" s="44" t="s">
        <v>55</v>
      </c>
      <c r="N757" s="44" t="s">
        <v>23</v>
      </c>
      <c r="O757" s="44" t="s">
        <v>23</v>
      </c>
    </row>
    <row r="758" spans="2:15">
      <c r="B758" s="44" t="s">
        <v>50</v>
      </c>
      <c r="C758" s="44" t="s">
        <v>1547</v>
      </c>
      <c r="D758" s="44">
        <v>0.25</v>
      </c>
      <c r="E758" s="42"/>
      <c r="F758" s="42"/>
      <c r="G758" s="42" t="s">
        <v>23</v>
      </c>
      <c r="H758" s="44" t="s">
        <v>24</v>
      </c>
      <c r="I758" s="44" t="s">
        <v>52</v>
      </c>
      <c r="J758" s="44" t="s">
        <v>26</v>
      </c>
      <c r="K758" s="44" t="s">
        <v>27</v>
      </c>
      <c r="L758" s="44" t="s">
        <v>33</v>
      </c>
      <c r="M758" s="44" t="s">
        <v>349</v>
      </c>
      <c r="N758" s="44" t="s">
        <v>23</v>
      </c>
      <c r="O758" s="44" t="s">
        <v>23</v>
      </c>
    </row>
    <row r="759" spans="2:15">
      <c r="B759" s="44" t="s">
        <v>428</v>
      </c>
      <c r="C759" s="44" t="s">
        <v>1548</v>
      </c>
      <c r="D759" s="44">
        <v>1.569</v>
      </c>
      <c r="E759" s="42"/>
      <c r="F759" s="42"/>
      <c r="G759" s="42" t="s">
        <v>23</v>
      </c>
      <c r="H759" s="44" t="s">
        <v>24</v>
      </c>
      <c r="I759" s="44" t="s">
        <v>32</v>
      </c>
      <c r="J759" s="44" t="s">
        <v>26</v>
      </c>
      <c r="K759" s="44" t="s">
        <v>27</v>
      </c>
      <c r="L759" s="44" t="s">
        <v>33</v>
      </c>
      <c r="M759" s="44" t="s">
        <v>55</v>
      </c>
      <c r="N759" s="44" t="s">
        <v>23</v>
      </c>
      <c r="O759" s="44" t="s">
        <v>23</v>
      </c>
    </row>
    <row r="760" spans="2:15">
      <c r="B760" s="44" t="s">
        <v>428</v>
      </c>
      <c r="C760" s="44" t="s">
        <v>1549</v>
      </c>
      <c r="D760" s="44">
        <v>0.5</v>
      </c>
      <c r="E760" s="42"/>
      <c r="F760" s="42"/>
      <c r="G760" s="42" t="s">
        <v>23</v>
      </c>
      <c r="H760" s="44" t="s">
        <v>24</v>
      </c>
      <c r="I760" s="44" t="s">
        <v>32</v>
      </c>
      <c r="J760" s="44" t="s">
        <v>26</v>
      </c>
      <c r="K760" s="44" t="s">
        <v>27</v>
      </c>
      <c r="L760" s="44" t="s">
        <v>33</v>
      </c>
      <c r="M760" s="44" t="s">
        <v>227</v>
      </c>
      <c r="N760" s="44" t="s">
        <v>23</v>
      </c>
      <c r="O760" s="44" t="s">
        <v>23</v>
      </c>
    </row>
    <row r="761" spans="2:15">
      <c r="B761" s="44" t="s">
        <v>21</v>
      </c>
      <c r="C761" s="44" t="s">
        <v>1550</v>
      </c>
      <c r="D761" s="44">
        <v>0.125</v>
      </c>
      <c r="E761" s="42"/>
      <c r="F761" s="42"/>
      <c r="G761" s="42" t="s">
        <v>23</v>
      </c>
      <c r="H761" s="44" t="s">
        <v>24</v>
      </c>
      <c r="I761" s="44" t="s">
        <v>25</v>
      </c>
      <c r="J761" s="44" t="s">
        <v>26</v>
      </c>
      <c r="K761" s="44" t="s">
        <v>27</v>
      </c>
      <c r="L761" s="44" t="s">
        <v>33</v>
      </c>
      <c r="M761" s="44" t="s">
        <v>349</v>
      </c>
      <c r="N761" s="44" t="s">
        <v>23</v>
      </c>
      <c r="O761" s="44" t="s">
        <v>23</v>
      </c>
    </row>
    <row r="762" spans="2:15">
      <c r="B762" s="44" t="s">
        <v>21</v>
      </c>
      <c r="C762" s="44" t="s">
        <v>1551</v>
      </c>
      <c r="D762" s="44">
        <v>3</v>
      </c>
      <c r="E762" s="42"/>
      <c r="F762" s="42"/>
      <c r="G762" s="42" t="s">
        <v>23</v>
      </c>
      <c r="H762" s="44" t="s">
        <v>24</v>
      </c>
      <c r="I762" s="44" t="s">
        <v>25</v>
      </c>
      <c r="J762" s="44" t="s">
        <v>26</v>
      </c>
      <c r="K762" s="44" t="s">
        <v>27</v>
      </c>
      <c r="L762" s="44" t="s">
        <v>28</v>
      </c>
      <c r="M762" s="44" t="s">
        <v>55</v>
      </c>
      <c r="N762" s="44" t="s">
        <v>23</v>
      </c>
      <c r="O762" s="44" t="s">
        <v>23</v>
      </c>
    </row>
    <row r="763" spans="2:15">
      <c r="B763" s="44" t="s">
        <v>21</v>
      </c>
      <c r="C763" s="44" t="s">
        <v>1552</v>
      </c>
      <c r="D763" s="44">
        <v>3.5</v>
      </c>
      <c r="E763" s="42"/>
      <c r="F763" s="42"/>
      <c r="G763" s="42" t="s">
        <v>23</v>
      </c>
      <c r="H763" s="44" t="s">
        <v>24</v>
      </c>
      <c r="I763" s="44" t="s">
        <v>25</v>
      </c>
      <c r="J763" s="44" t="s">
        <v>26</v>
      </c>
      <c r="K763" s="44" t="s">
        <v>27</v>
      </c>
      <c r="L763" s="44" t="s">
        <v>28</v>
      </c>
      <c r="M763" s="44" t="s">
        <v>37</v>
      </c>
      <c r="N763" s="44" t="s">
        <v>23</v>
      </c>
      <c r="O763" s="44" t="s">
        <v>23</v>
      </c>
    </row>
    <row r="764" spans="2:15">
      <c r="B764" s="44" t="s">
        <v>21</v>
      </c>
      <c r="C764" s="44" t="s">
        <v>1553</v>
      </c>
      <c r="D764" s="44">
        <v>9</v>
      </c>
      <c r="E764" s="42"/>
      <c r="F764" s="42"/>
      <c r="G764" s="42" t="s">
        <v>23</v>
      </c>
      <c r="H764" s="44" t="s">
        <v>24</v>
      </c>
      <c r="I764" s="44" t="s">
        <v>25</v>
      </c>
      <c r="J764" s="44" t="s">
        <v>26</v>
      </c>
      <c r="K764" s="44" t="s">
        <v>27</v>
      </c>
      <c r="L764" s="44" t="s">
        <v>28</v>
      </c>
      <c r="M764" s="44" t="s">
        <v>55</v>
      </c>
      <c r="N764" s="44" t="s">
        <v>23</v>
      </c>
      <c r="O764" s="44" t="s">
        <v>23</v>
      </c>
    </row>
    <row r="765" spans="2:15">
      <c r="B765" s="44" t="s">
        <v>86</v>
      </c>
      <c r="C765" s="44" t="s">
        <v>1554</v>
      </c>
      <c r="D765" s="44">
        <v>0.3</v>
      </c>
      <c r="E765" s="42"/>
      <c r="F765" s="42"/>
      <c r="G765" s="42" t="s">
        <v>23</v>
      </c>
      <c r="H765" s="44" t="s">
        <v>24</v>
      </c>
      <c r="I765" s="44" t="s">
        <v>32</v>
      </c>
      <c r="J765" s="44" t="s">
        <v>26</v>
      </c>
      <c r="K765" s="44" t="s">
        <v>27</v>
      </c>
      <c r="L765" s="44" t="s">
        <v>33</v>
      </c>
      <c r="M765" s="44" t="s">
        <v>45</v>
      </c>
      <c r="N765" s="44" t="s">
        <v>23</v>
      </c>
      <c r="O765" s="44" t="s">
        <v>23</v>
      </c>
    </row>
    <row r="766" spans="2:15">
      <c r="B766" s="44" t="s">
        <v>21</v>
      </c>
      <c r="C766" s="44" t="s">
        <v>1555</v>
      </c>
      <c r="D766" s="44">
        <v>1.9E-2</v>
      </c>
      <c r="E766" s="42"/>
      <c r="F766" s="42"/>
      <c r="G766" s="42" t="s">
        <v>23</v>
      </c>
      <c r="H766" s="44" t="s">
        <v>24</v>
      </c>
      <c r="I766" s="44" t="s">
        <v>25</v>
      </c>
      <c r="J766" s="44" t="s">
        <v>26</v>
      </c>
      <c r="K766" s="44" t="s">
        <v>27</v>
      </c>
      <c r="L766" s="44" t="s">
        <v>33</v>
      </c>
      <c r="M766" s="44" t="s">
        <v>45</v>
      </c>
      <c r="N766" s="44" t="s">
        <v>23</v>
      </c>
      <c r="O766" s="44" t="s">
        <v>23</v>
      </c>
    </row>
    <row r="767" spans="2:15">
      <c r="B767" s="44" t="s">
        <v>21</v>
      </c>
      <c r="C767" s="44" t="s">
        <v>1556</v>
      </c>
      <c r="D767" s="44">
        <v>0.4</v>
      </c>
      <c r="E767" s="42"/>
      <c r="F767" s="42"/>
      <c r="G767" s="42" t="s">
        <v>23</v>
      </c>
      <c r="H767" s="44" t="s">
        <v>24</v>
      </c>
      <c r="I767" s="44" t="s">
        <v>25</v>
      </c>
      <c r="J767" s="44" t="s">
        <v>26</v>
      </c>
      <c r="K767" s="44" t="s">
        <v>27</v>
      </c>
      <c r="L767" s="44" t="s">
        <v>28</v>
      </c>
      <c r="M767" s="44" t="s">
        <v>37</v>
      </c>
      <c r="N767" s="44" t="s">
        <v>23</v>
      </c>
      <c r="O767" s="44" t="s">
        <v>23</v>
      </c>
    </row>
    <row r="768" spans="2:15">
      <c r="B768" s="44" t="s">
        <v>21</v>
      </c>
      <c r="C768" s="44" t="s">
        <v>1557</v>
      </c>
      <c r="D768" s="44">
        <v>1</v>
      </c>
      <c r="E768" s="42"/>
      <c r="F768" s="42"/>
      <c r="G768" s="42" t="s">
        <v>23</v>
      </c>
      <c r="H768" s="44" t="s">
        <v>24</v>
      </c>
      <c r="I768" s="44" t="s">
        <v>25</v>
      </c>
      <c r="J768" s="44" t="s">
        <v>26</v>
      </c>
      <c r="K768" s="44" t="s">
        <v>27</v>
      </c>
      <c r="L768" s="44" t="s">
        <v>28</v>
      </c>
      <c r="M768" s="44" t="s">
        <v>37</v>
      </c>
      <c r="N768" s="44" t="s">
        <v>23</v>
      </c>
      <c r="O768" s="44" t="s">
        <v>23</v>
      </c>
    </row>
    <row r="769" spans="2:15">
      <c r="B769" s="44" t="s">
        <v>160</v>
      </c>
      <c r="C769" s="44" t="s">
        <v>1558</v>
      </c>
      <c r="D769" s="44">
        <v>3.1</v>
      </c>
      <c r="E769" s="42"/>
      <c r="F769" s="42"/>
      <c r="G769" s="42" t="s">
        <v>23</v>
      </c>
      <c r="H769" s="44" t="s">
        <v>24</v>
      </c>
      <c r="I769" s="44" t="s">
        <v>32</v>
      </c>
      <c r="J769" s="44" t="s">
        <v>26</v>
      </c>
      <c r="K769" s="44" t="s">
        <v>27</v>
      </c>
      <c r="L769" s="44" t="s">
        <v>28</v>
      </c>
      <c r="M769" s="44" t="s">
        <v>55</v>
      </c>
      <c r="N769" s="44" t="s">
        <v>23</v>
      </c>
      <c r="O769" s="44" t="s">
        <v>23</v>
      </c>
    </row>
    <row r="770" spans="2:15">
      <c r="B770" s="44" t="s">
        <v>97</v>
      </c>
      <c r="C770" s="44" t="s">
        <v>1559</v>
      </c>
      <c r="D770" s="44">
        <v>1.6</v>
      </c>
      <c r="E770" s="42"/>
      <c r="F770" s="42"/>
      <c r="G770" s="42" t="s">
        <v>23</v>
      </c>
      <c r="H770" s="44" t="s">
        <v>24</v>
      </c>
      <c r="I770" s="44" t="s">
        <v>32</v>
      </c>
      <c r="J770" s="44" t="s">
        <v>26</v>
      </c>
      <c r="K770" s="44" t="s">
        <v>27</v>
      </c>
      <c r="L770" s="44" t="s">
        <v>28</v>
      </c>
      <c r="M770" s="44" t="s">
        <v>55</v>
      </c>
      <c r="N770" s="44" t="s">
        <v>23</v>
      </c>
      <c r="O770" s="44" t="s">
        <v>23</v>
      </c>
    </row>
    <row r="771" spans="2:15">
      <c r="B771" s="44" t="s">
        <v>300</v>
      </c>
      <c r="C771" s="44" t="s">
        <v>1560</v>
      </c>
      <c r="D771" s="44">
        <v>0.25</v>
      </c>
      <c r="E771" s="42"/>
      <c r="F771" s="42"/>
      <c r="G771" s="42" t="s">
        <v>23</v>
      </c>
      <c r="H771" s="44" t="s">
        <v>24</v>
      </c>
      <c r="I771" s="44" t="s">
        <v>32</v>
      </c>
      <c r="J771" s="44" t="s">
        <v>26</v>
      </c>
      <c r="K771" s="44" t="s">
        <v>27</v>
      </c>
      <c r="L771" s="44" t="s">
        <v>33</v>
      </c>
      <c r="M771" s="44" t="s">
        <v>55</v>
      </c>
      <c r="N771" s="44" t="s">
        <v>23</v>
      </c>
      <c r="O771" s="44" t="s">
        <v>23</v>
      </c>
    </row>
    <row r="772" spans="2:15">
      <c r="B772" s="44" t="s">
        <v>300</v>
      </c>
      <c r="C772" s="44" t="s">
        <v>1561</v>
      </c>
      <c r="D772" s="44">
        <v>0.18</v>
      </c>
      <c r="E772" s="42"/>
      <c r="F772" s="42"/>
      <c r="G772" s="42" t="s">
        <v>23</v>
      </c>
      <c r="H772" s="44" t="s">
        <v>24</v>
      </c>
      <c r="I772" s="44" t="s">
        <v>32</v>
      </c>
      <c r="J772" s="44" t="s">
        <v>26</v>
      </c>
      <c r="K772" s="44" t="s">
        <v>27</v>
      </c>
      <c r="L772" s="44" t="s">
        <v>28</v>
      </c>
      <c r="M772" s="44" t="s">
        <v>55</v>
      </c>
      <c r="N772" s="44" t="s">
        <v>23</v>
      </c>
      <c r="O772" s="44" t="s">
        <v>23</v>
      </c>
    </row>
    <row r="773" spans="2:15">
      <c r="B773" s="44" t="s">
        <v>300</v>
      </c>
      <c r="C773" s="44" t="s">
        <v>1562</v>
      </c>
      <c r="D773" s="44">
        <v>8.5299999999999994</v>
      </c>
      <c r="E773" s="42"/>
      <c r="F773" s="42"/>
      <c r="G773" s="42" t="s">
        <v>23</v>
      </c>
      <c r="H773" s="44" t="s">
        <v>24</v>
      </c>
      <c r="I773" s="44" t="s">
        <v>32</v>
      </c>
      <c r="J773" s="44" t="s">
        <v>26</v>
      </c>
      <c r="K773" s="44" t="s">
        <v>27</v>
      </c>
      <c r="L773" s="44" t="s">
        <v>28</v>
      </c>
      <c r="M773" s="44" t="s">
        <v>37</v>
      </c>
      <c r="N773" s="44" t="s">
        <v>23</v>
      </c>
      <c r="O773" s="44" t="s">
        <v>23</v>
      </c>
    </row>
    <row r="774" spans="2:15">
      <c r="B774" s="44" t="s">
        <v>300</v>
      </c>
      <c r="C774" s="44" t="s">
        <v>1563</v>
      </c>
      <c r="D774" s="44">
        <v>1.5</v>
      </c>
      <c r="E774" s="42"/>
      <c r="F774" s="42"/>
      <c r="G774" s="42" t="s">
        <v>23</v>
      </c>
      <c r="H774" s="44" t="s">
        <v>24</v>
      </c>
      <c r="I774" s="44" t="s">
        <v>32</v>
      </c>
      <c r="J774" s="44" t="s">
        <v>26</v>
      </c>
      <c r="K774" s="44" t="s">
        <v>27</v>
      </c>
      <c r="L774" s="44" t="s">
        <v>33</v>
      </c>
      <c r="M774" s="44" t="s">
        <v>55</v>
      </c>
      <c r="N774" s="44" t="s">
        <v>23</v>
      </c>
      <c r="O774" s="44" t="s">
        <v>23</v>
      </c>
    </row>
    <row r="775" spans="2:15">
      <c r="B775" s="44" t="s">
        <v>48</v>
      </c>
      <c r="C775" s="44" t="s">
        <v>1564</v>
      </c>
      <c r="D775" s="44">
        <v>0.5</v>
      </c>
      <c r="E775" s="42"/>
      <c r="F775" s="42"/>
      <c r="G775" s="42" t="s">
        <v>23</v>
      </c>
      <c r="H775" s="44" t="s">
        <v>24</v>
      </c>
      <c r="I775" s="44" t="s">
        <v>32</v>
      </c>
      <c r="J775" s="44" t="s">
        <v>26</v>
      </c>
      <c r="K775" s="44" t="s">
        <v>27</v>
      </c>
      <c r="L775" s="44" t="s">
        <v>28</v>
      </c>
      <c r="M775" s="44" t="s">
        <v>34</v>
      </c>
      <c r="N775" s="44" t="s">
        <v>23</v>
      </c>
      <c r="O775" s="44" t="s">
        <v>23</v>
      </c>
    </row>
    <row r="776" spans="2:15">
      <c r="B776" s="44" t="s">
        <v>21</v>
      </c>
      <c r="C776" s="44" t="s">
        <v>1565</v>
      </c>
      <c r="D776" s="44">
        <v>2.5</v>
      </c>
      <c r="E776" s="42"/>
      <c r="F776" s="42"/>
      <c r="G776" s="42" t="s">
        <v>23</v>
      </c>
      <c r="H776" s="44" t="s">
        <v>24</v>
      </c>
      <c r="I776" s="44" t="s">
        <v>25</v>
      </c>
      <c r="J776" s="44" t="s">
        <v>26</v>
      </c>
      <c r="K776" s="44" t="s">
        <v>27</v>
      </c>
      <c r="L776" s="44" t="s">
        <v>33</v>
      </c>
      <c r="M776" s="44" t="s">
        <v>55</v>
      </c>
      <c r="N776" s="44" t="s">
        <v>23</v>
      </c>
      <c r="O776" s="44" t="s">
        <v>23</v>
      </c>
    </row>
    <row r="777" spans="2:15">
      <c r="B777" s="44" t="s">
        <v>614</v>
      </c>
      <c r="C777" s="44" t="s">
        <v>1566</v>
      </c>
      <c r="D777" s="44">
        <v>0.95</v>
      </c>
      <c r="E777" s="42"/>
      <c r="F777" s="42"/>
      <c r="G777" s="42" t="s">
        <v>23</v>
      </c>
      <c r="H777" s="44" t="s">
        <v>24</v>
      </c>
      <c r="I777" s="44" t="s">
        <v>25</v>
      </c>
      <c r="J777" s="44" t="s">
        <v>26</v>
      </c>
      <c r="K777" s="44" t="s">
        <v>27</v>
      </c>
      <c r="L777" s="44" t="s">
        <v>28</v>
      </c>
      <c r="M777" s="44" t="s">
        <v>43</v>
      </c>
      <c r="N777" s="44" t="s">
        <v>23</v>
      </c>
      <c r="O777" s="44" t="s">
        <v>23</v>
      </c>
    </row>
    <row r="778" spans="2:15">
      <c r="B778" s="44" t="s">
        <v>333</v>
      </c>
      <c r="C778" s="44" t="s">
        <v>1567</v>
      </c>
      <c r="D778" s="44">
        <v>0.14000000000000001</v>
      </c>
      <c r="E778" s="42"/>
      <c r="F778" s="42"/>
      <c r="G778" s="42" t="s">
        <v>23</v>
      </c>
      <c r="H778" s="44" t="s">
        <v>24</v>
      </c>
      <c r="I778" s="44" t="s">
        <v>32</v>
      </c>
      <c r="J778" s="44" t="s">
        <v>26</v>
      </c>
      <c r="K778" s="44" t="s">
        <v>27</v>
      </c>
      <c r="L778" s="44" t="s">
        <v>28</v>
      </c>
      <c r="M778" s="44" t="s">
        <v>39</v>
      </c>
      <c r="N778" s="44" t="s">
        <v>23</v>
      </c>
      <c r="O778" s="44" t="s">
        <v>23</v>
      </c>
    </row>
    <row r="779" spans="2:15">
      <c r="B779" s="44" t="s">
        <v>333</v>
      </c>
      <c r="C779" s="44" t="s">
        <v>1568</v>
      </c>
      <c r="D779" s="44">
        <v>0.13</v>
      </c>
      <c r="E779" s="42"/>
      <c r="F779" s="42"/>
      <c r="G779" s="42" t="s">
        <v>23</v>
      </c>
      <c r="H779" s="44" t="s">
        <v>24</v>
      </c>
      <c r="I779" s="44" t="s">
        <v>32</v>
      </c>
      <c r="J779" s="44" t="s">
        <v>26</v>
      </c>
      <c r="K779" s="44" t="s">
        <v>27</v>
      </c>
      <c r="L779" s="44" t="s">
        <v>28</v>
      </c>
      <c r="M779" s="44" t="s">
        <v>39</v>
      </c>
      <c r="N779" s="44" t="s">
        <v>23</v>
      </c>
      <c r="O779" s="44" t="s">
        <v>23</v>
      </c>
    </row>
    <row r="780" spans="2:15">
      <c r="B780" s="44" t="s">
        <v>333</v>
      </c>
      <c r="C780" s="44" t="s">
        <v>1569</v>
      </c>
      <c r="D780" s="44">
        <v>0.13</v>
      </c>
      <c r="E780" s="42"/>
      <c r="F780" s="42"/>
      <c r="G780" s="42" t="s">
        <v>23</v>
      </c>
      <c r="H780" s="44" t="s">
        <v>24</v>
      </c>
      <c r="I780" s="44" t="s">
        <v>32</v>
      </c>
      <c r="J780" s="44" t="s">
        <v>26</v>
      </c>
      <c r="K780" s="44" t="s">
        <v>27</v>
      </c>
      <c r="L780" s="44" t="s">
        <v>28</v>
      </c>
      <c r="M780" s="44" t="s">
        <v>39</v>
      </c>
      <c r="N780" s="44" t="s">
        <v>23</v>
      </c>
      <c r="O780" s="44" t="s">
        <v>23</v>
      </c>
    </row>
    <row r="781" spans="2:15">
      <c r="B781" s="44" t="s">
        <v>143</v>
      </c>
      <c r="C781" s="44" t="s">
        <v>1570</v>
      </c>
      <c r="D781" s="44">
        <v>5</v>
      </c>
      <c r="E781" s="42"/>
      <c r="F781" s="42"/>
      <c r="G781" s="42" t="s">
        <v>23</v>
      </c>
      <c r="H781" s="44" t="s">
        <v>24</v>
      </c>
      <c r="I781" s="44" t="s">
        <v>52</v>
      </c>
      <c r="J781" s="44" t="s">
        <v>26</v>
      </c>
      <c r="K781" s="44" t="s">
        <v>27</v>
      </c>
      <c r="L781" s="44" t="s">
        <v>28</v>
      </c>
      <c r="M781" s="44" t="s">
        <v>37</v>
      </c>
      <c r="N781" s="44" t="s">
        <v>23</v>
      </c>
      <c r="O781" s="44" t="s">
        <v>23</v>
      </c>
    </row>
    <row r="782" spans="2:15">
      <c r="B782" s="44" t="s">
        <v>30</v>
      </c>
      <c r="C782" s="44" t="s">
        <v>1571</v>
      </c>
      <c r="D782" s="44">
        <v>1E-3</v>
      </c>
      <c r="E782" s="42"/>
      <c r="F782" s="42"/>
      <c r="G782" s="42" t="s">
        <v>23</v>
      </c>
      <c r="H782" s="44" t="s">
        <v>24</v>
      </c>
      <c r="I782" s="44" t="s">
        <v>32</v>
      </c>
      <c r="J782" s="44" t="s">
        <v>26</v>
      </c>
      <c r="K782" s="44" t="s">
        <v>27</v>
      </c>
      <c r="L782" s="44" t="s">
        <v>33</v>
      </c>
      <c r="M782" s="44" t="s">
        <v>349</v>
      </c>
      <c r="N782" s="44" t="s">
        <v>23</v>
      </c>
      <c r="O782" s="44" t="s">
        <v>23</v>
      </c>
    </row>
    <row r="783" spans="2:15">
      <c r="B783" s="44" t="s">
        <v>30</v>
      </c>
      <c r="C783" s="44" t="s">
        <v>1572</v>
      </c>
      <c r="D783" s="44">
        <v>2E-3</v>
      </c>
      <c r="E783" s="42"/>
      <c r="F783" s="42"/>
      <c r="G783" s="42" t="s">
        <v>23</v>
      </c>
      <c r="H783" s="44" t="s">
        <v>24</v>
      </c>
      <c r="I783" s="44" t="s">
        <v>32</v>
      </c>
      <c r="J783" s="44" t="s">
        <v>26</v>
      </c>
      <c r="K783" s="44" t="s">
        <v>27</v>
      </c>
      <c r="L783" s="44" t="s">
        <v>28</v>
      </c>
      <c r="M783" s="44" t="s">
        <v>349</v>
      </c>
      <c r="N783" s="44" t="s">
        <v>23</v>
      </c>
      <c r="O783" s="44" t="s">
        <v>23</v>
      </c>
    </row>
    <row r="784" spans="2:15">
      <c r="B784" s="44" t="s">
        <v>30</v>
      </c>
      <c r="C784" s="44" t="s">
        <v>1573</v>
      </c>
      <c r="D784" s="44">
        <v>7.0000000000000001E-3</v>
      </c>
      <c r="E784" s="42"/>
      <c r="F784" s="42"/>
      <c r="G784" s="42" t="s">
        <v>23</v>
      </c>
      <c r="H784" s="44" t="s">
        <v>24</v>
      </c>
      <c r="I784" s="44" t="s">
        <v>32</v>
      </c>
      <c r="J784" s="44" t="s">
        <v>26</v>
      </c>
      <c r="K784" s="44" t="s">
        <v>27</v>
      </c>
      <c r="L784" s="44" t="s">
        <v>28</v>
      </c>
      <c r="M784" s="44" t="s">
        <v>349</v>
      </c>
      <c r="N784" s="44" t="s">
        <v>23</v>
      </c>
      <c r="O784" s="44" t="s">
        <v>23</v>
      </c>
    </row>
    <row r="785" spans="2:15">
      <c r="B785" s="44" t="s">
        <v>225</v>
      </c>
      <c r="C785" s="44" t="s">
        <v>1574</v>
      </c>
      <c r="D785" s="44">
        <v>0.18</v>
      </c>
      <c r="E785" s="42"/>
      <c r="F785" s="42"/>
      <c r="G785" s="42" t="s">
        <v>23</v>
      </c>
      <c r="H785" s="44" t="s">
        <v>24</v>
      </c>
      <c r="I785" s="44" t="s">
        <v>32</v>
      </c>
      <c r="J785" s="44" t="s">
        <v>26</v>
      </c>
      <c r="K785" s="44" t="s">
        <v>27</v>
      </c>
      <c r="L785" s="44" t="s">
        <v>28</v>
      </c>
      <c r="M785" s="44" t="s">
        <v>37</v>
      </c>
      <c r="N785" s="44" t="s">
        <v>23</v>
      </c>
      <c r="O785" s="44" t="s">
        <v>23</v>
      </c>
    </row>
    <row r="786" spans="2:15">
      <c r="B786" s="44" t="s">
        <v>143</v>
      </c>
      <c r="C786" s="44" t="s">
        <v>1575</v>
      </c>
      <c r="D786" s="44">
        <v>0.6</v>
      </c>
      <c r="E786" s="42"/>
      <c r="F786" s="42"/>
      <c r="G786" s="42" t="s">
        <v>23</v>
      </c>
      <c r="H786" s="44" t="s">
        <v>24</v>
      </c>
      <c r="I786" s="44" t="s">
        <v>52</v>
      </c>
      <c r="J786" s="44" t="s">
        <v>26</v>
      </c>
      <c r="K786" s="44" t="s">
        <v>27</v>
      </c>
      <c r="L786" s="44" t="s">
        <v>28</v>
      </c>
      <c r="M786" s="44" t="s">
        <v>39</v>
      </c>
      <c r="N786" s="44" t="s">
        <v>23</v>
      </c>
      <c r="O786" s="44" t="s">
        <v>23</v>
      </c>
    </row>
    <row r="787" spans="2:15">
      <c r="B787" s="44" t="s">
        <v>143</v>
      </c>
      <c r="C787" s="44" t="s">
        <v>1576</v>
      </c>
      <c r="D787" s="44">
        <v>0.6</v>
      </c>
      <c r="E787" s="42"/>
      <c r="F787" s="42"/>
      <c r="G787" s="42" t="s">
        <v>23</v>
      </c>
      <c r="H787" s="44" t="s">
        <v>24</v>
      </c>
      <c r="I787" s="44" t="s">
        <v>52</v>
      </c>
      <c r="J787" s="44" t="s">
        <v>26</v>
      </c>
      <c r="K787" s="44" t="s">
        <v>27</v>
      </c>
      <c r="L787" s="44" t="s">
        <v>28</v>
      </c>
      <c r="M787" s="44" t="s">
        <v>37</v>
      </c>
      <c r="N787" s="44" t="s">
        <v>23</v>
      </c>
      <c r="O787" s="44" t="s">
        <v>23</v>
      </c>
    </row>
    <row r="788" spans="2:15">
      <c r="B788" s="44" t="s">
        <v>310</v>
      </c>
      <c r="C788" s="44" t="s">
        <v>1577</v>
      </c>
      <c r="D788" s="44">
        <v>1.25</v>
      </c>
      <c r="E788" s="42"/>
      <c r="F788" s="42"/>
      <c r="G788" s="42" t="s">
        <v>23</v>
      </c>
      <c r="H788" s="44" t="s">
        <v>24</v>
      </c>
      <c r="I788" s="44" t="s">
        <v>52</v>
      </c>
      <c r="J788" s="44" t="s">
        <v>26</v>
      </c>
      <c r="K788" s="44" t="s">
        <v>27</v>
      </c>
      <c r="L788" s="44" t="s">
        <v>33</v>
      </c>
      <c r="M788" s="44" t="s">
        <v>37</v>
      </c>
      <c r="N788" s="44" t="s">
        <v>23</v>
      </c>
      <c r="O788" s="44" t="s">
        <v>23</v>
      </c>
    </row>
    <row r="789" spans="2:15">
      <c r="B789" s="44" t="s">
        <v>310</v>
      </c>
      <c r="C789" s="44" t="s">
        <v>1578</v>
      </c>
      <c r="D789" s="44">
        <v>1.25</v>
      </c>
      <c r="E789" s="42"/>
      <c r="F789" s="42"/>
      <c r="G789" s="42" t="s">
        <v>23</v>
      </c>
      <c r="H789" s="44" t="s">
        <v>24</v>
      </c>
      <c r="I789" s="44" t="s">
        <v>52</v>
      </c>
      <c r="J789" s="44" t="s">
        <v>26</v>
      </c>
      <c r="K789" s="44" t="s">
        <v>27</v>
      </c>
      <c r="L789" s="44" t="s">
        <v>28</v>
      </c>
      <c r="M789" s="44" t="s">
        <v>37</v>
      </c>
      <c r="N789" s="44" t="s">
        <v>23</v>
      </c>
      <c r="O789" s="44" t="s">
        <v>23</v>
      </c>
    </row>
    <row r="790" spans="2:15">
      <c r="B790" s="44" t="s">
        <v>310</v>
      </c>
      <c r="C790" s="44" t="s">
        <v>1579</v>
      </c>
      <c r="D790" s="44">
        <v>1</v>
      </c>
      <c r="E790" s="42"/>
      <c r="F790" s="42"/>
      <c r="G790" s="42" t="s">
        <v>23</v>
      </c>
      <c r="H790" s="44" t="s">
        <v>24</v>
      </c>
      <c r="I790" s="44" t="s">
        <v>52</v>
      </c>
      <c r="J790" s="44" t="s">
        <v>26</v>
      </c>
      <c r="K790" s="44" t="s">
        <v>27</v>
      </c>
      <c r="L790" s="44" t="s">
        <v>28</v>
      </c>
      <c r="M790" s="44" t="s">
        <v>37</v>
      </c>
      <c r="N790" s="44" t="s">
        <v>23</v>
      </c>
      <c r="O790" s="44" t="s">
        <v>23</v>
      </c>
    </row>
    <row r="791" spans="2:15">
      <c r="B791" s="44" t="s">
        <v>30</v>
      </c>
      <c r="C791" s="44" t="s">
        <v>1580</v>
      </c>
      <c r="D791" s="44">
        <v>1E-3</v>
      </c>
      <c r="E791" s="42"/>
      <c r="F791" s="42"/>
      <c r="G791" s="42" t="s">
        <v>23</v>
      </c>
      <c r="H791" s="44" t="s">
        <v>24</v>
      </c>
      <c r="I791" s="44" t="s">
        <v>32</v>
      </c>
      <c r="J791" s="44" t="s">
        <v>26</v>
      </c>
      <c r="K791" s="44" t="s">
        <v>27</v>
      </c>
      <c r="L791" s="44" t="s">
        <v>33</v>
      </c>
      <c r="M791" s="44" t="s">
        <v>349</v>
      </c>
      <c r="N791" s="44" t="s">
        <v>23</v>
      </c>
      <c r="O791" s="44" t="s">
        <v>23</v>
      </c>
    </row>
    <row r="792" spans="2:15">
      <c r="B792" s="44" t="s">
        <v>30</v>
      </c>
      <c r="C792" s="44" t="s">
        <v>1581</v>
      </c>
      <c r="D792" s="44">
        <v>2E-3</v>
      </c>
      <c r="E792" s="42"/>
      <c r="F792" s="42"/>
      <c r="G792" s="42" t="s">
        <v>23</v>
      </c>
      <c r="H792" s="44" t="s">
        <v>24</v>
      </c>
      <c r="I792" s="44" t="s">
        <v>32</v>
      </c>
      <c r="J792" s="44" t="s">
        <v>26</v>
      </c>
      <c r="K792" s="44" t="s">
        <v>27</v>
      </c>
      <c r="L792" s="44" t="s">
        <v>28</v>
      </c>
      <c r="M792" s="44" t="s">
        <v>349</v>
      </c>
      <c r="N792" s="44" t="s">
        <v>23</v>
      </c>
      <c r="O792" s="44" t="s">
        <v>23</v>
      </c>
    </row>
    <row r="793" spans="2:15">
      <c r="B793" s="44" t="s">
        <v>30</v>
      </c>
      <c r="C793" s="44" t="s">
        <v>1582</v>
      </c>
      <c r="D793" s="44">
        <v>7.0000000000000001E-3</v>
      </c>
      <c r="E793" s="42"/>
      <c r="F793" s="42"/>
      <c r="G793" s="42" t="s">
        <v>23</v>
      </c>
      <c r="H793" s="44" t="s">
        <v>24</v>
      </c>
      <c r="I793" s="44" t="s">
        <v>32</v>
      </c>
      <c r="J793" s="44" t="s">
        <v>26</v>
      </c>
      <c r="K793" s="44" t="s">
        <v>27</v>
      </c>
      <c r="L793" s="44" t="s">
        <v>28</v>
      </c>
      <c r="M793" s="44" t="s">
        <v>349</v>
      </c>
      <c r="N793" s="44" t="s">
        <v>23</v>
      </c>
      <c r="O793" s="44" t="s">
        <v>23</v>
      </c>
    </row>
    <row r="794" spans="2:15">
      <c r="B794" s="44" t="s">
        <v>208</v>
      </c>
      <c r="C794" s="44" t="s">
        <v>1583</v>
      </c>
      <c r="D794" s="44">
        <v>1</v>
      </c>
      <c r="E794" s="42"/>
      <c r="F794" s="42"/>
      <c r="G794" s="42" t="s">
        <v>23</v>
      </c>
      <c r="H794" s="44" t="s">
        <v>24</v>
      </c>
      <c r="I794" s="44" t="s">
        <v>32</v>
      </c>
      <c r="J794" s="44" t="s">
        <v>26</v>
      </c>
      <c r="K794" s="44" t="s">
        <v>27</v>
      </c>
      <c r="L794" s="44" t="s">
        <v>33</v>
      </c>
      <c r="M794" s="44" t="s">
        <v>227</v>
      </c>
      <c r="N794" s="44" t="s">
        <v>23</v>
      </c>
      <c r="O794" s="44" t="s">
        <v>23</v>
      </c>
    </row>
    <row r="795" spans="2:15">
      <c r="B795" s="44" t="s">
        <v>86</v>
      </c>
      <c r="C795" s="44" t="s">
        <v>1584</v>
      </c>
      <c r="D795" s="44">
        <v>0.10199999999999999</v>
      </c>
      <c r="E795" s="42"/>
      <c r="F795" s="42"/>
      <c r="G795" s="42" t="s">
        <v>23</v>
      </c>
      <c r="H795" s="44" t="s">
        <v>24</v>
      </c>
      <c r="I795" s="44" t="s">
        <v>32</v>
      </c>
      <c r="J795" s="44" t="s">
        <v>26</v>
      </c>
      <c r="K795" s="44" t="s">
        <v>27</v>
      </c>
      <c r="L795" s="44" t="s">
        <v>33</v>
      </c>
      <c r="M795" s="44" t="s">
        <v>45</v>
      </c>
      <c r="N795" s="44" t="s">
        <v>23</v>
      </c>
      <c r="O795" s="44" t="s">
        <v>23</v>
      </c>
    </row>
    <row r="796" spans="2:15">
      <c r="B796" s="44" t="s">
        <v>86</v>
      </c>
      <c r="C796" s="44" t="s">
        <v>1585</v>
      </c>
      <c r="D796" s="44">
        <v>0.13900000000000001</v>
      </c>
      <c r="E796" s="42"/>
      <c r="F796" s="42"/>
      <c r="G796" s="42" t="s">
        <v>23</v>
      </c>
      <c r="H796" s="44" t="s">
        <v>24</v>
      </c>
      <c r="I796" s="44" t="s">
        <v>32</v>
      </c>
      <c r="J796" s="44" t="s">
        <v>26</v>
      </c>
      <c r="K796" s="44" t="s">
        <v>27</v>
      </c>
      <c r="L796" s="44" t="s">
        <v>33</v>
      </c>
      <c r="M796" s="44" t="s">
        <v>349</v>
      </c>
      <c r="N796" s="44" t="s">
        <v>23</v>
      </c>
      <c r="O796" s="44" t="s">
        <v>23</v>
      </c>
    </row>
    <row r="797" spans="2:15">
      <c r="B797" s="44" t="s">
        <v>86</v>
      </c>
      <c r="C797" s="44" t="s">
        <v>1586</v>
      </c>
      <c r="D797" s="44">
        <v>0.64500000000000002</v>
      </c>
      <c r="E797" s="42"/>
      <c r="F797" s="42"/>
      <c r="G797" s="42" t="s">
        <v>23</v>
      </c>
      <c r="H797" s="44" t="s">
        <v>24</v>
      </c>
      <c r="I797" s="44" t="s">
        <v>32</v>
      </c>
      <c r="J797" s="44" t="s">
        <v>26</v>
      </c>
      <c r="K797" s="44" t="s">
        <v>27</v>
      </c>
      <c r="L797" s="44" t="s">
        <v>33</v>
      </c>
      <c r="M797" s="44" t="s">
        <v>349</v>
      </c>
      <c r="N797" s="44" t="s">
        <v>23</v>
      </c>
      <c r="O797" s="44" t="s">
        <v>23</v>
      </c>
    </row>
    <row r="798" spans="2:15">
      <c r="B798" s="44" t="s">
        <v>133</v>
      </c>
      <c r="C798" s="44" t="s">
        <v>1587</v>
      </c>
      <c r="D798" s="44">
        <v>10</v>
      </c>
      <c r="E798" s="42"/>
      <c r="F798" s="42"/>
      <c r="G798" s="42" t="s">
        <v>23</v>
      </c>
      <c r="H798" s="44" t="s">
        <v>24</v>
      </c>
      <c r="I798" s="44" t="s">
        <v>32</v>
      </c>
      <c r="J798" s="44" t="s">
        <v>26</v>
      </c>
      <c r="K798" s="44" t="s">
        <v>27</v>
      </c>
      <c r="L798" s="44" t="s">
        <v>33</v>
      </c>
      <c r="M798" s="44" t="s">
        <v>227</v>
      </c>
      <c r="N798" s="44" t="s">
        <v>23</v>
      </c>
      <c r="O798" s="44" t="s">
        <v>23</v>
      </c>
    </row>
    <row r="799" spans="2:15">
      <c r="B799" s="44" t="s">
        <v>264</v>
      </c>
      <c r="C799" s="44" t="s">
        <v>1588</v>
      </c>
      <c r="D799" s="44">
        <v>7</v>
      </c>
      <c r="E799" s="42"/>
      <c r="F799" s="42"/>
      <c r="G799" s="42" t="s">
        <v>23</v>
      </c>
      <c r="H799" s="44" t="s">
        <v>24</v>
      </c>
      <c r="I799" s="44" t="s">
        <v>32</v>
      </c>
      <c r="J799" s="44" t="s">
        <v>81</v>
      </c>
      <c r="K799" s="44" t="s">
        <v>182</v>
      </c>
      <c r="L799" s="44" t="s">
        <v>33</v>
      </c>
      <c r="M799" s="44" t="s">
        <v>227</v>
      </c>
      <c r="N799" s="44" t="s">
        <v>23</v>
      </c>
      <c r="O799" s="44" t="s">
        <v>23</v>
      </c>
    </row>
    <row r="800" spans="2:15">
      <c r="B800" s="44" t="s">
        <v>370</v>
      </c>
      <c r="C800" s="44" t="s">
        <v>1589</v>
      </c>
      <c r="D800" s="44">
        <v>0.5</v>
      </c>
      <c r="E800" s="42"/>
      <c r="F800" s="42"/>
      <c r="G800" s="42" t="s">
        <v>23</v>
      </c>
      <c r="H800" s="44" t="s">
        <v>24</v>
      </c>
      <c r="I800" s="44" t="s">
        <v>32</v>
      </c>
      <c r="J800" s="44" t="s">
        <v>26</v>
      </c>
      <c r="K800" s="44" t="s">
        <v>27</v>
      </c>
      <c r="L800" s="44" t="s">
        <v>33</v>
      </c>
      <c r="M800" s="44" t="s">
        <v>45</v>
      </c>
      <c r="N800" s="44" t="s">
        <v>23</v>
      </c>
      <c r="O800" s="44" t="s">
        <v>23</v>
      </c>
    </row>
    <row r="801" spans="2:15">
      <c r="B801" s="44" t="s">
        <v>370</v>
      </c>
      <c r="C801" s="44" t="s">
        <v>1590</v>
      </c>
      <c r="D801" s="44">
        <v>7.5</v>
      </c>
      <c r="E801" s="42"/>
      <c r="F801" s="42"/>
      <c r="G801" s="42" t="s">
        <v>23</v>
      </c>
      <c r="H801" s="44" t="s">
        <v>24</v>
      </c>
      <c r="I801" s="44" t="s">
        <v>32</v>
      </c>
      <c r="J801" s="44" t="s">
        <v>81</v>
      </c>
      <c r="K801" s="44" t="s">
        <v>82</v>
      </c>
      <c r="L801" s="44" t="s">
        <v>28</v>
      </c>
      <c r="M801" s="44" t="s">
        <v>39</v>
      </c>
      <c r="N801" s="44" t="s">
        <v>23</v>
      </c>
      <c r="O801" s="44" t="s">
        <v>23</v>
      </c>
    </row>
    <row r="802" spans="2:15">
      <c r="B802" s="44" t="s">
        <v>370</v>
      </c>
      <c r="C802" s="44" t="s">
        <v>1591</v>
      </c>
      <c r="D802" s="44">
        <v>142.69999999999999</v>
      </c>
      <c r="E802" s="42"/>
      <c r="F802" s="42"/>
      <c r="G802" s="42" t="s">
        <v>23</v>
      </c>
      <c r="H802" s="44" t="s">
        <v>24</v>
      </c>
      <c r="I802" s="44" t="s">
        <v>32</v>
      </c>
      <c r="J802" s="44" t="s">
        <v>26</v>
      </c>
      <c r="K802" s="44" t="s">
        <v>27</v>
      </c>
      <c r="L802" s="44" t="s">
        <v>28</v>
      </c>
      <c r="M802" s="44" t="s">
        <v>37</v>
      </c>
      <c r="N802" s="44" t="s">
        <v>23</v>
      </c>
      <c r="O802" s="44" t="s">
        <v>23</v>
      </c>
    </row>
    <row r="803" spans="2:15">
      <c r="B803" s="44" t="s">
        <v>428</v>
      </c>
      <c r="C803" s="44" t="s">
        <v>1592</v>
      </c>
      <c r="D803" s="44">
        <v>2</v>
      </c>
      <c r="E803" s="42"/>
      <c r="F803" s="42"/>
      <c r="G803" s="42" t="s">
        <v>23</v>
      </c>
      <c r="H803" s="44" t="s">
        <v>24</v>
      </c>
      <c r="I803" s="44" t="s">
        <v>32</v>
      </c>
      <c r="J803" s="44" t="s">
        <v>26</v>
      </c>
      <c r="K803" s="44" t="s">
        <v>27</v>
      </c>
      <c r="L803" s="44" t="s">
        <v>33</v>
      </c>
      <c r="M803" s="44" t="s">
        <v>45</v>
      </c>
      <c r="N803" s="44" t="s">
        <v>23</v>
      </c>
      <c r="O803" s="44" t="s">
        <v>23</v>
      </c>
    </row>
    <row r="804" spans="2:15">
      <c r="B804" s="44" t="s">
        <v>21</v>
      </c>
      <c r="C804" s="44" t="s">
        <v>1593</v>
      </c>
      <c r="D804" s="44">
        <v>1</v>
      </c>
      <c r="E804" s="42"/>
      <c r="F804" s="42"/>
      <c r="G804" s="42" t="s">
        <v>23</v>
      </c>
      <c r="H804" s="44" t="s">
        <v>24</v>
      </c>
      <c r="I804" s="44" t="s">
        <v>25</v>
      </c>
      <c r="J804" s="44" t="s">
        <v>26</v>
      </c>
      <c r="K804" s="44" t="s">
        <v>27</v>
      </c>
      <c r="L804" s="44" t="s">
        <v>33</v>
      </c>
      <c r="M804" s="44" t="s">
        <v>43</v>
      </c>
      <c r="N804" s="44" t="s">
        <v>23</v>
      </c>
      <c r="O804" s="44" t="s">
        <v>23</v>
      </c>
    </row>
    <row r="805" spans="2:15">
      <c r="B805" s="44" t="s">
        <v>160</v>
      </c>
      <c r="C805" s="44" t="s">
        <v>1594</v>
      </c>
      <c r="D805" s="44">
        <v>1.663</v>
      </c>
      <c r="E805" s="42"/>
      <c r="F805" s="42"/>
      <c r="G805" s="42" t="s">
        <v>23</v>
      </c>
      <c r="H805" s="44" t="s">
        <v>24</v>
      </c>
      <c r="I805" s="44" t="s">
        <v>32</v>
      </c>
      <c r="J805" s="44" t="s">
        <v>26</v>
      </c>
      <c r="K805" s="44" t="s">
        <v>27</v>
      </c>
      <c r="L805" s="44" t="s">
        <v>28</v>
      </c>
      <c r="M805" s="44" t="s">
        <v>34</v>
      </c>
      <c r="N805" s="44" t="s">
        <v>23</v>
      </c>
      <c r="O805" s="44" t="s">
        <v>23</v>
      </c>
    </row>
    <row r="806" spans="2:15">
      <c r="B806" s="44" t="s">
        <v>113</v>
      </c>
      <c r="C806" s="44" t="s">
        <v>1595</v>
      </c>
      <c r="D806" s="44">
        <v>0.25</v>
      </c>
      <c r="E806" s="42"/>
      <c r="F806" s="42"/>
      <c r="G806" s="42" t="s">
        <v>23</v>
      </c>
      <c r="H806" s="44" t="s">
        <v>24</v>
      </c>
      <c r="I806" s="44" t="s">
        <v>32</v>
      </c>
      <c r="J806" s="44" t="s">
        <v>26</v>
      </c>
      <c r="K806" s="44" t="s">
        <v>27</v>
      </c>
      <c r="L806" s="44" t="s">
        <v>28</v>
      </c>
      <c r="M806" s="44" t="s">
        <v>45</v>
      </c>
      <c r="N806" s="44" t="s">
        <v>23</v>
      </c>
      <c r="O806" s="44" t="s">
        <v>23</v>
      </c>
    </row>
    <row r="807" spans="2:15">
      <c r="B807" s="44" t="s">
        <v>21</v>
      </c>
      <c r="C807" s="44" t="s">
        <v>1596</v>
      </c>
      <c r="D807" s="44">
        <v>0.25</v>
      </c>
      <c r="E807" s="42"/>
      <c r="F807" s="42"/>
      <c r="G807" s="42" t="s">
        <v>23</v>
      </c>
      <c r="H807" s="44" t="s">
        <v>24</v>
      </c>
      <c r="I807" s="44" t="s">
        <v>25</v>
      </c>
      <c r="J807" s="44" t="s">
        <v>26</v>
      </c>
      <c r="K807" s="44" t="s">
        <v>27</v>
      </c>
      <c r="L807" s="44" t="s">
        <v>28</v>
      </c>
      <c r="M807" s="44" t="s">
        <v>43</v>
      </c>
      <c r="N807" s="44" t="s">
        <v>23</v>
      </c>
      <c r="O807" s="44" t="s">
        <v>23</v>
      </c>
    </row>
    <row r="808" spans="2:15">
      <c r="B808" s="44" t="s">
        <v>501</v>
      </c>
      <c r="C808" s="44" t="s">
        <v>1597</v>
      </c>
      <c r="D808" s="44">
        <v>2</v>
      </c>
      <c r="E808" s="42"/>
      <c r="F808" s="42"/>
      <c r="G808" s="42" t="s">
        <v>23</v>
      </c>
      <c r="H808" s="44" t="s">
        <v>24</v>
      </c>
      <c r="I808" s="44" t="s">
        <v>32</v>
      </c>
      <c r="J808" s="44" t="s">
        <v>26</v>
      </c>
      <c r="K808" s="44" t="s">
        <v>27</v>
      </c>
      <c r="L808" s="44" t="s">
        <v>28</v>
      </c>
      <c r="M808" s="44" t="s">
        <v>37</v>
      </c>
      <c r="N808" s="44" t="s">
        <v>23</v>
      </c>
      <c r="O808" s="44" t="s">
        <v>23</v>
      </c>
    </row>
    <row r="809" spans="2:15">
      <c r="B809" s="44" t="s">
        <v>21</v>
      </c>
      <c r="C809" s="44" t="s">
        <v>1598</v>
      </c>
      <c r="D809" s="44">
        <v>3.5</v>
      </c>
      <c r="E809" s="42"/>
      <c r="F809" s="42"/>
      <c r="G809" s="42" t="s">
        <v>23</v>
      </c>
      <c r="H809" s="44" t="s">
        <v>24</v>
      </c>
      <c r="I809" s="44" t="s">
        <v>25</v>
      </c>
      <c r="J809" s="44" t="s">
        <v>26</v>
      </c>
      <c r="K809" s="44" t="s">
        <v>27</v>
      </c>
      <c r="L809" s="44" t="s">
        <v>33</v>
      </c>
      <c r="M809" s="44" t="s">
        <v>55</v>
      </c>
      <c r="N809" s="44" t="s">
        <v>23</v>
      </c>
      <c r="O809" s="44" t="s">
        <v>23</v>
      </c>
    </row>
    <row r="810" spans="2:15">
      <c r="B810" s="44" t="s">
        <v>107</v>
      </c>
      <c r="C810" s="44" t="s">
        <v>1599</v>
      </c>
      <c r="D810" s="44">
        <v>7.93</v>
      </c>
      <c r="E810" s="42"/>
      <c r="F810" s="42"/>
      <c r="G810" s="42" t="s">
        <v>23</v>
      </c>
      <c r="H810" s="44" t="s">
        <v>24</v>
      </c>
      <c r="I810" s="44" t="s">
        <v>32</v>
      </c>
      <c r="J810" s="44" t="s">
        <v>81</v>
      </c>
      <c r="K810" s="44" t="s">
        <v>182</v>
      </c>
      <c r="L810" s="44" t="s">
        <v>33</v>
      </c>
      <c r="M810" s="44" t="s">
        <v>76</v>
      </c>
      <c r="N810" s="44" t="s">
        <v>23</v>
      </c>
      <c r="O810" s="44" t="s">
        <v>23</v>
      </c>
    </row>
    <row r="811" spans="2:15">
      <c r="B811" s="44" t="s">
        <v>107</v>
      </c>
      <c r="C811" s="44" t="s">
        <v>1600</v>
      </c>
      <c r="D811" s="44">
        <v>6.7</v>
      </c>
      <c r="E811" s="42"/>
      <c r="F811" s="42"/>
      <c r="G811" s="42" t="s">
        <v>23</v>
      </c>
      <c r="H811" s="44" t="s">
        <v>24</v>
      </c>
      <c r="I811" s="44" t="s">
        <v>32</v>
      </c>
      <c r="J811" s="44" t="s">
        <v>81</v>
      </c>
      <c r="K811" s="44" t="s">
        <v>182</v>
      </c>
      <c r="L811" s="44" t="s">
        <v>33</v>
      </c>
      <c r="M811" s="44" t="s">
        <v>76</v>
      </c>
      <c r="N811" s="44" t="s">
        <v>23</v>
      </c>
      <c r="O811" s="44" t="s">
        <v>23</v>
      </c>
    </row>
    <row r="812" spans="2:15">
      <c r="B812" s="44" t="s">
        <v>21</v>
      </c>
      <c r="C812" s="44" t="s">
        <v>1601</v>
      </c>
      <c r="D812" s="44">
        <v>0.3</v>
      </c>
      <c r="E812" s="42"/>
      <c r="F812" s="42"/>
      <c r="G812" s="42" t="s">
        <v>23</v>
      </c>
      <c r="H812" s="44" t="s">
        <v>24</v>
      </c>
      <c r="I812" s="44" t="s">
        <v>25</v>
      </c>
      <c r="J812" s="44" t="s">
        <v>26</v>
      </c>
      <c r="K812" s="44" t="s">
        <v>27</v>
      </c>
      <c r="L812" s="44" t="s">
        <v>33</v>
      </c>
      <c r="M812" s="44" t="s">
        <v>45</v>
      </c>
      <c r="N812" s="44" t="s">
        <v>23</v>
      </c>
      <c r="O812" s="44" t="s">
        <v>23</v>
      </c>
    </row>
    <row r="813" spans="2:15">
      <c r="B813" s="44" t="s">
        <v>148</v>
      </c>
      <c r="C813" s="44" t="s">
        <v>1602</v>
      </c>
      <c r="D813" s="44">
        <v>0.19400000000000001</v>
      </c>
      <c r="E813" s="42"/>
      <c r="F813" s="42"/>
      <c r="G813" s="42" t="s">
        <v>23</v>
      </c>
      <c r="H813" s="44" t="s">
        <v>24</v>
      </c>
      <c r="I813" s="44" t="s">
        <v>32</v>
      </c>
      <c r="J813" s="44" t="s">
        <v>26</v>
      </c>
      <c r="K813" s="44" t="s">
        <v>27</v>
      </c>
      <c r="L813" s="44" t="s">
        <v>33</v>
      </c>
      <c r="M813" s="44" t="s">
        <v>45</v>
      </c>
      <c r="N813" s="44" t="s">
        <v>23</v>
      </c>
      <c r="O813" s="44" t="s">
        <v>23</v>
      </c>
    </row>
    <row r="814" spans="2:15">
      <c r="B814" s="44" t="s">
        <v>148</v>
      </c>
      <c r="C814" s="44" t="s">
        <v>1603</v>
      </c>
      <c r="D814" s="44">
        <v>0.308</v>
      </c>
      <c r="E814" s="42"/>
      <c r="F814" s="42"/>
      <c r="G814" s="42" t="s">
        <v>23</v>
      </c>
      <c r="H814" s="44" t="s">
        <v>24</v>
      </c>
      <c r="I814" s="44" t="s">
        <v>32</v>
      </c>
      <c r="J814" s="44" t="s">
        <v>26</v>
      </c>
      <c r="K814" s="44" t="s">
        <v>27</v>
      </c>
      <c r="L814" s="44" t="s">
        <v>28</v>
      </c>
      <c r="M814" s="44" t="s">
        <v>45</v>
      </c>
      <c r="N814" s="44" t="s">
        <v>23</v>
      </c>
      <c r="O814" s="44" t="s">
        <v>23</v>
      </c>
    </row>
    <row r="815" spans="2:15">
      <c r="B815" s="44" t="s">
        <v>148</v>
      </c>
      <c r="C815" s="44" t="s">
        <v>1604</v>
      </c>
      <c r="D815" s="44">
        <v>0.41099999999999998</v>
      </c>
      <c r="E815" s="42"/>
      <c r="F815" s="42"/>
      <c r="G815" s="42" t="s">
        <v>23</v>
      </c>
      <c r="H815" s="44" t="s">
        <v>24</v>
      </c>
      <c r="I815" s="44" t="s">
        <v>32</v>
      </c>
      <c r="J815" s="44" t="s">
        <v>26</v>
      </c>
      <c r="K815" s="44" t="s">
        <v>27</v>
      </c>
      <c r="L815" s="44" t="s">
        <v>28</v>
      </c>
      <c r="M815" s="44" t="s">
        <v>45</v>
      </c>
      <c r="N815" s="44" t="s">
        <v>23</v>
      </c>
      <c r="O815" s="44" t="s">
        <v>23</v>
      </c>
    </row>
    <row r="816" spans="2:15">
      <c r="B816" s="44" t="s">
        <v>458</v>
      </c>
      <c r="C816" s="44" t="s">
        <v>1605</v>
      </c>
      <c r="D816" s="44">
        <v>1</v>
      </c>
      <c r="E816" s="42"/>
      <c r="F816" s="42"/>
      <c r="G816" s="42" t="s">
        <v>23</v>
      </c>
      <c r="H816" s="44" t="s">
        <v>24</v>
      </c>
      <c r="I816" s="44" t="s">
        <v>32</v>
      </c>
      <c r="J816" s="44" t="s">
        <v>26</v>
      </c>
      <c r="K816" s="44" t="s">
        <v>27</v>
      </c>
      <c r="L816" s="44" t="s">
        <v>28</v>
      </c>
      <c r="M816" s="44" t="s">
        <v>55</v>
      </c>
      <c r="N816" s="44" t="s">
        <v>23</v>
      </c>
      <c r="O816" s="44" t="s">
        <v>23</v>
      </c>
    </row>
    <row r="817" spans="2:15">
      <c r="B817" s="44" t="s">
        <v>458</v>
      </c>
      <c r="C817" s="44" t="s">
        <v>1606</v>
      </c>
      <c r="D817" s="44">
        <v>1</v>
      </c>
      <c r="E817" s="42"/>
      <c r="F817" s="42"/>
      <c r="G817" s="42" t="s">
        <v>23</v>
      </c>
      <c r="H817" s="44" t="s">
        <v>24</v>
      </c>
      <c r="I817" s="44" t="s">
        <v>32</v>
      </c>
      <c r="J817" s="44" t="s">
        <v>26</v>
      </c>
      <c r="K817" s="44" t="s">
        <v>27</v>
      </c>
      <c r="L817" s="44" t="s">
        <v>28</v>
      </c>
      <c r="M817" s="44" t="s">
        <v>37</v>
      </c>
      <c r="N817" s="44" t="s">
        <v>23</v>
      </c>
      <c r="O817" s="44" t="s">
        <v>23</v>
      </c>
    </row>
    <row r="818" spans="2:15">
      <c r="B818" s="44" t="s">
        <v>208</v>
      </c>
      <c r="C818" s="44" t="s">
        <v>1607</v>
      </c>
      <c r="D818" s="44">
        <v>0.2</v>
      </c>
      <c r="E818" s="42"/>
      <c r="F818" s="42"/>
      <c r="G818" s="42" t="s">
        <v>23</v>
      </c>
      <c r="H818" s="44" t="s">
        <v>24</v>
      </c>
      <c r="I818" s="44" t="s">
        <v>32</v>
      </c>
      <c r="J818" s="44" t="s">
        <v>26</v>
      </c>
      <c r="K818" s="44" t="s">
        <v>27</v>
      </c>
      <c r="L818" s="44" t="s">
        <v>33</v>
      </c>
      <c r="M818" s="44" t="s">
        <v>34</v>
      </c>
      <c r="N818" s="44" t="s">
        <v>23</v>
      </c>
      <c r="O818" s="44" t="s">
        <v>23</v>
      </c>
    </row>
    <row r="819" spans="2:15">
      <c r="B819" s="44" t="s">
        <v>1608</v>
      </c>
      <c r="C819" s="44" t="s">
        <v>1609</v>
      </c>
      <c r="D819" s="44">
        <v>77.400000000000006</v>
      </c>
      <c r="E819" s="42"/>
      <c r="F819" s="42"/>
      <c r="G819" s="42" t="s">
        <v>23</v>
      </c>
      <c r="H819" s="44" t="s">
        <v>24</v>
      </c>
      <c r="I819" s="44" t="s">
        <v>32</v>
      </c>
      <c r="J819" s="44" t="s">
        <v>26</v>
      </c>
      <c r="K819" s="44" t="s">
        <v>27</v>
      </c>
      <c r="L819" s="44" t="s">
        <v>28</v>
      </c>
      <c r="M819" s="44" t="s">
        <v>34</v>
      </c>
      <c r="N819" s="44" t="s">
        <v>23</v>
      </c>
      <c r="O819" s="44" t="s">
        <v>23</v>
      </c>
    </row>
    <row r="820" spans="2:15">
      <c r="B820" s="44" t="s">
        <v>157</v>
      </c>
      <c r="C820" s="44" t="s">
        <v>1610</v>
      </c>
      <c r="D820" s="44">
        <v>3</v>
      </c>
      <c r="E820" s="42"/>
      <c r="F820" s="42"/>
      <c r="G820" s="42" t="s">
        <v>23</v>
      </c>
      <c r="H820" s="44" t="s">
        <v>24</v>
      </c>
      <c r="I820" s="44" t="s">
        <v>32</v>
      </c>
      <c r="J820" s="44" t="s">
        <v>26</v>
      </c>
      <c r="K820" s="44" t="s">
        <v>27</v>
      </c>
      <c r="L820" s="44" t="s">
        <v>33</v>
      </c>
      <c r="M820" s="44" t="s">
        <v>45</v>
      </c>
      <c r="N820" s="44" t="s">
        <v>23</v>
      </c>
      <c r="O820" s="44" t="s">
        <v>23</v>
      </c>
    </row>
    <row r="821" spans="2:15">
      <c r="B821" s="44" t="s">
        <v>125</v>
      </c>
      <c r="C821" s="44" t="s">
        <v>1611</v>
      </c>
      <c r="D821" s="44">
        <v>3.32</v>
      </c>
      <c r="E821" s="42"/>
      <c r="F821" s="42"/>
      <c r="G821" s="42" t="s">
        <v>23</v>
      </c>
      <c r="H821" s="44" t="s">
        <v>24</v>
      </c>
      <c r="I821" s="44" t="s">
        <v>32</v>
      </c>
      <c r="J821" s="44" t="s">
        <v>26</v>
      </c>
      <c r="K821" s="44" t="s">
        <v>27</v>
      </c>
      <c r="L821" s="44" t="s">
        <v>33</v>
      </c>
      <c r="M821" s="44" t="s">
        <v>34</v>
      </c>
      <c r="N821" s="44" t="s">
        <v>23</v>
      </c>
      <c r="O821" s="44" t="s">
        <v>23</v>
      </c>
    </row>
    <row r="822" spans="2:15">
      <c r="B822" s="44" t="s">
        <v>21</v>
      </c>
      <c r="C822" s="44" t="s">
        <v>1612</v>
      </c>
      <c r="D822" s="44">
        <v>0.6</v>
      </c>
      <c r="E822" s="42"/>
      <c r="F822" s="42"/>
      <c r="G822" s="42" t="s">
        <v>23</v>
      </c>
      <c r="H822" s="44" t="s">
        <v>24</v>
      </c>
      <c r="I822" s="44" t="s">
        <v>25</v>
      </c>
      <c r="J822" s="44" t="s">
        <v>26</v>
      </c>
      <c r="K822" s="44" t="s">
        <v>27</v>
      </c>
      <c r="L822" s="44" t="s">
        <v>33</v>
      </c>
      <c r="M822" s="44" t="s">
        <v>55</v>
      </c>
      <c r="N822" s="44" t="s">
        <v>23</v>
      </c>
      <c r="O822" s="44" t="s">
        <v>23</v>
      </c>
    </row>
    <row r="823" spans="2:15">
      <c r="B823" s="44" t="s">
        <v>21</v>
      </c>
      <c r="C823" s="44" t="s">
        <v>1613</v>
      </c>
      <c r="D823" s="44">
        <v>1</v>
      </c>
      <c r="E823" s="42"/>
      <c r="F823" s="42"/>
      <c r="G823" s="42" t="s">
        <v>23</v>
      </c>
      <c r="H823" s="44" t="s">
        <v>24</v>
      </c>
      <c r="I823" s="44" t="s">
        <v>25</v>
      </c>
      <c r="J823" s="44" t="s">
        <v>26</v>
      </c>
      <c r="K823" s="44" t="s">
        <v>27</v>
      </c>
      <c r="L823" s="44" t="s">
        <v>33</v>
      </c>
      <c r="M823" s="44" t="s">
        <v>55</v>
      </c>
      <c r="N823" s="44" t="s">
        <v>23</v>
      </c>
      <c r="O823" s="44" t="s">
        <v>23</v>
      </c>
    </row>
    <row r="824" spans="2:15">
      <c r="B824" s="44" t="s">
        <v>157</v>
      </c>
      <c r="C824" s="44" t="s">
        <v>1614</v>
      </c>
      <c r="D824" s="44">
        <v>0.01</v>
      </c>
      <c r="E824" s="42"/>
      <c r="F824" s="42"/>
      <c r="G824" s="42" t="s">
        <v>23</v>
      </c>
      <c r="H824" s="44" t="s">
        <v>24</v>
      </c>
      <c r="I824" s="44" t="s">
        <v>32</v>
      </c>
      <c r="J824" s="44" t="s">
        <v>26</v>
      </c>
      <c r="K824" s="44" t="s">
        <v>27</v>
      </c>
      <c r="L824" s="44" t="s">
        <v>33</v>
      </c>
      <c r="M824" s="44" t="s">
        <v>349</v>
      </c>
      <c r="N824" s="44" t="s">
        <v>23</v>
      </c>
      <c r="O824" s="44" t="s">
        <v>23</v>
      </c>
    </row>
    <row r="825" spans="2:15">
      <c r="B825" s="44" t="s">
        <v>157</v>
      </c>
      <c r="C825" s="44" t="s">
        <v>1615</v>
      </c>
      <c r="D825" s="44">
        <v>0.01</v>
      </c>
      <c r="E825" s="42"/>
      <c r="F825" s="42"/>
      <c r="G825" s="42" t="s">
        <v>23</v>
      </c>
      <c r="H825" s="44" t="s">
        <v>24</v>
      </c>
      <c r="I825" s="44" t="s">
        <v>32</v>
      </c>
      <c r="J825" s="44" t="s">
        <v>26</v>
      </c>
      <c r="K825" s="44" t="s">
        <v>27</v>
      </c>
      <c r="L825" s="44" t="s">
        <v>33</v>
      </c>
      <c r="M825" s="44" t="s">
        <v>349</v>
      </c>
      <c r="N825" s="44" t="s">
        <v>23</v>
      </c>
      <c r="O825" s="44" t="s">
        <v>23</v>
      </c>
    </row>
    <row r="826" spans="2:15">
      <c r="B826" s="44" t="s">
        <v>157</v>
      </c>
      <c r="C826" s="44" t="s">
        <v>1616</v>
      </c>
      <c r="D826" s="44">
        <v>0.01</v>
      </c>
      <c r="E826" s="42"/>
      <c r="F826" s="42"/>
      <c r="G826" s="42" t="s">
        <v>23</v>
      </c>
      <c r="H826" s="44" t="s">
        <v>24</v>
      </c>
      <c r="I826" s="44" t="s">
        <v>32</v>
      </c>
      <c r="J826" s="44" t="s">
        <v>26</v>
      </c>
      <c r="K826" s="44" t="s">
        <v>27</v>
      </c>
      <c r="L826" s="44" t="s">
        <v>33</v>
      </c>
      <c r="M826" s="44" t="s">
        <v>349</v>
      </c>
      <c r="N826" s="44" t="s">
        <v>23</v>
      </c>
      <c r="O826" s="44" t="s">
        <v>23</v>
      </c>
    </row>
    <row r="827" spans="2:15">
      <c r="B827" s="44" t="s">
        <v>113</v>
      </c>
      <c r="C827" s="44" t="s">
        <v>1617</v>
      </c>
      <c r="D827" s="44">
        <v>0.95</v>
      </c>
      <c r="E827" s="42"/>
      <c r="F827" s="42"/>
      <c r="G827" s="42" t="s">
        <v>23</v>
      </c>
      <c r="H827" s="44" t="s">
        <v>24</v>
      </c>
      <c r="I827" s="44" t="s">
        <v>32</v>
      </c>
      <c r="J827" s="44" t="s">
        <v>26</v>
      </c>
      <c r="K827" s="44" t="s">
        <v>27</v>
      </c>
      <c r="L827" s="44" t="s">
        <v>33</v>
      </c>
      <c r="M827" s="44" t="s">
        <v>227</v>
      </c>
      <c r="N827" s="44" t="s">
        <v>23</v>
      </c>
      <c r="O827" s="44" t="s">
        <v>23</v>
      </c>
    </row>
    <row r="828" spans="2:15">
      <c r="B828" s="44" t="s">
        <v>1618</v>
      </c>
      <c r="C828" s="44" t="s">
        <v>1619</v>
      </c>
      <c r="D828" s="44">
        <v>1.5</v>
      </c>
      <c r="E828" s="42"/>
      <c r="F828" s="42"/>
      <c r="G828" s="42" t="s">
        <v>23</v>
      </c>
      <c r="H828" s="44" t="s">
        <v>24</v>
      </c>
      <c r="I828" s="44" t="s">
        <v>32</v>
      </c>
      <c r="J828" s="44" t="s">
        <v>26</v>
      </c>
      <c r="K828" s="44" t="s">
        <v>27</v>
      </c>
      <c r="L828" s="44" t="s">
        <v>28</v>
      </c>
      <c r="M828" s="44" t="s">
        <v>55</v>
      </c>
      <c r="N828" s="44" t="s">
        <v>23</v>
      </c>
      <c r="O828" s="44" t="s">
        <v>23</v>
      </c>
    </row>
    <row r="829" spans="2:15">
      <c r="B829" s="44" t="s">
        <v>30</v>
      </c>
      <c r="C829" s="44" t="s">
        <v>1620</v>
      </c>
      <c r="D829" s="44">
        <v>1E-3</v>
      </c>
      <c r="E829" s="42"/>
      <c r="F829" s="42"/>
      <c r="G829" s="42" t="s">
        <v>23</v>
      </c>
      <c r="H829" s="44" t="s">
        <v>24</v>
      </c>
      <c r="I829" s="44" t="s">
        <v>32</v>
      </c>
      <c r="J829" s="44" t="s">
        <v>26</v>
      </c>
      <c r="K829" s="44" t="s">
        <v>27</v>
      </c>
      <c r="L829" s="44" t="s">
        <v>33</v>
      </c>
      <c r="M829" s="44" t="s">
        <v>349</v>
      </c>
      <c r="N829" s="44" t="s">
        <v>23</v>
      </c>
      <c r="O829" s="44" t="s">
        <v>23</v>
      </c>
    </row>
    <row r="830" spans="2:15">
      <c r="B830" s="44" t="s">
        <v>30</v>
      </c>
      <c r="C830" s="44" t="s">
        <v>1621</v>
      </c>
      <c r="D830" s="44">
        <v>2E-3</v>
      </c>
      <c r="E830" s="42"/>
      <c r="F830" s="42"/>
      <c r="G830" s="42" t="s">
        <v>23</v>
      </c>
      <c r="H830" s="44" t="s">
        <v>24</v>
      </c>
      <c r="I830" s="44" t="s">
        <v>32</v>
      </c>
      <c r="J830" s="44" t="s">
        <v>26</v>
      </c>
      <c r="K830" s="44" t="s">
        <v>27</v>
      </c>
      <c r="L830" s="44" t="s">
        <v>28</v>
      </c>
      <c r="M830" s="44" t="s">
        <v>349</v>
      </c>
      <c r="N830" s="44" t="s">
        <v>23</v>
      </c>
      <c r="O830" s="44" t="s">
        <v>23</v>
      </c>
    </row>
    <row r="831" spans="2:15">
      <c r="B831" s="44" t="s">
        <v>30</v>
      </c>
      <c r="C831" s="44" t="s">
        <v>1622</v>
      </c>
      <c r="D831" s="44">
        <v>7.0000000000000001E-3</v>
      </c>
      <c r="E831" s="42"/>
      <c r="F831" s="42"/>
      <c r="G831" s="42" t="s">
        <v>23</v>
      </c>
      <c r="H831" s="44" t="s">
        <v>24</v>
      </c>
      <c r="I831" s="44" t="s">
        <v>32</v>
      </c>
      <c r="J831" s="44" t="s">
        <v>26</v>
      </c>
      <c r="K831" s="44" t="s">
        <v>27</v>
      </c>
      <c r="L831" s="44" t="s">
        <v>28</v>
      </c>
      <c r="M831" s="44" t="s">
        <v>349</v>
      </c>
      <c r="N831" s="44" t="s">
        <v>23</v>
      </c>
      <c r="O831" s="44" t="s">
        <v>23</v>
      </c>
    </row>
    <row r="832" spans="2:15">
      <c r="B832" s="44" t="s">
        <v>454</v>
      </c>
      <c r="C832" s="44" t="s">
        <v>1623</v>
      </c>
      <c r="D832" s="44">
        <v>0.25</v>
      </c>
      <c r="E832" s="42"/>
      <c r="F832" s="42"/>
      <c r="G832" s="42" t="s">
        <v>23</v>
      </c>
      <c r="H832" s="44" t="s">
        <v>24</v>
      </c>
      <c r="I832" s="44" t="s">
        <v>32</v>
      </c>
      <c r="J832" s="44" t="s">
        <v>26</v>
      </c>
      <c r="K832" s="44" t="s">
        <v>27</v>
      </c>
      <c r="L832" s="44" t="s">
        <v>33</v>
      </c>
      <c r="M832" s="44" t="s">
        <v>45</v>
      </c>
      <c r="N832" s="44" t="s">
        <v>23</v>
      </c>
      <c r="O832" s="44" t="s">
        <v>23</v>
      </c>
    </row>
    <row r="833" spans="2:15">
      <c r="B833" s="44" t="s">
        <v>118</v>
      </c>
      <c r="C833" s="44" t="s">
        <v>1624</v>
      </c>
      <c r="D833" s="44">
        <v>9</v>
      </c>
      <c r="E833" s="42"/>
      <c r="F833" s="42"/>
      <c r="G833" s="42" t="s">
        <v>23</v>
      </c>
      <c r="H833" s="44" t="s">
        <v>24</v>
      </c>
      <c r="I833" s="44" t="s">
        <v>32</v>
      </c>
      <c r="J833" s="44" t="s">
        <v>26</v>
      </c>
      <c r="K833" s="44" t="s">
        <v>27</v>
      </c>
      <c r="L833" s="44" t="s">
        <v>33</v>
      </c>
      <c r="M833" s="44" t="s">
        <v>39</v>
      </c>
      <c r="N833" s="44" t="s">
        <v>23</v>
      </c>
      <c r="O833" s="44" t="s">
        <v>23</v>
      </c>
    </row>
    <row r="834" spans="2:15">
      <c r="B834" s="44" t="s">
        <v>261</v>
      </c>
      <c r="C834" s="44" t="s">
        <v>1625</v>
      </c>
      <c r="D834" s="44">
        <v>2</v>
      </c>
      <c r="E834" s="42"/>
      <c r="F834" s="42"/>
      <c r="G834" s="42" t="s">
        <v>23</v>
      </c>
      <c r="H834" s="44" t="s">
        <v>24</v>
      </c>
      <c r="I834" s="44" t="s">
        <v>32</v>
      </c>
      <c r="J834" s="44" t="s">
        <v>26</v>
      </c>
      <c r="K834" s="44" t="s">
        <v>27</v>
      </c>
      <c r="L834" s="44" t="s">
        <v>33</v>
      </c>
      <c r="M834" s="44" t="s">
        <v>39</v>
      </c>
      <c r="N834" s="44" t="s">
        <v>23</v>
      </c>
      <c r="O834" s="44" t="s">
        <v>23</v>
      </c>
    </row>
    <row r="835" spans="2:15">
      <c r="B835" s="44" t="s">
        <v>21</v>
      </c>
      <c r="C835" s="44" t="s">
        <v>1626</v>
      </c>
      <c r="D835" s="44">
        <v>12.5</v>
      </c>
      <c r="E835" s="42"/>
      <c r="F835" s="42"/>
      <c r="G835" s="42" t="s">
        <v>23</v>
      </c>
      <c r="H835" s="44" t="s">
        <v>24</v>
      </c>
      <c r="I835" s="44" t="s">
        <v>25</v>
      </c>
      <c r="J835" s="44" t="s">
        <v>81</v>
      </c>
      <c r="K835" s="44" t="s">
        <v>82</v>
      </c>
      <c r="L835" s="44" t="s">
        <v>28</v>
      </c>
      <c r="M835" s="44" t="s">
        <v>39</v>
      </c>
      <c r="N835" s="44" t="s">
        <v>23</v>
      </c>
      <c r="O835" s="44" t="s">
        <v>23</v>
      </c>
    </row>
    <row r="836" spans="2:15">
      <c r="B836" s="44" t="s">
        <v>1627</v>
      </c>
      <c r="C836" s="44" t="s">
        <v>1628</v>
      </c>
      <c r="D836" s="44">
        <v>0.15</v>
      </c>
      <c r="E836" s="42"/>
      <c r="F836" s="42"/>
      <c r="G836" s="42" t="s">
        <v>23</v>
      </c>
      <c r="H836" s="44" t="s">
        <v>24</v>
      </c>
      <c r="I836" s="44" t="s">
        <v>25</v>
      </c>
      <c r="J836" s="44" t="s">
        <v>26</v>
      </c>
      <c r="K836" s="44" t="s">
        <v>27</v>
      </c>
      <c r="L836" s="44" t="s">
        <v>28</v>
      </c>
      <c r="M836" s="44" t="s">
        <v>55</v>
      </c>
      <c r="N836" s="44" t="s">
        <v>23</v>
      </c>
      <c r="O836" s="44" t="s">
        <v>23</v>
      </c>
    </row>
    <row r="837" spans="2:15">
      <c r="B837" s="44" t="s">
        <v>113</v>
      </c>
      <c r="C837" s="44" t="s">
        <v>1629</v>
      </c>
      <c r="D837" s="44">
        <v>0.1</v>
      </c>
      <c r="E837" s="42"/>
      <c r="F837" s="42"/>
      <c r="G837" s="42" t="s">
        <v>23</v>
      </c>
      <c r="H837" s="44" t="s">
        <v>24</v>
      </c>
      <c r="I837" s="44" t="s">
        <v>32</v>
      </c>
      <c r="J837" s="44" t="s">
        <v>26</v>
      </c>
      <c r="K837" s="44" t="s">
        <v>27</v>
      </c>
      <c r="L837" s="44" t="s">
        <v>33</v>
      </c>
      <c r="M837" s="44" t="s">
        <v>45</v>
      </c>
      <c r="N837" s="44" t="s">
        <v>23</v>
      </c>
      <c r="O837" s="44" t="s">
        <v>23</v>
      </c>
    </row>
    <row r="838" spans="2:15">
      <c r="B838" s="44" t="s">
        <v>261</v>
      </c>
      <c r="C838" s="44" t="s">
        <v>1630</v>
      </c>
      <c r="D838" s="44">
        <v>0.40699999999999997</v>
      </c>
      <c r="E838" s="42"/>
      <c r="F838" s="42"/>
      <c r="G838" s="42" t="s">
        <v>23</v>
      </c>
      <c r="H838" s="44" t="s">
        <v>24</v>
      </c>
      <c r="I838" s="44" t="s">
        <v>32</v>
      </c>
      <c r="J838" s="44" t="s">
        <v>26</v>
      </c>
      <c r="K838" s="44" t="s">
        <v>27</v>
      </c>
      <c r="L838" s="44" t="s">
        <v>33</v>
      </c>
      <c r="M838" s="44" t="s">
        <v>349</v>
      </c>
      <c r="N838" s="44" t="s">
        <v>23</v>
      </c>
      <c r="O838" s="44" t="s">
        <v>23</v>
      </c>
    </row>
    <row r="839" spans="2:15">
      <c r="B839" s="44" t="s">
        <v>1618</v>
      </c>
      <c r="C839" s="44" t="s">
        <v>1631</v>
      </c>
      <c r="D839" s="44">
        <v>0.35</v>
      </c>
      <c r="E839" s="42"/>
      <c r="F839" s="42"/>
      <c r="G839" s="42" t="s">
        <v>23</v>
      </c>
      <c r="H839" s="44" t="s">
        <v>24</v>
      </c>
      <c r="I839" s="44" t="s">
        <v>32</v>
      </c>
      <c r="J839" s="44" t="s">
        <v>26</v>
      </c>
      <c r="K839" s="44" t="s">
        <v>27</v>
      </c>
      <c r="L839" s="44" t="s">
        <v>28</v>
      </c>
      <c r="M839" s="44" t="s">
        <v>55</v>
      </c>
      <c r="N839" s="44" t="s">
        <v>23</v>
      </c>
      <c r="O839" s="44" t="s">
        <v>23</v>
      </c>
    </row>
    <row r="840" spans="2:15">
      <c r="B840" s="44" t="s">
        <v>48</v>
      </c>
      <c r="C840" s="44" t="s">
        <v>1632</v>
      </c>
      <c r="D840" s="44">
        <v>0.05</v>
      </c>
      <c r="E840" s="42"/>
      <c r="F840" s="42"/>
      <c r="G840" s="42" t="s">
        <v>23</v>
      </c>
      <c r="H840" s="44" t="s">
        <v>24</v>
      </c>
      <c r="I840" s="44" t="s">
        <v>32</v>
      </c>
      <c r="J840" s="44" t="s">
        <v>26</v>
      </c>
      <c r="K840" s="44" t="s">
        <v>27</v>
      </c>
      <c r="L840" s="44" t="s">
        <v>33</v>
      </c>
      <c r="M840" s="44" t="s">
        <v>349</v>
      </c>
      <c r="N840" s="44" t="s">
        <v>23</v>
      </c>
      <c r="O840" s="44" t="s">
        <v>23</v>
      </c>
    </row>
    <row r="841" spans="2:15">
      <c r="B841" s="44" t="s">
        <v>435</v>
      </c>
      <c r="C841" s="44" t="s">
        <v>1633</v>
      </c>
      <c r="D841" s="44">
        <v>0.8</v>
      </c>
      <c r="E841" s="42"/>
      <c r="F841" s="42"/>
      <c r="G841" s="42" t="s">
        <v>23</v>
      </c>
      <c r="H841" s="44" t="s">
        <v>24</v>
      </c>
      <c r="I841" s="44" t="s">
        <v>32</v>
      </c>
      <c r="J841" s="44" t="s">
        <v>26</v>
      </c>
      <c r="K841" s="44" t="s">
        <v>27</v>
      </c>
      <c r="L841" s="44" t="s">
        <v>33</v>
      </c>
      <c r="M841" s="44" t="s">
        <v>349</v>
      </c>
      <c r="N841" s="44" t="s">
        <v>23</v>
      </c>
      <c r="O841" s="44" t="s">
        <v>23</v>
      </c>
    </row>
    <row r="842" spans="2:15">
      <c r="B842" s="44" t="s">
        <v>583</v>
      </c>
      <c r="C842" s="44" t="s">
        <v>1634</v>
      </c>
      <c r="D842" s="44">
        <v>1.5</v>
      </c>
      <c r="E842" s="42"/>
      <c r="F842" s="42"/>
      <c r="G842" s="42" t="s">
        <v>23</v>
      </c>
      <c r="H842" s="44" t="s">
        <v>24</v>
      </c>
      <c r="I842" s="44" t="s">
        <v>32</v>
      </c>
      <c r="J842" s="44" t="s">
        <v>26</v>
      </c>
      <c r="K842" s="44" t="s">
        <v>27</v>
      </c>
      <c r="L842" s="44" t="s">
        <v>33</v>
      </c>
      <c r="M842" s="44" t="s">
        <v>349</v>
      </c>
      <c r="N842" s="44" t="s">
        <v>23</v>
      </c>
      <c r="O842" s="44" t="s">
        <v>23</v>
      </c>
    </row>
    <row r="843" spans="2:15">
      <c r="B843" s="44" t="s">
        <v>225</v>
      </c>
      <c r="C843" s="44" t="s">
        <v>1635</v>
      </c>
      <c r="D843" s="44">
        <v>0.2</v>
      </c>
      <c r="E843" s="42"/>
      <c r="F843" s="42"/>
      <c r="G843" s="42" t="s">
        <v>23</v>
      </c>
      <c r="H843" s="44" t="s">
        <v>24</v>
      </c>
      <c r="I843" s="44" t="s">
        <v>32</v>
      </c>
      <c r="J843" s="44" t="s">
        <v>26</v>
      </c>
      <c r="K843" s="44" t="s">
        <v>27</v>
      </c>
      <c r="L843" s="44" t="s">
        <v>33</v>
      </c>
      <c r="M843" s="44" t="s">
        <v>55</v>
      </c>
      <c r="N843" s="44" t="s">
        <v>23</v>
      </c>
      <c r="O843" s="44" t="s">
        <v>23</v>
      </c>
    </row>
    <row r="844" spans="2:15">
      <c r="B844" s="44" t="s">
        <v>225</v>
      </c>
      <c r="C844" s="44" t="s">
        <v>1636</v>
      </c>
      <c r="D844" s="44">
        <v>0.5</v>
      </c>
      <c r="E844" s="42"/>
      <c r="F844" s="42"/>
      <c r="G844" s="42" t="s">
        <v>23</v>
      </c>
      <c r="H844" s="44" t="s">
        <v>24</v>
      </c>
      <c r="I844" s="44" t="s">
        <v>32</v>
      </c>
      <c r="J844" s="44" t="s">
        <v>26</v>
      </c>
      <c r="K844" s="44" t="s">
        <v>27</v>
      </c>
      <c r="L844" s="44" t="s">
        <v>33</v>
      </c>
      <c r="M844" s="44" t="s">
        <v>55</v>
      </c>
      <c r="N844" s="44" t="s">
        <v>23</v>
      </c>
      <c r="O844" s="44" t="s">
        <v>23</v>
      </c>
    </row>
    <row r="845" spans="2:15">
      <c r="B845" s="44" t="s">
        <v>435</v>
      </c>
      <c r="C845" s="44" t="s">
        <v>1637</v>
      </c>
      <c r="D845" s="44">
        <v>0.3</v>
      </c>
      <c r="E845" s="42"/>
      <c r="F845" s="42"/>
      <c r="G845" s="42" t="s">
        <v>23</v>
      </c>
      <c r="H845" s="44" t="s">
        <v>24</v>
      </c>
      <c r="I845" s="44" t="s">
        <v>32</v>
      </c>
      <c r="J845" s="44" t="s">
        <v>26</v>
      </c>
      <c r="K845" s="44" t="s">
        <v>27</v>
      </c>
      <c r="L845" s="44" t="s">
        <v>28</v>
      </c>
      <c r="M845" s="44" t="s">
        <v>37</v>
      </c>
      <c r="N845" s="44" t="s">
        <v>23</v>
      </c>
      <c r="O845" s="44" t="s">
        <v>23</v>
      </c>
    </row>
    <row r="846" spans="2:15">
      <c r="B846" s="44" t="s">
        <v>30</v>
      </c>
      <c r="C846" s="44" t="s">
        <v>1638</v>
      </c>
      <c r="D846" s="44">
        <v>5.0000000000000001E-3</v>
      </c>
      <c r="E846" s="42"/>
      <c r="F846" s="42"/>
      <c r="G846" s="42" t="s">
        <v>23</v>
      </c>
      <c r="H846" s="44" t="s">
        <v>24</v>
      </c>
      <c r="I846" s="44" t="s">
        <v>32</v>
      </c>
      <c r="J846" s="44" t="s">
        <v>26</v>
      </c>
      <c r="K846" s="44" t="s">
        <v>27</v>
      </c>
      <c r="L846" s="44" t="s">
        <v>33</v>
      </c>
      <c r="M846" s="44" t="s">
        <v>349</v>
      </c>
      <c r="N846" s="44" t="s">
        <v>23</v>
      </c>
      <c r="O846" s="44" t="s">
        <v>23</v>
      </c>
    </row>
    <row r="847" spans="2:15">
      <c r="B847" s="44" t="s">
        <v>30</v>
      </c>
      <c r="C847" s="44" t="s">
        <v>1639</v>
      </c>
      <c r="D847" s="44">
        <v>0.01</v>
      </c>
      <c r="E847" s="42"/>
      <c r="F847" s="42"/>
      <c r="G847" s="42" t="s">
        <v>23</v>
      </c>
      <c r="H847" s="44" t="s">
        <v>24</v>
      </c>
      <c r="I847" s="44" t="s">
        <v>32</v>
      </c>
      <c r="J847" s="44" t="s">
        <v>26</v>
      </c>
      <c r="K847" s="44" t="s">
        <v>27</v>
      </c>
      <c r="L847" s="44" t="s">
        <v>28</v>
      </c>
      <c r="M847" s="44" t="s">
        <v>349</v>
      </c>
      <c r="N847" s="44" t="s">
        <v>23</v>
      </c>
      <c r="O847" s="44" t="s">
        <v>23</v>
      </c>
    </row>
    <row r="848" spans="2:15">
      <c r="B848" s="44" t="s">
        <v>30</v>
      </c>
      <c r="C848" s="44" t="s">
        <v>1640</v>
      </c>
      <c r="D848" s="44">
        <v>3.5000000000000003E-2</v>
      </c>
      <c r="E848" s="42"/>
      <c r="F848" s="42"/>
      <c r="G848" s="42" t="s">
        <v>23</v>
      </c>
      <c r="H848" s="44" t="s">
        <v>24</v>
      </c>
      <c r="I848" s="44" t="s">
        <v>32</v>
      </c>
      <c r="J848" s="44" t="s">
        <v>26</v>
      </c>
      <c r="K848" s="44" t="s">
        <v>27</v>
      </c>
      <c r="L848" s="44" t="s">
        <v>28</v>
      </c>
      <c r="M848" s="44" t="s">
        <v>349</v>
      </c>
      <c r="N848" s="44" t="s">
        <v>23</v>
      </c>
      <c r="O848" s="44" t="s">
        <v>23</v>
      </c>
    </row>
    <row r="849" spans="2:15">
      <c r="B849" s="44" t="s">
        <v>30</v>
      </c>
      <c r="C849" s="44" t="s">
        <v>1641</v>
      </c>
      <c r="D849" s="44">
        <v>3.0000000000000001E-3</v>
      </c>
      <c r="E849" s="42"/>
      <c r="F849" s="42"/>
      <c r="G849" s="42" t="s">
        <v>23</v>
      </c>
      <c r="H849" s="44" t="s">
        <v>24</v>
      </c>
      <c r="I849" s="44" t="s">
        <v>32</v>
      </c>
      <c r="J849" s="44" t="s">
        <v>26</v>
      </c>
      <c r="K849" s="44" t="s">
        <v>27</v>
      </c>
      <c r="L849" s="44" t="s">
        <v>33</v>
      </c>
      <c r="M849" s="44" t="s">
        <v>349</v>
      </c>
      <c r="N849" s="44" t="s">
        <v>23</v>
      </c>
      <c r="O849" s="44" t="s">
        <v>23</v>
      </c>
    </row>
    <row r="850" spans="2:15">
      <c r="B850" s="44" t="s">
        <v>30</v>
      </c>
      <c r="C850" s="44" t="s">
        <v>1642</v>
      </c>
      <c r="D850" s="44">
        <v>6.0000000000000001E-3</v>
      </c>
      <c r="E850" s="42"/>
      <c r="F850" s="42"/>
      <c r="G850" s="42" t="s">
        <v>23</v>
      </c>
      <c r="H850" s="44" t="s">
        <v>24</v>
      </c>
      <c r="I850" s="44" t="s">
        <v>32</v>
      </c>
      <c r="J850" s="44" t="s">
        <v>26</v>
      </c>
      <c r="K850" s="44" t="s">
        <v>27</v>
      </c>
      <c r="L850" s="44" t="s">
        <v>28</v>
      </c>
      <c r="M850" s="44" t="s">
        <v>349</v>
      </c>
      <c r="N850" s="44" t="s">
        <v>23</v>
      </c>
      <c r="O850" s="44" t="s">
        <v>23</v>
      </c>
    </row>
    <row r="851" spans="2:15">
      <c r="B851" s="44" t="s">
        <v>30</v>
      </c>
      <c r="C851" s="44" t="s">
        <v>1643</v>
      </c>
      <c r="D851" s="44">
        <v>2.1000000000000001E-2</v>
      </c>
      <c r="E851" s="42"/>
      <c r="F851" s="42"/>
      <c r="G851" s="42" t="s">
        <v>23</v>
      </c>
      <c r="H851" s="44" t="s">
        <v>24</v>
      </c>
      <c r="I851" s="44" t="s">
        <v>32</v>
      </c>
      <c r="J851" s="44" t="s">
        <v>26</v>
      </c>
      <c r="K851" s="44" t="s">
        <v>27</v>
      </c>
      <c r="L851" s="44" t="s">
        <v>28</v>
      </c>
      <c r="M851" s="44" t="s">
        <v>349</v>
      </c>
      <c r="N851" s="44" t="s">
        <v>23</v>
      </c>
      <c r="O851" s="44" t="s">
        <v>23</v>
      </c>
    </row>
    <row r="852" spans="2:15">
      <c r="B852" s="44" t="s">
        <v>30</v>
      </c>
      <c r="C852" s="44" t="s">
        <v>1644</v>
      </c>
      <c r="D852" s="44">
        <v>3.0000000000000001E-3</v>
      </c>
      <c r="E852" s="42"/>
      <c r="F852" s="42"/>
      <c r="G852" s="42" t="s">
        <v>23</v>
      </c>
      <c r="H852" s="44" t="s">
        <v>24</v>
      </c>
      <c r="I852" s="44" t="s">
        <v>32</v>
      </c>
      <c r="J852" s="44" t="s">
        <v>26</v>
      </c>
      <c r="K852" s="44" t="s">
        <v>27</v>
      </c>
      <c r="L852" s="44" t="s">
        <v>33</v>
      </c>
      <c r="M852" s="44" t="s">
        <v>349</v>
      </c>
      <c r="N852" s="44" t="s">
        <v>23</v>
      </c>
      <c r="O852" s="44" t="s">
        <v>23</v>
      </c>
    </row>
    <row r="853" spans="2:15">
      <c r="B853" s="44" t="s">
        <v>30</v>
      </c>
      <c r="C853" s="44" t="s">
        <v>1645</v>
      </c>
      <c r="D853" s="44">
        <v>6.0000000000000001E-3</v>
      </c>
      <c r="E853" s="42"/>
      <c r="F853" s="42"/>
      <c r="G853" s="42" t="s">
        <v>23</v>
      </c>
      <c r="H853" s="44" t="s">
        <v>24</v>
      </c>
      <c r="I853" s="44" t="s">
        <v>32</v>
      </c>
      <c r="J853" s="44" t="s">
        <v>26</v>
      </c>
      <c r="K853" s="44" t="s">
        <v>27</v>
      </c>
      <c r="L853" s="44" t="s">
        <v>28</v>
      </c>
      <c r="M853" s="44" t="s">
        <v>349</v>
      </c>
      <c r="N853" s="44" t="s">
        <v>23</v>
      </c>
      <c r="O853" s="44" t="s">
        <v>23</v>
      </c>
    </row>
    <row r="854" spans="2:15">
      <c r="B854" s="44" t="s">
        <v>30</v>
      </c>
      <c r="C854" s="44" t="s">
        <v>1646</v>
      </c>
      <c r="D854" s="44">
        <v>2.1000000000000001E-2</v>
      </c>
      <c r="E854" s="42"/>
      <c r="F854" s="42"/>
      <c r="G854" s="42" t="s">
        <v>23</v>
      </c>
      <c r="H854" s="44" t="s">
        <v>24</v>
      </c>
      <c r="I854" s="44" t="s">
        <v>32</v>
      </c>
      <c r="J854" s="44" t="s">
        <v>26</v>
      </c>
      <c r="K854" s="44" t="s">
        <v>27</v>
      </c>
      <c r="L854" s="44" t="s">
        <v>28</v>
      </c>
      <c r="M854" s="44" t="s">
        <v>349</v>
      </c>
      <c r="N854" s="44" t="s">
        <v>23</v>
      </c>
      <c r="O854" s="44" t="s">
        <v>23</v>
      </c>
    </row>
    <row r="855" spans="2:15">
      <c r="B855" s="44" t="s">
        <v>30</v>
      </c>
      <c r="C855" s="44" t="s">
        <v>1647</v>
      </c>
      <c r="D855" s="44">
        <v>5.0000000000000001E-3</v>
      </c>
      <c r="E855" s="42"/>
      <c r="F855" s="42"/>
      <c r="G855" s="42" t="s">
        <v>23</v>
      </c>
      <c r="H855" s="44" t="s">
        <v>24</v>
      </c>
      <c r="I855" s="44" t="s">
        <v>32</v>
      </c>
      <c r="J855" s="44" t="s">
        <v>26</v>
      </c>
      <c r="K855" s="44" t="s">
        <v>27</v>
      </c>
      <c r="L855" s="44" t="s">
        <v>33</v>
      </c>
      <c r="M855" s="44" t="s">
        <v>349</v>
      </c>
      <c r="N855" s="44" t="s">
        <v>23</v>
      </c>
      <c r="O855" s="44" t="s">
        <v>23</v>
      </c>
    </row>
    <row r="856" spans="2:15">
      <c r="B856" s="44" t="s">
        <v>30</v>
      </c>
      <c r="C856" s="44" t="s">
        <v>1648</v>
      </c>
      <c r="D856" s="44">
        <v>0.01</v>
      </c>
      <c r="E856" s="42"/>
      <c r="F856" s="42"/>
      <c r="G856" s="42" t="s">
        <v>23</v>
      </c>
      <c r="H856" s="44" t="s">
        <v>24</v>
      </c>
      <c r="I856" s="44" t="s">
        <v>32</v>
      </c>
      <c r="J856" s="44" t="s">
        <v>26</v>
      </c>
      <c r="K856" s="44" t="s">
        <v>27</v>
      </c>
      <c r="L856" s="44" t="s">
        <v>28</v>
      </c>
      <c r="M856" s="44" t="s">
        <v>349</v>
      </c>
      <c r="N856" s="44" t="s">
        <v>23</v>
      </c>
      <c r="O856" s="44" t="s">
        <v>23</v>
      </c>
    </row>
    <row r="857" spans="2:15">
      <c r="B857" s="44" t="s">
        <v>30</v>
      </c>
      <c r="C857" s="44" t="s">
        <v>1649</v>
      </c>
      <c r="D857" s="44">
        <v>3.5000000000000003E-2</v>
      </c>
      <c r="E857" s="42"/>
      <c r="F857" s="42"/>
      <c r="G857" s="42" t="s">
        <v>23</v>
      </c>
      <c r="H857" s="44" t="s">
        <v>24</v>
      </c>
      <c r="I857" s="44" t="s">
        <v>32</v>
      </c>
      <c r="J857" s="44" t="s">
        <v>26</v>
      </c>
      <c r="K857" s="44" t="s">
        <v>27</v>
      </c>
      <c r="L857" s="44" t="s">
        <v>28</v>
      </c>
      <c r="M857" s="44" t="s">
        <v>349</v>
      </c>
      <c r="N857" s="44" t="s">
        <v>23</v>
      </c>
      <c r="O857" s="44" t="s">
        <v>23</v>
      </c>
    </row>
    <row r="858" spans="2:15">
      <c r="B858" s="44" t="s">
        <v>30</v>
      </c>
      <c r="C858" s="44" t="s">
        <v>1650</v>
      </c>
      <c r="D858" s="44">
        <v>0.02</v>
      </c>
      <c r="E858" s="42"/>
      <c r="F858" s="42"/>
      <c r="G858" s="42" t="s">
        <v>23</v>
      </c>
      <c r="H858" s="44" t="s">
        <v>24</v>
      </c>
      <c r="I858" s="44" t="s">
        <v>32</v>
      </c>
      <c r="J858" s="44" t="s">
        <v>26</v>
      </c>
      <c r="K858" s="44" t="s">
        <v>27</v>
      </c>
      <c r="L858" s="44" t="s">
        <v>33</v>
      </c>
      <c r="M858" s="44" t="s">
        <v>349</v>
      </c>
      <c r="N858" s="44" t="s">
        <v>23</v>
      </c>
      <c r="O858" s="44" t="s">
        <v>23</v>
      </c>
    </row>
    <row r="859" spans="2:15">
      <c r="B859" s="44" t="s">
        <v>30</v>
      </c>
      <c r="C859" s="44" t="s">
        <v>1651</v>
      </c>
      <c r="D859" s="44">
        <v>0.04</v>
      </c>
      <c r="E859" s="42"/>
      <c r="F859" s="42"/>
      <c r="G859" s="42" t="s">
        <v>23</v>
      </c>
      <c r="H859" s="44" t="s">
        <v>24</v>
      </c>
      <c r="I859" s="44" t="s">
        <v>32</v>
      </c>
      <c r="J859" s="44" t="s">
        <v>26</v>
      </c>
      <c r="K859" s="44" t="s">
        <v>27</v>
      </c>
      <c r="L859" s="44" t="s">
        <v>28</v>
      </c>
      <c r="M859" s="44" t="s">
        <v>349</v>
      </c>
      <c r="N859" s="44" t="s">
        <v>23</v>
      </c>
      <c r="O859" s="44" t="s">
        <v>23</v>
      </c>
    </row>
    <row r="860" spans="2:15">
      <c r="B860" s="44" t="s">
        <v>30</v>
      </c>
      <c r="C860" s="44" t="s">
        <v>1652</v>
      </c>
      <c r="D860" s="44">
        <v>0.14000000000000001</v>
      </c>
      <c r="E860" s="42"/>
      <c r="F860" s="42"/>
      <c r="G860" s="42" t="s">
        <v>23</v>
      </c>
      <c r="H860" s="44" t="s">
        <v>24</v>
      </c>
      <c r="I860" s="44" t="s">
        <v>32</v>
      </c>
      <c r="J860" s="44" t="s">
        <v>26</v>
      </c>
      <c r="K860" s="44" t="s">
        <v>27</v>
      </c>
      <c r="L860" s="44" t="s">
        <v>28</v>
      </c>
      <c r="M860" s="44" t="s">
        <v>349</v>
      </c>
      <c r="N860" s="44" t="s">
        <v>23</v>
      </c>
      <c r="O860" s="44" t="s">
        <v>23</v>
      </c>
    </row>
    <row r="861" spans="2:15">
      <c r="B861" s="44" t="s">
        <v>208</v>
      </c>
      <c r="C861" s="44" t="s">
        <v>1653</v>
      </c>
      <c r="D861" s="44">
        <v>1.1930000000000001</v>
      </c>
      <c r="E861" s="42"/>
      <c r="F861" s="42"/>
      <c r="G861" s="42" t="s">
        <v>23</v>
      </c>
      <c r="H861" s="44" t="s">
        <v>24</v>
      </c>
      <c r="I861" s="44" t="s">
        <v>32</v>
      </c>
      <c r="J861" s="44" t="s">
        <v>26</v>
      </c>
      <c r="K861" s="44" t="s">
        <v>27</v>
      </c>
      <c r="L861" s="44" t="s">
        <v>33</v>
      </c>
      <c r="M861" s="44" t="s">
        <v>34</v>
      </c>
      <c r="N861" s="44" t="s">
        <v>23</v>
      </c>
      <c r="O861" s="44" t="s">
        <v>23</v>
      </c>
    </row>
    <row r="862" spans="2:15">
      <c r="B862" s="44" t="s">
        <v>208</v>
      </c>
      <c r="C862" s="44" t="s">
        <v>1654</v>
      </c>
      <c r="D862" s="44">
        <v>1.1000000000000001</v>
      </c>
      <c r="E862" s="42"/>
      <c r="F862" s="42"/>
      <c r="G862" s="42" t="s">
        <v>23</v>
      </c>
      <c r="H862" s="44" t="s">
        <v>24</v>
      </c>
      <c r="I862" s="44" t="s">
        <v>32</v>
      </c>
      <c r="J862" s="44" t="s">
        <v>26</v>
      </c>
      <c r="K862" s="44" t="s">
        <v>27</v>
      </c>
      <c r="L862" s="44" t="s">
        <v>33</v>
      </c>
      <c r="M862" s="44" t="s">
        <v>39</v>
      </c>
      <c r="N862" s="44" t="s">
        <v>23</v>
      </c>
      <c r="O862" s="44" t="s">
        <v>23</v>
      </c>
    </row>
    <row r="863" spans="2:15">
      <c r="B863" s="44" t="s">
        <v>208</v>
      </c>
      <c r="C863" s="44" t="s">
        <v>1655</v>
      </c>
      <c r="D863" s="44">
        <v>2</v>
      </c>
      <c r="E863" s="42"/>
      <c r="F863" s="42"/>
      <c r="G863" s="42" t="s">
        <v>23</v>
      </c>
      <c r="H863" s="44" t="s">
        <v>24</v>
      </c>
      <c r="I863" s="44" t="s">
        <v>32</v>
      </c>
      <c r="J863" s="44" t="s">
        <v>26</v>
      </c>
      <c r="K863" s="44" t="s">
        <v>27</v>
      </c>
      <c r="L863" s="44" t="s">
        <v>33</v>
      </c>
      <c r="M863" s="44" t="s">
        <v>37</v>
      </c>
      <c r="N863" s="44" t="s">
        <v>23</v>
      </c>
      <c r="O863" s="44" t="s">
        <v>23</v>
      </c>
    </row>
    <row r="864" spans="2:15">
      <c r="B864" s="44" t="s">
        <v>208</v>
      </c>
      <c r="C864" s="44" t="s">
        <v>1656</v>
      </c>
      <c r="D864" s="44">
        <v>1</v>
      </c>
      <c r="E864" s="42"/>
      <c r="F864" s="42"/>
      <c r="G864" s="42" t="s">
        <v>23</v>
      </c>
      <c r="H864" s="44" t="s">
        <v>24</v>
      </c>
      <c r="I864" s="44" t="s">
        <v>32</v>
      </c>
      <c r="J864" s="44" t="s">
        <v>26</v>
      </c>
      <c r="K864" s="44" t="s">
        <v>27</v>
      </c>
      <c r="L864" s="44" t="s">
        <v>28</v>
      </c>
      <c r="M864" s="44" t="s">
        <v>45</v>
      </c>
      <c r="N864" s="44" t="s">
        <v>23</v>
      </c>
      <c r="O864" s="44" t="s">
        <v>23</v>
      </c>
    </row>
    <row r="865" spans="2:15">
      <c r="B865" s="44" t="s">
        <v>30</v>
      </c>
      <c r="C865" s="44" t="s">
        <v>1657</v>
      </c>
      <c r="D865" s="44">
        <v>2E-3</v>
      </c>
      <c r="E865" s="42"/>
      <c r="F865" s="42"/>
      <c r="G865" s="42" t="s">
        <v>23</v>
      </c>
      <c r="H865" s="44" t="s">
        <v>24</v>
      </c>
      <c r="I865" s="44" t="s">
        <v>32</v>
      </c>
      <c r="J865" s="44" t="s">
        <v>26</v>
      </c>
      <c r="K865" s="44" t="s">
        <v>27</v>
      </c>
      <c r="L865" s="44" t="s">
        <v>33</v>
      </c>
      <c r="M865" s="44" t="s">
        <v>349</v>
      </c>
      <c r="N865" s="44" t="s">
        <v>23</v>
      </c>
      <c r="O865" s="44" t="s">
        <v>23</v>
      </c>
    </row>
    <row r="866" spans="2:15">
      <c r="B866" s="44" t="s">
        <v>30</v>
      </c>
      <c r="C866" s="44" t="s">
        <v>1658</v>
      </c>
      <c r="D866" s="44">
        <v>4.0000000000000001E-3</v>
      </c>
      <c r="E866" s="42"/>
      <c r="F866" s="42"/>
      <c r="G866" s="42" t="s">
        <v>23</v>
      </c>
      <c r="H866" s="44" t="s">
        <v>24</v>
      </c>
      <c r="I866" s="44" t="s">
        <v>32</v>
      </c>
      <c r="J866" s="44" t="s">
        <v>26</v>
      </c>
      <c r="K866" s="44" t="s">
        <v>27</v>
      </c>
      <c r="L866" s="44" t="s">
        <v>28</v>
      </c>
      <c r="M866" s="44" t="s">
        <v>349</v>
      </c>
      <c r="N866" s="44" t="s">
        <v>23</v>
      </c>
      <c r="O866" s="44" t="s">
        <v>23</v>
      </c>
    </row>
    <row r="867" spans="2:15">
      <c r="B867" s="44" t="s">
        <v>30</v>
      </c>
      <c r="C867" s="44" t="s">
        <v>1659</v>
      </c>
      <c r="D867" s="44">
        <v>1.4E-2</v>
      </c>
      <c r="E867" s="42"/>
      <c r="F867" s="42"/>
      <c r="G867" s="42" t="s">
        <v>23</v>
      </c>
      <c r="H867" s="44" t="s">
        <v>24</v>
      </c>
      <c r="I867" s="44" t="s">
        <v>32</v>
      </c>
      <c r="J867" s="44" t="s">
        <v>26</v>
      </c>
      <c r="K867" s="44" t="s">
        <v>27</v>
      </c>
      <c r="L867" s="44" t="s">
        <v>28</v>
      </c>
      <c r="M867" s="44" t="s">
        <v>349</v>
      </c>
      <c r="N867" s="44" t="s">
        <v>23</v>
      </c>
      <c r="O867" s="44" t="s">
        <v>23</v>
      </c>
    </row>
    <row r="868" spans="2:15">
      <c r="B868" s="44" t="s">
        <v>21</v>
      </c>
      <c r="C868" s="44" t="s">
        <v>1660</v>
      </c>
      <c r="D868" s="44">
        <v>1.3</v>
      </c>
      <c r="E868" s="42"/>
      <c r="F868" s="42"/>
      <c r="G868" s="42" t="s">
        <v>23</v>
      </c>
      <c r="H868" s="44" t="s">
        <v>24</v>
      </c>
      <c r="I868" s="44" t="s">
        <v>25</v>
      </c>
      <c r="J868" s="44" t="s">
        <v>26</v>
      </c>
      <c r="K868" s="44" t="s">
        <v>27</v>
      </c>
      <c r="L868" s="44" t="s">
        <v>33</v>
      </c>
      <c r="M868" s="44" t="s">
        <v>39</v>
      </c>
      <c r="N868" s="44" t="s">
        <v>23</v>
      </c>
      <c r="O868" s="44" t="s">
        <v>23</v>
      </c>
    </row>
    <row r="869" spans="2:15">
      <c r="B869" s="44" t="s">
        <v>924</v>
      </c>
      <c r="C869" s="44" t="s">
        <v>1661</v>
      </c>
      <c r="D869" s="44">
        <v>0.15</v>
      </c>
      <c r="E869" s="42"/>
      <c r="F869" s="42"/>
      <c r="G869" s="42" t="s">
        <v>23</v>
      </c>
      <c r="H869" s="44" t="s">
        <v>24</v>
      </c>
      <c r="I869" s="44" t="s">
        <v>32</v>
      </c>
      <c r="J869" s="44" t="s">
        <v>26</v>
      </c>
      <c r="K869" s="44" t="s">
        <v>27</v>
      </c>
      <c r="L869" s="44" t="s">
        <v>28</v>
      </c>
      <c r="M869" s="44" t="s">
        <v>39</v>
      </c>
      <c r="N869" s="44" t="s">
        <v>23</v>
      </c>
      <c r="O869" s="44" t="s">
        <v>23</v>
      </c>
    </row>
    <row r="870" spans="2:15">
      <c r="B870" s="44" t="s">
        <v>1135</v>
      </c>
      <c r="C870" s="44" t="s">
        <v>1662</v>
      </c>
      <c r="D870" s="44">
        <v>0.8</v>
      </c>
      <c r="E870" s="42"/>
      <c r="F870" s="42"/>
      <c r="G870" s="42" t="s">
        <v>23</v>
      </c>
      <c r="H870" s="44" t="s">
        <v>24</v>
      </c>
      <c r="I870" s="44" t="s">
        <v>32</v>
      </c>
      <c r="J870" s="44" t="s">
        <v>26</v>
      </c>
      <c r="K870" s="44" t="s">
        <v>27</v>
      </c>
      <c r="L870" s="44" t="s">
        <v>33</v>
      </c>
      <c r="M870" s="44" t="s">
        <v>349</v>
      </c>
      <c r="N870" s="44" t="s">
        <v>23</v>
      </c>
      <c r="O870" s="44" t="s">
        <v>23</v>
      </c>
    </row>
    <row r="871" spans="2:15">
      <c r="B871" s="44" t="s">
        <v>83</v>
      </c>
      <c r="C871" s="44" t="s">
        <v>1663</v>
      </c>
      <c r="D871" s="44">
        <v>0.61599999999999999</v>
      </c>
      <c r="E871" s="42"/>
      <c r="F871" s="42"/>
      <c r="G871" s="42" t="s">
        <v>23</v>
      </c>
      <c r="H871" s="44" t="s">
        <v>24</v>
      </c>
      <c r="I871" s="44" t="s">
        <v>32</v>
      </c>
      <c r="J871" s="44" t="s">
        <v>81</v>
      </c>
      <c r="K871" s="44" t="s">
        <v>27</v>
      </c>
      <c r="L871" s="44" t="s">
        <v>33</v>
      </c>
      <c r="M871" s="44" t="s">
        <v>45</v>
      </c>
      <c r="N871" s="44" t="s">
        <v>23</v>
      </c>
      <c r="O871" s="44" t="s">
        <v>23</v>
      </c>
    </row>
    <row r="872" spans="2:15">
      <c r="B872" s="44" t="s">
        <v>1057</v>
      </c>
      <c r="C872" s="44" t="s">
        <v>1664</v>
      </c>
      <c r="D872" s="44">
        <v>0.2</v>
      </c>
      <c r="E872" s="42"/>
      <c r="F872" s="42"/>
      <c r="G872" s="42" t="s">
        <v>23</v>
      </c>
      <c r="H872" s="44" t="s">
        <v>24</v>
      </c>
      <c r="I872" s="44" t="s">
        <v>32</v>
      </c>
      <c r="J872" s="44" t="s">
        <v>26</v>
      </c>
      <c r="K872" s="44" t="s">
        <v>27</v>
      </c>
      <c r="L872" s="44" t="s">
        <v>33</v>
      </c>
      <c r="M872" s="44" t="s">
        <v>227</v>
      </c>
      <c r="N872" s="44" t="s">
        <v>23</v>
      </c>
      <c r="O872" s="44" t="s">
        <v>23</v>
      </c>
    </row>
    <row r="873" spans="2:15">
      <c r="B873" s="44" t="s">
        <v>21</v>
      </c>
      <c r="C873" s="44" t="s">
        <v>1665</v>
      </c>
      <c r="D873" s="44">
        <v>2.5</v>
      </c>
      <c r="E873" s="42"/>
      <c r="F873" s="42"/>
      <c r="G873" s="42" t="s">
        <v>23</v>
      </c>
      <c r="H873" s="44" t="s">
        <v>24</v>
      </c>
      <c r="I873" s="44" t="s">
        <v>25</v>
      </c>
      <c r="J873" s="44" t="s">
        <v>26</v>
      </c>
      <c r="K873" s="44" t="s">
        <v>27</v>
      </c>
      <c r="L873" s="44" t="s">
        <v>28</v>
      </c>
      <c r="M873" s="44" t="s">
        <v>37</v>
      </c>
      <c r="N873" s="44" t="s">
        <v>23</v>
      </c>
      <c r="O873" s="44" t="s">
        <v>23</v>
      </c>
    </row>
    <row r="874" spans="2:15">
      <c r="B874" s="44" t="s">
        <v>916</v>
      </c>
      <c r="C874" s="44" t="s">
        <v>1666</v>
      </c>
      <c r="D874" s="44">
        <v>0.1</v>
      </c>
      <c r="E874" s="42"/>
      <c r="F874" s="42"/>
      <c r="G874" s="42" t="s">
        <v>23</v>
      </c>
      <c r="H874" s="44" t="s">
        <v>24</v>
      </c>
      <c r="I874" s="44" t="s">
        <v>32</v>
      </c>
      <c r="J874" s="44" t="s">
        <v>26</v>
      </c>
      <c r="K874" s="44" t="s">
        <v>27</v>
      </c>
      <c r="L874" s="44" t="s">
        <v>33</v>
      </c>
      <c r="M874" s="44" t="s">
        <v>349</v>
      </c>
      <c r="N874" s="44" t="s">
        <v>23</v>
      </c>
      <c r="O874" s="44" t="s">
        <v>23</v>
      </c>
    </row>
    <row r="875" spans="2:15">
      <c r="B875" s="44" t="s">
        <v>99</v>
      </c>
      <c r="C875" s="44" t="s">
        <v>1667</v>
      </c>
      <c r="D875" s="44">
        <v>0.01</v>
      </c>
      <c r="E875" s="42"/>
      <c r="F875" s="42"/>
      <c r="G875" s="42" t="s">
        <v>23</v>
      </c>
      <c r="H875" s="44" t="s">
        <v>24</v>
      </c>
      <c r="I875" s="44" t="s">
        <v>32</v>
      </c>
      <c r="J875" s="44" t="s">
        <v>26</v>
      </c>
      <c r="K875" s="44" t="s">
        <v>27</v>
      </c>
      <c r="L875" s="44" t="s">
        <v>33</v>
      </c>
      <c r="M875" s="44" t="s">
        <v>55</v>
      </c>
      <c r="N875" s="44" t="s">
        <v>23</v>
      </c>
      <c r="O875" s="44" t="s">
        <v>23</v>
      </c>
    </row>
    <row r="876" spans="2:15">
      <c r="B876" s="44" t="s">
        <v>99</v>
      </c>
      <c r="C876" s="44" t="s">
        <v>1668</v>
      </c>
      <c r="D876" s="44">
        <v>0.17</v>
      </c>
      <c r="E876" s="42"/>
      <c r="F876" s="42"/>
      <c r="G876" s="42" t="s">
        <v>23</v>
      </c>
      <c r="H876" s="44" t="s">
        <v>24</v>
      </c>
      <c r="I876" s="44" t="s">
        <v>32</v>
      </c>
      <c r="J876" s="44" t="s">
        <v>26</v>
      </c>
      <c r="K876" s="44" t="s">
        <v>27</v>
      </c>
      <c r="L876" s="44" t="s">
        <v>33</v>
      </c>
      <c r="M876" s="44" t="s">
        <v>55</v>
      </c>
      <c r="N876" s="44" t="s">
        <v>23</v>
      </c>
      <c r="O876" s="44" t="s">
        <v>23</v>
      </c>
    </row>
    <row r="877" spans="2:15">
      <c r="B877" s="44" t="s">
        <v>99</v>
      </c>
      <c r="C877" s="44" t="s">
        <v>1669</v>
      </c>
      <c r="D877" s="44">
        <v>0.2</v>
      </c>
      <c r="E877" s="42"/>
      <c r="F877" s="42"/>
      <c r="G877" s="42" t="s">
        <v>23</v>
      </c>
      <c r="H877" s="44" t="s">
        <v>24</v>
      </c>
      <c r="I877" s="44" t="s">
        <v>32</v>
      </c>
      <c r="J877" s="44" t="s">
        <v>26</v>
      </c>
      <c r="K877" s="44" t="s">
        <v>27</v>
      </c>
      <c r="L877" s="44" t="s">
        <v>28</v>
      </c>
      <c r="M877" s="44" t="s">
        <v>55</v>
      </c>
      <c r="N877" s="44" t="s">
        <v>23</v>
      </c>
      <c r="O877" s="44" t="s">
        <v>23</v>
      </c>
    </row>
    <row r="878" spans="2:15">
      <c r="B878" s="44" t="s">
        <v>99</v>
      </c>
      <c r="C878" s="44" t="s">
        <v>1670</v>
      </c>
      <c r="D878" s="44">
        <v>0.45</v>
      </c>
      <c r="E878" s="42"/>
      <c r="F878" s="42"/>
      <c r="G878" s="42" t="s">
        <v>23</v>
      </c>
      <c r="H878" s="44" t="s">
        <v>24</v>
      </c>
      <c r="I878" s="44" t="s">
        <v>32</v>
      </c>
      <c r="J878" s="44" t="s">
        <v>26</v>
      </c>
      <c r="K878" s="44" t="s">
        <v>27</v>
      </c>
      <c r="L878" s="44" t="s">
        <v>28</v>
      </c>
      <c r="M878" s="44" t="s">
        <v>55</v>
      </c>
      <c r="N878" s="44" t="s">
        <v>23</v>
      </c>
      <c r="O878" s="44" t="s">
        <v>23</v>
      </c>
    </row>
    <row r="879" spans="2:15">
      <c r="B879" s="44" t="s">
        <v>671</v>
      </c>
      <c r="C879" s="44" t="s">
        <v>1671</v>
      </c>
      <c r="D879" s="44">
        <v>2</v>
      </c>
      <c r="E879" s="42"/>
      <c r="F879" s="42"/>
      <c r="G879" s="42" t="s">
        <v>23</v>
      </c>
      <c r="H879" s="44" t="s">
        <v>24</v>
      </c>
      <c r="I879" s="44" t="s">
        <v>32</v>
      </c>
      <c r="J879" s="44" t="s">
        <v>26</v>
      </c>
      <c r="K879" s="44" t="s">
        <v>27</v>
      </c>
      <c r="L879" s="44" t="s">
        <v>33</v>
      </c>
      <c r="M879" s="44" t="s">
        <v>55</v>
      </c>
      <c r="N879" s="44" t="s">
        <v>23</v>
      </c>
      <c r="O879" s="44" t="s">
        <v>23</v>
      </c>
    </row>
    <row r="880" spans="2:15">
      <c r="B880" s="44" t="s">
        <v>219</v>
      </c>
      <c r="C880" s="44" t="s">
        <v>1672</v>
      </c>
      <c r="D880" s="44">
        <v>1</v>
      </c>
      <c r="E880" s="42"/>
      <c r="F880" s="42"/>
      <c r="G880" s="42" t="s">
        <v>23</v>
      </c>
      <c r="H880" s="44" t="s">
        <v>24</v>
      </c>
      <c r="I880" s="44" t="s">
        <v>32</v>
      </c>
      <c r="J880" s="44" t="s">
        <v>26</v>
      </c>
      <c r="K880" s="44" t="s">
        <v>27</v>
      </c>
      <c r="L880" s="44" t="s">
        <v>33</v>
      </c>
      <c r="M880" s="44" t="s">
        <v>349</v>
      </c>
      <c r="N880" s="44" t="s">
        <v>23</v>
      </c>
      <c r="O880" s="44" t="s">
        <v>23</v>
      </c>
    </row>
    <row r="881" spans="2:15">
      <c r="B881" s="44" t="s">
        <v>86</v>
      </c>
      <c r="C881" s="44" t="s">
        <v>1673</v>
      </c>
      <c r="D881" s="44">
        <v>2</v>
      </c>
      <c r="E881" s="42"/>
      <c r="F881" s="42"/>
      <c r="G881" s="42" t="s">
        <v>23</v>
      </c>
      <c r="H881" s="44" t="s">
        <v>24</v>
      </c>
      <c r="I881" s="44" t="s">
        <v>32</v>
      </c>
      <c r="J881" s="44" t="s">
        <v>26</v>
      </c>
      <c r="K881" s="44" t="s">
        <v>27</v>
      </c>
      <c r="L881" s="44" t="s">
        <v>33</v>
      </c>
      <c r="M881" s="44" t="s">
        <v>349</v>
      </c>
      <c r="N881" s="44" t="s">
        <v>23</v>
      </c>
      <c r="O881" s="44" t="s">
        <v>23</v>
      </c>
    </row>
    <row r="882" spans="2:15">
      <c r="B882" s="44" t="s">
        <v>30</v>
      </c>
      <c r="C882" s="44" t="s">
        <v>1674</v>
      </c>
      <c r="D882" s="44">
        <v>0.19500000000000001</v>
      </c>
      <c r="E882" s="42"/>
      <c r="F882" s="42"/>
      <c r="G882" s="42" t="s">
        <v>23</v>
      </c>
      <c r="H882" s="44" t="s">
        <v>24</v>
      </c>
      <c r="I882" s="44" t="s">
        <v>32</v>
      </c>
      <c r="J882" s="44" t="s">
        <v>26</v>
      </c>
      <c r="K882" s="44" t="s">
        <v>27</v>
      </c>
      <c r="L882" s="44" t="s">
        <v>33</v>
      </c>
      <c r="M882" s="44" t="s">
        <v>349</v>
      </c>
      <c r="N882" s="44" t="s">
        <v>23</v>
      </c>
      <c r="O882" s="44" t="s">
        <v>23</v>
      </c>
    </row>
    <row r="883" spans="2:15">
      <c r="B883" s="44" t="s">
        <v>30</v>
      </c>
      <c r="C883" s="44" t="s">
        <v>1675</v>
      </c>
      <c r="D883" s="44">
        <v>0.39</v>
      </c>
      <c r="E883" s="42"/>
      <c r="F883" s="42"/>
      <c r="G883" s="42" t="s">
        <v>23</v>
      </c>
      <c r="H883" s="44" t="s">
        <v>24</v>
      </c>
      <c r="I883" s="44" t="s">
        <v>32</v>
      </c>
      <c r="J883" s="44" t="s">
        <v>26</v>
      </c>
      <c r="K883" s="44" t="s">
        <v>27</v>
      </c>
      <c r="L883" s="44" t="s">
        <v>28</v>
      </c>
      <c r="M883" s="44" t="s">
        <v>349</v>
      </c>
      <c r="N883" s="44" t="s">
        <v>23</v>
      </c>
      <c r="O883" s="44" t="s">
        <v>23</v>
      </c>
    </row>
    <row r="884" spans="2:15">
      <c r="B884" s="44" t="s">
        <v>30</v>
      </c>
      <c r="C884" s="44" t="s">
        <v>1676</v>
      </c>
      <c r="D884" s="44">
        <v>1.365</v>
      </c>
      <c r="E884" s="42"/>
      <c r="F884" s="42"/>
      <c r="G884" s="42" t="s">
        <v>23</v>
      </c>
      <c r="H884" s="44" t="s">
        <v>24</v>
      </c>
      <c r="I884" s="44" t="s">
        <v>32</v>
      </c>
      <c r="J884" s="44" t="s">
        <v>26</v>
      </c>
      <c r="K884" s="44" t="s">
        <v>27</v>
      </c>
      <c r="L884" s="44" t="s">
        <v>28</v>
      </c>
      <c r="M884" s="44" t="s">
        <v>349</v>
      </c>
      <c r="N884" s="44" t="s">
        <v>23</v>
      </c>
      <c r="O884" s="44" t="s">
        <v>23</v>
      </c>
    </row>
    <row r="885" spans="2:15">
      <c r="B885" s="44" t="s">
        <v>157</v>
      </c>
      <c r="C885" s="44" t="s">
        <v>1677</v>
      </c>
      <c r="D885" s="44">
        <v>34.299999999999997</v>
      </c>
      <c r="E885" s="42"/>
      <c r="F885" s="42"/>
      <c r="G885" s="42" t="s">
        <v>23</v>
      </c>
      <c r="H885" s="44" t="s">
        <v>24</v>
      </c>
      <c r="I885" s="44" t="s">
        <v>32</v>
      </c>
      <c r="J885" s="44" t="s">
        <v>26</v>
      </c>
      <c r="K885" s="44" t="s">
        <v>27</v>
      </c>
      <c r="L885" s="44" t="s">
        <v>33</v>
      </c>
      <c r="M885" s="44" t="s">
        <v>39</v>
      </c>
      <c r="N885" s="44" t="s">
        <v>23</v>
      </c>
      <c r="O885" s="44" t="s">
        <v>23</v>
      </c>
    </row>
    <row r="886" spans="2:15">
      <c r="B886" s="44" t="s">
        <v>48</v>
      </c>
      <c r="C886" s="44" t="s">
        <v>1678</v>
      </c>
      <c r="D886" s="44">
        <v>0.9</v>
      </c>
      <c r="E886" s="42"/>
      <c r="F886" s="42"/>
      <c r="G886" s="42" t="s">
        <v>23</v>
      </c>
      <c r="H886" s="44" t="s">
        <v>24</v>
      </c>
      <c r="I886" s="44" t="s">
        <v>32</v>
      </c>
      <c r="J886" s="44" t="s">
        <v>26</v>
      </c>
      <c r="K886" s="44" t="s">
        <v>27</v>
      </c>
      <c r="L886" s="44" t="s">
        <v>33</v>
      </c>
      <c r="M886" s="44" t="s">
        <v>349</v>
      </c>
      <c r="N886" s="44" t="s">
        <v>23</v>
      </c>
      <c r="O886" s="44" t="s">
        <v>23</v>
      </c>
    </row>
    <row r="887" spans="2:15">
      <c r="B887" s="44" t="s">
        <v>924</v>
      </c>
      <c r="C887" s="44" t="s">
        <v>1679</v>
      </c>
      <c r="D887" s="44">
        <v>0.2</v>
      </c>
      <c r="E887" s="42"/>
      <c r="F887" s="42"/>
      <c r="G887" s="42" t="s">
        <v>23</v>
      </c>
      <c r="H887" s="44" t="s">
        <v>24</v>
      </c>
      <c r="I887" s="44" t="s">
        <v>32</v>
      </c>
      <c r="J887" s="44" t="s">
        <v>26</v>
      </c>
      <c r="K887" s="44" t="s">
        <v>27</v>
      </c>
      <c r="L887" s="44" t="s">
        <v>33</v>
      </c>
      <c r="M887" s="44" t="s">
        <v>39</v>
      </c>
      <c r="N887" s="44" t="s">
        <v>23</v>
      </c>
      <c r="O887" s="44" t="s">
        <v>23</v>
      </c>
    </row>
    <row r="888" spans="2:15">
      <c r="B888" s="44" t="s">
        <v>50</v>
      </c>
      <c r="C888" s="44" t="s">
        <v>1680</v>
      </c>
      <c r="D888" s="44">
        <v>0.3</v>
      </c>
      <c r="E888" s="42"/>
      <c r="F888" s="42"/>
      <c r="G888" s="42" t="s">
        <v>23</v>
      </c>
      <c r="H888" s="44" t="s">
        <v>24</v>
      </c>
      <c r="I888" s="44" t="s">
        <v>52</v>
      </c>
      <c r="J888" s="44" t="s">
        <v>26</v>
      </c>
      <c r="K888" s="44" t="s">
        <v>27</v>
      </c>
      <c r="L888" s="44" t="s">
        <v>33</v>
      </c>
      <c r="M888" s="44" t="s">
        <v>174</v>
      </c>
      <c r="N888" s="44" t="s">
        <v>23</v>
      </c>
      <c r="O888" s="44" t="s">
        <v>23</v>
      </c>
    </row>
    <row r="889" spans="2:15">
      <c r="B889" s="44" t="s">
        <v>435</v>
      </c>
      <c r="C889" s="44" t="s">
        <v>1681</v>
      </c>
      <c r="D889" s="44">
        <v>0.2</v>
      </c>
      <c r="E889" s="42"/>
      <c r="F889" s="42"/>
      <c r="G889" s="42" t="s">
        <v>23</v>
      </c>
      <c r="H889" s="44" t="s">
        <v>24</v>
      </c>
      <c r="I889" s="44" t="s">
        <v>32</v>
      </c>
      <c r="J889" s="44" t="s">
        <v>26</v>
      </c>
      <c r="K889" s="44" t="s">
        <v>27</v>
      </c>
      <c r="L889" s="44" t="s">
        <v>33</v>
      </c>
      <c r="M889" s="44" t="s">
        <v>55</v>
      </c>
      <c r="N889" s="44" t="s">
        <v>23</v>
      </c>
      <c r="O889" s="44" t="s">
        <v>23</v>
      </c>
    </row>
    <row r="890" spans="2:15">
      <c r="B890" s="44" t="s">
        <v>435</v>
      </c>
      <c r="C890" s="44" t="s">
        <v>1682</v>
      </c>
      <c r="D890" s="44">
        <v>1</v>
      </c>
      <c r="E890" s="42"/>
      <c r="F890" s="42"/>
      <c r="G890" s="42" t="s">
        <v>23</v>
      </c>
      <c r="H890" s="44" t="s">
        <v>24</v>
      </c>
      <c r="I890" s="44" t="s">
        <v>32</v>
      </c>
      <c r="J890" s="44" t="s">
        <v>26</v>
      </c>
      <c r="K890" s="44" t="s">
        <v>27</v>
      </c>
      <c r="L890" s="44" t="s">
        <v>33</v>
      </c>
      <c r="M890" s="44" t="s">
        <v>55</v>
      </c>
      <c r="N890" s="44" t="s">
        <v>23</v>
      </c>
      <c r="O890" s="44" t="s">
        <v>23</v>
      </c>
    </row>
    <row r="891" spans="2:15">
      <c r="B891" s="44" t="s">
        <v>435</v>
      </c>
      <c r="C891" s="44" t="s">
        <v>1683</v>
      </c>
      <c r="D891" s="44">
        <v>0.3</v>
      </c>
      <c r="E891" s="42"/>
      <c r="F891" s="42"/>
      <c r="G891" s="42" t="s">
        <v>23</v>
      </c>
      <c r="H891" s="44" t="s">
        <v>24</v>
      </c>
      <c r="I891" s="44" t="s">
        <v>32</v>
      </c>
      <c r="J891" s="44" t="s">
        <v>26</v>
      </c>
      <c r="K891" s="44" t="s">
        <v>27</v>
      </c>
      <c r="L891" s="44" t="s">
        <v>28</v>
      </c>
      <c r="M891" s="44" t="s">
        <v>34</v>
      </c>
      <c r="N891" s="44" t="s">
        <v>23</v>
      </c>
      <c r="O891" s="44" t="s">
        <v>23</v>
      </c>
    </row>
    <row r="892" spans="2:15">
      <c r="B892" s="44" t="s">
        <v>435</v>
      </c>
      <c r="C892" s="44" t="s">
        <v>1684</v>
      </c>
      <c r="D892" s="44">
        <v>0.5</v>
      </c>
      <c r="E892" s="42"/>
      <c r="F892" s="42"/>
      <c r="G892" s="42" t="s">
        <v>23</v>
      </c>
      <c r="H892" s="44" t="s">
        <v>24</v>
      </c>
      <c r="I892" s="44" t="s">
        <v>32</v>
      </c>
      <c r="J892" s="44" t="s">
        <v>26</v>
      </c>
      <c r="K892" s="44" t="s">
        <v>27</v>
      </c>
      <c r="L892" s="44" t="s">
        <v>28</v>
      </c>
      <c r="M892" s="44" t="s">
        <v>34</v>
      </c>
      <c r="N892" s="44" t="s">
        <v>23</v>
      </c>
      <c r="O892" s="44" t="s">
        <v>23</v>
      </c>
    </row>
    <row r="893" spans="2:15">
      <c r="B893" s="44" t="s">
        <v>435</v>
      </c>
      <c r="C893" s="44" t="s">
        <v>1685</v>
      </c>
      <c r="D893" s="44">
        <v>0.4</v>
      </c>
      <c r="E893" s="42"/>
      <c r="F893" s="42"/>
      <c r="G893" s="42" t="s">
        <v>23</v>
      </c>
      <c r="H893" s="44" t="s">
        <v>24</v>
      </c>
      <c r="I893" s="44" t="s">
        <v>32</v>
      </c>
      <c r="J893" s="44" t="s">
        <v>26</v>
      </c>
      <c r="K893" s="44" t="s">
        <v>27</v>
      </c>
      <c r="L893" s="44" t="s">
        <v>28</v>
      </c>
      <c r="M893" s="44" t="s">
        <v>34</v>
      </c>
      <c r="N893" s="44" t="s">
        <v>23</v>
      </c>
      <c r="O893" s="44" t="s">
        <v>23</v>
      </c>
    </row>
    <row r="894" spans="2:15">
      <c r="B894" s="44" t="s">
        <v>122</v>
      </c>
      <c r="C894" s="44" t="s">
        <v>1686</v>
      </c>
      <c r="D894" s="44">
        <v>1.05</v>
      </c>
      <c r="E894" s="42"/>
      <c r="F894" s="42"/>
      <c r="G894" s="42" t="s">
        <v>23</v>
      </c>
      <c r="H894" s="44" t="s">
        <v>24</v>
      </c>
      <c r="I894" s="44" t="s">
        <v>32</v>
      </c>
      <c r="J894" s="44" t="s">
        <v>26</v>
      </c>
      <c r="K894" s="44" t="s">
        <v>27</v>
      </c>
      <c r="L894" s="44" t="s">
        <v>33</v>
      </c>
      <c r="M894" s="44" t="s">
        <v>34</v>
      </c>
      <c r="N894" s="44" t="s">
        <v>23</v>
      </c>
      <c r="O894" s="44" t="s">
        <v>23</v>
      </c>
    </row>
    <row r="895" spans="2:15">
      <c r="B895" s="44" t="s">
        <v>48</v>
      </c>
      <c r="C895" s="44" t="s">
        <v>1687</v>
      </c>
      <c r="D895" s="44">
        <v>0.3</v>
      </c>
      <c r="E895" s="42"/>
      <c r="F895" s="42"/>
      <c r="G895" s="42" t="s">
        <v>23</v>
      </c>
      <c r="H895" s="44" t="s">
        <v>24</v>
      </c>
      <c r="I895" s="44" t="s">
        <v>32</v>
      </c>
      <c r="J895" s="44" t="s">
        <v>26</v>
      </c>
      <c r="K895" s="44" t="s">
        <v>27</v>
      </c>
      <c r="L895" s="44" t="s">
        <v>33</v>
      </c>
      <c r="M895" s="44" t="s">
        <v>349</v>
      </c>
      <c r="N895" s="44" t="s">
        <v>23</v>
      </c>
      <c r="O895" s="44" t="s">
        <v>23</v>
      </c>
    </row>
    <row r="896" spans="2:15">
      <c r="B896" s="44" t="s">
        <v>259</v>
      </c>
      <c r="C896" s="44" t="s">
        <v>1688</v>
      </c>
      <c r="D896" s="44">
        <v>0.155</v>
      </c>
      <c r="E896" s="42"/>
      <c r="F896" s="42"/>
      <c r="G896" s="42" t="s">
        <v>23</v>
      </c>
      <c r="H896" s="44" t="s">
        <v>24</v>
      </c>
      <c r="I896" s="44" t="s">
        <v>32</v>
      </c>
      <c r="J896" s="44" t="s">
        <v>26</v>
      </c>
      <c r="K896" s="44" t="s">
        <v>27</v>
      </c>
      <c r="L896" s="44" t="s">
        <v>33</v>
      </c>
      <c r="M896" s="44" t="s">
        <v>349</v>
      </c>
      <c r="N896" s="44" t="s">
        <v>23</v>
      </c>
      <c r="O896" s="44" t="s">
        <v>23</v>
      </c>
    </row>
    <row r="897" spans="2:15">
      <c r="B897" s="44" t="s">
        <v>30</v>
      </c>
      <c r="C897" s="44" t="s">
        <v>1689</v>
      </c>
      <c r="D897" s="44">
        <v>1E-3</v>
      </c>
      <c r="E897" s="42"/>
      <c r="F897" s="42"/>
      <c r="G897" s="42" t="s">
        <v>23</v>
      </c>
      <c r="H897" s="44" t="s">
        <v>24</v>
      </c>
      <c r="I897" s="44" t="s">
        <v>32</v>
      </c>
      <c r="J897" s="44" t="s">
        <v>26</v>
      </c>
      <c r="K897" s="44" t="s">
        <v>27</v>
      </c>
      <c r="L897" s="44" t="s">
        <v>33</v>
      </c>
      <c r="M897" s="44" t="s">
        <v>349</v>
      </c>
      <c r="N897" s="44" t="s">
        <v>23</v>
      </c>
      <c r="O897" s="44" t="s">
        <v>23</v>
      </c>
    </row>
    <row r="898" spans="2:15">
      <c r="B898" s="44" t="s">
        <v>30</v>
      </c>
      <c r="C898" s="44" t="s">
        <v>1690</v>
      </c>
      <c r="D898" s="44">
        <v>2E-3</v>
      </c>
      <c r="E898" s="42"/>
      <c r="F898" s="42"/>
      <c r="G898" s="42" t="s">
        <v>23</v>
      </c>
      <c r="H898" s="44" t="s">
        <v>24</v>
      </c>
      <c r="I898" s="44" t="s">
        <v>32</v>
      </c>
      <c r="J898" s="44" t="s">
        <v>26</v>
      </c>
      <c r="K898" s="44" t="s">
        <v>27</v>
      </c>
      <c r="L898" s="44" t="s">
        <v>28</v>
      </c>
      <c r="M898" s="44" t="s">
        <v>349</v>
      </c>
      <c r="N898" s="44" t="s">
        <v>23</v>
      </c>
      <c r="O898" s="44" t="s">
        <v>23</v>
      </c>
    </row>
    <row r="899" spans="2:15">
      <c r="B899" s="44" t="s">
        <v>30</v>
      </c>
      <c r="C899" s="44" t="s">
        <v>1691</v>
      </c>
      <c r="D899" s="44">
        <v>7.0000000000000001E-3</v>
      </c>
      <c r="E899" s="42"/>
      <c r="F899" s="42"/>
      <c r="G899" s="42" t="s">
        <v>23</v>
      </c>
      <c r="H899" s="44" t="s">
        <v>24</v>
      </c>
      <c r="I899" s="44" t="s">
        <v>32</v>
      </c>
      <c r="J899" s="44" t="s">
        <v>26</v>
      </c>
      <c r="K899" s="44" t="s">
        <v>27</v>
      </c>
      <c r="L899" s="44" t="s">
        <v>28</v>
      </c>
      <c r="M899" s="44" t="s">
        <v>349</v>
      </c>
      <c r="N899" s="44" t="s">
        <v>23</v>
      </c>
      <c r="O899" s="44" t="s">
        <v>23</v>
      </c>
    </row>
    <row r="900" spans="2:15">
      <c r="B900" s="44" t="s">
        <v>21</v>
      </c>
      <c r="C900" s="44" t="s">
        <v>1692</v>
      </c>
      <c r="D900" s="44">
        <v>10</v>
      </c>
      <c r="E900" s="42"/>
      <c r="F900" s="42"/>
      <c r="G900" s="42" t="s">
        <v>23</v>
      </c>
      <c r="H900" s="44" t="s">
        <v>24</v>
      </c>
      <c r="I900" s="44" t="s">
        <v>25</v>
      </c>
      <c r="J900" s="44" t="s">
        <v>81</v>
      </c>
      <c r="K900" s="44" t="s">
        <v>182</v>
      </c>
      <c r="L900" s="44" t="s">
        <v>33</v>
      </c>
      <c r="M900" s="44" t="s">
        <v>34</v>
      </c>
      <c r="N900" s="44" t="s">
        <v>23</v>
      </c>
      <c r="O900" s="44" t="s">
        <v>23</v>
      </c>
    </row>
    <row r="901" spans="2:15">
      <c r="B901" s="44" t="s">
        <v>522</v>
      </c>
      <c r="C901" s="44" t="s">
        <v>1693</v>
      </c>
      <c r="D901" s="44">
        <v>0.5</v>
      </c>
      <c r="E901" s="42"/>
      <c r="F901" s="42"/>
      <c r="G901" s="42" t="s">
        <v>23</v>
      </c>
      <c r="H901" s="44" t="s">
        <v>24</v>
      </c>
      <c r="I901" s="44" t="s">
        <v>32</v>
      </c>
      <c r="J901" s="44" t="s">
        <v>26</v>
      </c>
      <c r="K901" s="44" t="s">
        <v>27</v>
      </c>
      <c r="L901" s="44" t="s">
        <v>33</v>
      </c>
      <c r="M901" s="44" t="s">
        <v>55</v>
      </c>
      <c r="N901" s="44" t="s">
        <v>23</v>
      </c>
      <c r="O901" s="44" t="s">
        <v>23</v>
      </c>
    </row>
    <row r="902" spans="2:15">
      <c r="B902" s="44" t="s">
        <v>48</v>
      </c>
      <c r="C902" s="44" t="s">
        <v>1694</v>
      </c>
      <c r="D902" s="44">
        <v>0.2</v>
      </c>
      <c r="E902" s="42"/>
      <c r="F902" s="42"/>
      <c r="G902" s="42" t="s">
        <v>23</v>
      </c>
      <c r="H902" s="44" t="s">
        <v>24</v>
      </c>
      <c r="I902" s="44" t="s">
        <v>32</v>
      </c>
      <c r="J902" s="44" t="s">
        <v>26</v>
      </c>
      <c r="K902" s="44" t="s">
        <v>27</v>
      </c>
      <c r="L902" s="44" t="s">
        <v>33</v>
      </c>
      <c r="M902" s="44" t="s">
        <v>349</v>
      </c>
      <c r="N902" s="44" t="s">
        <v>23</v>
      </c>
      <c r="O902" s="44" t="s">
        <v>23</v>
      </c>
    </row>
    <row r="903" spans="2:15">
      <c r="B903" s="44" t="s">
        <v>21</v>
      </c>
      <c r="C903" s="44" t="s">
        <v>1695</v>
      </c>
      <c r="D903" s="44">
        <v>7.4999999999999997E-2</v>
      </c>
      <c r="E903" s="42"/>
      <c r="F903" s="42"/>
      <c r="G903" s="42" t="s">
        <v>23</v>
      </c>
      <c r="H903" s="44" t="s">
        <v>24</v>
      </c>
      <c r="I903" s="44" t="s">
        <v>25</v>
      </c>
      <c r="J903" s="44" t="s">
        <v>26</v>
      </c>
      <c r="K903" s="44" t="s">
        <v>27</v>
      </c>
      <c r="L903" s="44" t="s">
        <v>33</v>
      </c>
      <c r="M903" s="44" t="s">
        <v>349</v>
      </c>
      <c r="N903" s="44" t="s">
        <v>23</v>
      </c>
      <c r="O903" s="44" t="s">
        <v>23</v>
      </c>
    </row>
    <row r="904" spans="2:15">
      <c r="B904" s="44" t="s">
        <v>21</v>
      </c>
      <c r="C904" s="44" t="s">
        <v>1696</v>
      </c>
      <c r="D904" s="44">
        <v>0.7</v>
      </c>
      <c r="E904" s="42"/>
      <c r="F904" s="42"/>
      <c r="G904" s="42" t="s">
        <v>23</v>
      </c>
      <c r="H904" s="44" t="s">
        <v>24</v>
      </c>
      <c r="I904" s="44" t="s">
        <v>25</v>
      </c>
      <c r="J904" s="44" t="s">
        <v>26</v>
      </c>
      <c r="K904" s="44" t="s">
        <v>27</v>
      </c>
      <c r="L904" s="44" t="s">
        <v>33</v>
      </c>
      <c r="M904" s="44" t="s">
        <v>34</v>
      </c>
      <c r="N904" s="44" t="s">
        <v>23</v>
      </c>
      <c r="O904" s="44" t="s">
        <v>23</v>
      </c>
    </row>
    <row r="905" spans="2:15">
      <c r="B905" s="44" t="s">
        <v>21</v>
      </c>
      <c r="C905" s="44" t="s">
        <v>1697</v>
      </c>
      <c r="D905" s="44">
        <v>0.65</v>
      </c>
      <c r="E905" s="42"/>
      <c r="F905" s="42"/>
      <c r="G905" s="42" t="s">
        <v>23</v>
      </c>
      <c r="H905" s="44" t="s">
        <v>24</v>
      </c>
      <c r="I905" s="44" t="s">
        <v>25</v>
      </c>
      <c r="J905" s="44" t="s">
        <v>26</v>
      </c>
      <c r="K905" s="44" t="s">
        <v>27</v>
      </c>
      <c r="L905" s="44" t="s">
        <v>33</v>
      </c>
      <c r="M905" s="44" t="s">
        <v>349</v>
      </c>
      <c r="N905" s="44" t="s">
        <v>23</v>
      </c>
      <c r="O905" s="44" t="s">
        <v>23</v>
      </c>
    </row>
    <row r="906" spans="2:15">
      <c r="B906" s="44" t="s">
        <v>21</v>
      </c>
      <c r="C906" s="44" t="s">
        <v>1698</v>
      </c>
      <c r="D906" s="44">
        <v>0.3</v>
      </c>
      <c r="E906" s="42"/>
      <c r="F906" s="42"/>
      <c r="G906" s="42" t="s">
        <v>23</v>
      </c>
      <c r="H906" s="44" t="s">
        <v>24</v>
      </c>
      <c r="I906" s="44" t="s">
        <v>25</v>
      </c>
      <c r="J906" s="44" t="s">
        <v>26</v>
      </c>
      <c r="K906" s="44" t="s">
        <v>27</v>
      </c>
      <c r="L906" s="44" t="s">
        <v>33</v>
      </c>
      <c r="M906" s="44" t="s">
        <v>349</v>
      </c>
      <c r="N906" s="44" t="s">
        <v>23</v>
      </c>
      <c r="O906" s="44" t="s">
        <v>23</v>
      </c>
    </row>
    <row r="907" spans="2:15">
      <c r="B907" s="44" t="s">
        <v>225</v>
      </c>
      <c r="C907" s="44" t="s">
        <v>1699</v>
      </c>
      <c r="D907" s="44">
        <v>0.2</v>
      </c>
      <c r="E907" s="42"/>
      <c r="F907" s="42"/>
      <c r="G907" s="42" t="s">
        <v>23</v>
      </c>
      <c r="H907" s="44" t="s">
        <v>24</v>
      </c>
      <c r="I907" s="44" t="s">
        <v>32</v>
      </c>
      <c r="J907" s="44" t="s">
        <v>26</v>
      </c>
      <c r="K907" s="44" t="s">
        <v>27</v>
      </c>
      <c r="L907" s="44" t="s">
        <v>33</v>
      </c>
      <c r="M907" s="44" t="s">
        <v>55</v>
      </c>
      <c r="N907" s="44" t="s">
        <v>23</v>
      </c>
      <c r="O907" s="44" t="s">
        <v>23</v>
      </c>
    </row>
    <row r="908" spans="2:15">
      <c r="B908" s="44" t="s">
        <v>1373</v>
      </c>
      <c r="C908" s="44" t="s">
        <v>1700</v>
      </c>
      <c r="D908" s="44">
        <v>0.7</v>
      </c>
      <c r="E908" s="42"/>
      <c r="F908" s="42"/>
      <c r="G908" s="42" t="s">
        <v>23</v>
      </c>
      <c r="H908" s="44" t="s">
        <v>24</v>
      </c>
      <c r="I908" s="44" t="s">
        <v>32</v>
      </c>
      <c r="J908" s="44" t="s">
        <v>26</v>
      </c>
      <c r="K908" s="44" t="s">
        <v>27</v>
      </c>
      <c r="L908" s="44" t="s">
        <v>33</v>
      </c>
      <c r="M908" s="44" t="s">
        <v>55</v>
      </c>
      <c r="N908" s="44" t="s">
        <v>23</v>
      </c>
      <c r="O908" s="44" t="s">
        <v>23</v>
      </c>
    </row>
    <row r="909" spans="2:15">
      <c r="B909" s="44" t="s">
        <v>995</v>
      </c>
      <c r="C909" s="44" t="s">
        <v>1701</v>
      </c>
      <c r="D909" s="44">
        <v>0.11</v>
      </c>
      <c r="E909" s="42"/>
      <c r="F909" s="42"/>
      <c r="G909" s="42" t="s">
        <v>23</v>
      </c>
      <c r="H909" s="44" t="s">
        <v>24</v>
      </c>
      <c r="I909" s="44" t="s">
        <v>32</v>
      </c>
      <c r="J909" s="44" t="s">
        <v>26</v>
      </c>
      <c r="K909" s="44" t="s">
        <v>27</v>
      </c>
      <c r="L909" s="44" t="s">
        <v>33</v>
      </c>
      <c r="M909" s="44" t="s">
        <v>349</v>
      </c>
      <c r="N909" s="44" t="s">
        <v>23</v>
      </c>
      <c r="O909" s="44" t="s">
        <v>23</v>
      </c>
    </row>
    <row r="910" spans="2:15">
      <c r="B910" s="44" t="s">
        <v>30</v>
      </c>
      <c r="C910" s="44" t="s">
        <v>1702</v>
      </c>
      <c r="D910" s="44">
        <v>0.1</v>
      </c>
      <c r="E910" s="42"/>
      <c r="F910" s="42"/>
      <c r="G910" s="42" t="s">
        <v>23</v>
      </c>
      <c r="H910" s="44" t="s">
        <v>24</v>
      </c>
      <c r="I910" s="44" t="s">
        <v>32</v>
      </c>
      <c r="J910" s="44" t="s">
        <v>26</v>
      </c>
      <c r="K910" s="44" t="s">
        <v>27</v>
      </c>
      <c r="L910" s="44" t="s">
        <v>28</v>
      </c>
      <c r="M910" s="44" t="s">
        <v>349</v>
      </c>
      <c r="N910" s="44" t="s">
        <v>23</v>
      </c>
      <c r="O910" s="44" t="s">
        <v>23</v>
      </c>
    </row>
    <row r="911" spans="2:15">
      <c r="B911" s="44" t="s">
        <v>122</v>
      </c>
      <c r="C911" s="44" t="s">
        <v>1703</v>
      </c>
      <c r="D911" s="44">
        <v>0.3</v>
      </c>
      <c r="E911" s="42"/>
      <c r="F911" s="42"/>
      <c r="G911" s="42" t="s">
        <v>23</v>
      </c>
      <c r="H911" s="44" t="s">
        <v>24</v>
      </c>
      <c r="I911" s="44" t="s">
        <v>32</v>
      </c>
      <c r="J911" s="44" t="s">
        <v>26</v>
      </c>
      <c r="K911" s="44" t="s">
        <v>27</v>
      </c>
      <c r="L911" s="44" t="s">
        <v>33</v>
      </c>
      <c r="M911" s="44" t="s">
        <v>349</v>
      </c>
      <c r="N911" s="44" t="s">
        <v>23</v>
      </c>
      <c r="O911" s="44" t="s">
        <v>23</v>
      </c>
    </row>
    <row r="912" spans="2:15">
      <c r="B912" s="44" t="s">
        <v>234</v>
      </c>
      <c r="C912" s="44" t="s">
        <v>1704</v>
      </c>
      <c r="D912" s="44">
        <v>0.16800000000000001</v>
      </c>
      <c r="E912" s="42"/>
      <c r="F912" s="42"/>
      <c r="G912" s="42" t="s">
        <v>23</v>
      </c>
      <c r="H912" s="44" t="s">
        <v>24</v>
      </c>
      <c r="I912" s="44" t="s">
        <v>32</v>
      </c>
      <c r="J912" s="44" t="s">
        <v>26</v>
      </c>
      <c r="K912" s="44" t="s">
        <v>27</v>
      </c>
      <c r="L912" s="44" t="s">
        <v>33</v>
      </c>
      <c r="M912" s="44" t="s">
        <v>349</v>
      </c>
      <c r="N912" s="44" t="s">
        <v>23</v>
      </c>
      <c r="O912" s="44" t="s">
        <v>23</v>
      </c>
    </row>
    <row r="913" spans="2:15">
      <c r="B913" s="44" t="s">
        <v>118</v>
      </c>
      <c r="C913" s="44" t="s">
        <v>1705</v>
      </c>
      <c r="D913" s="44">
        <v>0.05</v>
      </c>
      <c r="E913" s="42"/>
      <c r="F913" s="42"/>
      <c r="G913" s="42" t="s">
        <v>23</v>
      </c>
      <c r="H913" s="44" t="s">
        <v>24</v>
      </c>
      <c r="I913" s="44" t="s">
        <v>32</v>
      </c>
      <c r="J913" s="44" t="s">
        <v>26</v>
      </c>
      <c r="K913" s="44" t="s">
        <v>27</v>
      </c>
      <c r="L913" s="44" t="s">
        <v>33</v>
      </c>
      <c r="M913" s="44" t="s">
        <v>45</v>
      </c>
      <c r="N913" s="44" t="s">
        <v>23</v>
      </c>
      <c r="O913" s="44" t="s">
        <v>23</v>
      </c>
    </row>
    <row r="914" spans="2:15">
      <c r="B914" s="44" t="s">
        <v>21</v>
      </c>
      <c r="C914" s="44" t="s">
        <v>1706</v>
      </c>
      <c r="D914" s="44">
        <v>1.3</v>
      </c>
      <c r="E914" s="42"/>
      <c r="F914" s="42"/>
      <c r="G914" s="42" t="s">
        <v>23</v>
      </c>
      <c r="H914" s="44" t="s">
        <v>24</v>
      </c>
      <c r="I914" s="44" t="s">
        <v>25</v>
      </c>
      <c r="J914" s="44" t="s">
        <v>26</v>
      </c>
      <c r="K914" s="44" t="s">
        <v>27</v>
      </c>
      <c r="L914" s="44" t="s">
        <v>28</v>
      </c>
      <c r="M914" s="44" t="s">
        <v>55</v>
      </c>
      <c r="N914" s="44" t="s">
        <v>23</v>
      </c>
      <c r="O914" s="44" t="s">
        <v>23</v>
      </c>
    </row>
    <row r="915" spans="2:15">
      <c r="B915" s="44" t="s">
        <v>21</v>
      </c>
      <c r="C915" s="44" t="s">
        <v>1707</v>
      </c>
      <c r="D915" s="44">
        <v>1.3</v>
      </c>
      <c r="E915" s="42"/>
      <c r="F915" s="42"/>
      <c r="G915" s="42" t="s">
        <v>23</v>
      </c>
      <c r="H915" s="44" t="s">
        <v>24</v>
      </c>
      <c r="I915" s="44" t="s">
        <v>25</v>
      </c>
      <c r="J915" s="44" t="s">
        <v>26</v>
      </c>
      <c r="K915" s="44" t="s">
        <v>27</v>
      </c>
      <c r="L915" s="44" t="s">
        <v>28</v>
      </c>
      <c r="M915" s="44" t="s">
        <v>37</v>
      </c>
      <c r="N915" s="44" t="s">
        <v>23</v>
      </c>
      <c r="O915" s="44" t="s">
        <v>23</v>
      </c>
    </row>
    <row r="916" spans="2:15">
      <c r="B916" s="44" t="s">
        <v>21</v>
      </c>
      <c r="C916" s="44" t="s">
        <v>1708</v>
      </c>
      <c r="D916" s="44">
        <v>0.5</v>
      </c>
      <c r="E916" s="42"/>
      <c r="F916" s="42"/>
      <c r="G916" s="42" t="s">
        <v>23</v>
      </c>
      <c r="H916" s="44" t="s">
        <v>24</v>
      </c>
      <c r="I916" s="44" t="s">
        <v>25</v>
      </c>
      <c r="J916" s="44" t="s">
        <v>26</v>
      </c>
      <c r="K916" s="44" t="s">
        <v>27</v>
      </c>
      <c r="L916" s="44" t="s">
        <v>28</v>
      </c>
      <c r="M916" s="44" t="s">
        <v>55</v>
      </c>
      <c r="N916" s="44" t="s">
        <v>23</v>
      </c>
      <c r="O916" s="44" t="s">
        <v>23</v>
      </c>
    </row>
    <row r="917" spans="2:15">
      <c r="B917" s="44" t="s">
        <v>21</v>
      </c>
      <c r="C917" s="44" t="s">
        <v>1709</v>
      </c>
      <c r="D917" s="44">
        <v>0.5</v>
      </c>
      <c r="E917" s="42"/>
      <c r="F917" s="42"/>
      <c r="G917" s="42" t="s">
        <v>23</v>
      </c>
      <c r="H917" s="44" t="s">
        <v>24</v>
      </c>
      <c r="I917" s="44" t="s">
        <v>25</v>
      </c>
      <c r="J917" s="44" t="s">
        <v>26</v>
      </c>
      <c r="K917" s="44" t="s">
        <v>27</v>
      </c>
      <c r="L917" s="44" t="s">
        <v>28</v>
      </c>
      <c r="M917" s="44" t="s">
        <v>37</v>
      </c>
      <c r="N917" s="44" t="s">
        <v>23</v>
      </c>
      <c r="O917" s="44" t="s">
        <v>23</v>
      </c>
    </row>
    <row r="918" spans="2:15">
      <c r="B918" s="44" t="s">
        <v>21</v>
      </c>
      <c r="C918" s="44" t="s">
        <v>1710</v>
      </c>
      <c r="D918" s="44">
        <v>1.6</v>
      </c>
      <c r="E918" s="42"/>
      <c r="F918" s="42"/>
      <c r="G918" s="42" t="s">
        <v>23</v>
      </c>
      <c r="H918" s="44" t="s">
        <v>24</v>
      </c>
      <c r="I918" s="44" t="s">
        <v>25</v>
      </c>
      <c r="J918" s="44" t="s">
        <v>26</v>
      </c>
      <c r="K918" s="44" t="s">
        <v>27</v>
      </c>
      <c r="L918" s="44" t="s">
        <v>28</v>
      </c>
      <c r="M918" s="44" t="s">
        <v>55</v>
      </c>
      <c r="N918" s="44" t="s">
        <v>23</v>
      </c>
      <c r="O918" s="44" t="s">
        <v>23</v>
      </c>
    </row>
    <row r="919" spans="2:15">
      <c r="B919" s="44" t="s">
        <v>21</v>
      </c>
      <c r="C919" s="44" t="s">
        <v>1711</v>
      </c>
      <c r="D919" s="44">
        <v>1.6</v>
      </c>
      <c r="E919" s="42"/>
      <c r="F919" s="42"/>
      <c r="G919" s="42" t="s">
        <v>23</v>
      </c>
      <c r="H919" s="44" t="s">
        <v>24</v>
      </c>
      <c r="I919" s="44" t="s">
        <v>25</v>
      </c>
      <c r="J919" s="44" t="s">
        <v>26</v>
      </c>
      <c r="K919" s="44" t="s">
        <v>27</v>
      </c>
      <c r="L919" s="44" t="s">
        <v>28</v>
      </c>
      <c r="M919" s="44" t="s">
        <v>37</v>
      </c>
      <c r="N919" s="44" t="s">
        <v>23</v>
      </c>
      <c r="O919" s="44" t="s">
        <v>23</v>
      </c>
    </row>
    <row r="920" spans="2:15">
      <c r="B920" s="44" t="s">
        <v>93</v>
      </c>
      <c r="C920" s="44" t="s">
        <v>1712</v>
      </c>
      <c r="D920" s="44">
        <v>0.13</v>
      </c>
      <c r="E920" s="42"/>
      <c r="F920" s="42"/>
      <c r="G920" s="42" t="s">
        <v>23</v>
      </c>
      <c r="H920" s="44" t="s">
        <v>24</v>
      </c>
      <c r="I920" s="44" t="s">
        <v>32</v>
      </c>
      <c r="J920" s="44" t="s">
        <v>26</v>
      </c>
      <c r="K920" s="44" t="s">
        <v>27</v>
      </c>
      <c r="L920" s="44" t="s">
        <v>28</v>
      </c>
      <c r="M920" s="44" t="s">
        <v>39</v>
      </c>
      <c r="N920" s="44" t="s">
        <v>23</v>
      </c>
      <c r="O920" s="44" t="s">
        <v>23</v>
      </c>
    </row>
    <row r="921" spans="2:15">
      <c r="B921" s="44" t="s">
        <v>93</v>
      </c>
      <c r="C921" s="44" t="s">
        <v>1713</v>
      </c>
      <c r="D921" s="44">
        <v>0.1</v>
      </c>
      <c r="E921" s="42"/>
      <c r="F921" s="42"/>
      <c r="G921" s="42" t="s">
        <v>23</v>
      </c>
      <c r="H921" s="44" t="s">
        <v>24</v>
      </c>
      <c r="I921" s="44" t="s">
        <v>32</v>
      </c>
      <c r="J921" s="44" t="s">
        <v>26</v>
      </c>
      <c r="K921" s="44" t="s">
        <v>27</v>
      </c>
      <c r="L921" s="44" t="s">
        <v>28</v>
      </c>
      <c r="M921" s="44" t="s">
        <v>39</v>
      </c>
      <c r="N921" s="44" t="s">
        <v>23</v>
      </c>
      <c r="O921" s="44" t="s">
        <v>23</v>
      </c>
    </row>
    <row r="922" spans="2:15">
      <c r="B922" s="44" t="s">
        <v>93</v>
      </c>
      <c r="C922" s="44" t="s">
        <v>1714</v>
      </c>
      <c r="D922" s="44">
        <v>0.6</v>
      </c>
      <c r="E922" s="42"/>
      <c r="F922" s="42"/>
      <c r="G922" s="42" t="s">
        <v>23</v>
      </c>
      <c r="H922" s="44" t="s">
        <v>24</v>
      </c>
      <c r="I922" s="44" t="s">
        <v>32</v>
      </c>
      <c r="J922" s="44" t="s">
        <v>26</v>
      </c>
      <c r="K922" s="44" t="s">
        <v>27</v>
      </c>
      <c r="L922" s="44" t="s">
        <v>28</v>
      </c>
      <c r="M922" s="44" t="s">
        <v>43</v>
      </c>
      <c r="N922" s="44" t="s">
        <v>23</v>
      </c>
      <c r="O922" s="44" t="s">
        <v>23</v>
      </c>
    </row>
    <row r="923" spans="2:15">
      <c r="B923" s="44" t="s">
        <v>93</v>
      </c>
      <c r="C923" s="44" t="s">
        <v>1715</v>
      </c>
      <c r="D923" s="44">
        <v>0.21</v>
      </c>
      <c r="E923" s="42"/>
      <c r="F923" s="42"/>
      <c r="G923" s="42" t="s">
        <v>23</v>
      </c>
      <c r="H923" s="44" t="s">
        <v>24</v>
      </c>
      <c r="I923" s="44" t="s">
        <v>32</v>
      </c>
      <c r="J923" s="44" t="s">
        <v>26</v>
      </c>
      <c r="K923" s="44" t="s">
        <v>27</v>
      </c>
      <c r="L923" s="44" t="s">
        <v>28</v>
      </c>
      <c r="M923" s="44" t="s">
        <v>39</v>
      </c>
      <c r="N923" s="44" t="s">
        <v>23</v>
      </c>
      <c r="O923" s="44" t="s">
        <v>23</v>
      </c>
    </row>
    <row r="924" spans="2:15">
      <c r="B924" s="44" t="s">
        <v>93</v>
      </c>
      <c r="C924" s="44" t="s">
        <v>1716</v>
      </c>
      <c r="D924" s="44">
        <v>0.96</v>
      </c>
      <c r="E924" s="42"/>
      <c r="F924" s="42"/>
      <c r="G924" s="42" t="s">
        <v>23</v>
      </c>
      <c r="H924" s="44" t="s">
        <v>24</v>
      </c>
      <c r="I924" s="44" t="s">
        <v>32</v>
      </c>
      <c r="J924" s="44" t="s">
        <v>81</v>
      </c>
      <c r="K924" s="44" t="s">
        <v>449</v>
      </c>
      <c r="L924" s="44" t="s">
        <v>28</v>
      </c>
      <c r="M924" s="44" t="s">
        <v>37</v>
      </c>
      <c r="N924" s="44" t="s">
        <v>23</v>
      </c>
      <c r="O924" s="44" t="s">
        <v>23</v>
      </c>
    </row>
    <row r="925" spans="2:15">
      <c r="B925" s="44" t="s">
        <v>93</v>
      </c>
      <c r="C925" s="44" t="s">
        <v>1717</v>
      </c>
      <c r="D925" s="44">
        <v>7.0000000000000007E-2</v>
      </c>
      <c r="E925" s="42"/>
      <c r="F925" s="42"/>
      <c r="G925" s="42" t="s">
        <v>23</v>
      </c>
      <c r="H925" s="44" t="s">
        <v>24</v>
      </c>
      <c r="I925" s="44" t="s">
        <v>32</v>
      </c>
      <c r="J925" s="44" t="s">
        <v>26</v>
      </c>
      <c r="K925" s="44" t="s">
        <v>27</v>
      </c>
      <c r="L925" s="44" t="s">
        <v>28</v>
      </c>
      <c r="M925" s="44" t="s">
        <v>34</v>
      </c>
      <c r="N925" s="44" t="s">
        <v>23</v>
      </c>
      <c r="O925" s="44" t="s">
        <v>23</v>
      </c>
    </row>
    <row r="926" spans="2:15">
      <c r="B926" s="44" t="s">
        <v>93</v>
      </c>
      <c r="C926" s="44" t="s">
        <v>1718</v>
      </c>
      <c r="D926" s="44">
        <v>0.13</v>
      </c>
      <c r="E926" s="42"/>
      <c r="F926" s="42"/>
      <c r="G926" s="42" t="s">
        <v>23</v>
      </c>
      <c r="H926" s="44" t="s">
        <v>24</v>
      </c>
      <c r="I926" s="44" t="s">
        <v>32</v>
      </c>
      <c r="J926" s="44" t="s">
        <v>26</v>
      </c>
      <c r="K926" s="44" t="s">
        <v>27</v>
      </c>
      <c r="L926" s="44" t="s">
        <v>28</v>
      </c>
      <c r="M926" s="44" t="s">
        <v>34</v>
      </c>
      <c r="N926" s="44" t="s">
        <v>23</v>
      </c>
      <c r="O926" s="44" t="s">
        <v>23</v>
      </c>
    </row>
    <row r="927" spans="2:15">
      <c r="B927" s="44" t="s">
        <v>93</v>
      </c>
      <c r="C927" s="44" t="s">
        <v>1719</v>
      </c>
      <c r="D927" s="44">
        <v>0.33</v>
      </c>
      <c r="E927" s="42"/>
      <c r="F927" s="42"/>
      <c r="G927" s="42" t="s">
        <v>23</v>
      </c>
      <c r="H927" s="44" t="s">
        <v>24</v>
      </c>
      <c r="I927" s="44" t="s">
        <v>32</v>
      </c>
      <c r="J927" s="44" t="s">
        <v>26</v>
      </c>
      <c r="K927" s="44" t="s">
        <v>27</v>
      </c>
      <c r="L927" s="44" t="s">
        <v>28</v>
      </c>
      <c r="M927" s="44" t="s">
        <v>227</v>
      </c>
      <c r="N927" s="44" t="s">
        <v>23</v>
      </c>
      <c r="O927" s="44" t="s">
        <v>23</v>
      </c>
    </row>
    <row r="928" spans="2:15">
      <c r="B928" s="44" t="s">
        <v>288</v>
      </c>
      <c r="C928" s="44" t="s">
        <v>1720</v>
      </c>
      <c r="D928" s="44">
        <v>0.18</v>
      </c>
      <c r="E928" s="42"/>
      <c r="F928" s="42"/>
      <c r="G928" s="42" t="s">
        <v>23</v>
      </c>
      <c r="H928" s="44" t="s">
        <v>24</v>
      </c>
      <c r="I928" s="44" t="s">
        <v>52</v>
      </c>
      <c r="J928" s="44" t="s">
        <v>26</v>
      </c>
      <c r="K928" s="44" t="s">
        <v>27</v>
      </c>
      <c r="L928" s="44" t="s">
        <v>28</v>
      </c>
      <c r="M928" s="44" t="s">
        <v>55</v>
      </c>
      <c r="N928" s="44" t="s">
        <v>23</v>
      </c>
      <c r="O928" s="44" t="s">
        <v>23</v>
      </c>
    </row>
    <row r="929" spans="2:15">
      <c r="B929" s="44" t="s">
        <v>288</v>
      </c>
      <c r="C929" s="44" t="s">
        <v>1721</v>
      </c>
      <c r="D929" s="44">
        <v>1.45</v>
      </c>
      <c r="E929" s="42"/>
      <c r="F929" s="42"/>
      <c r="G929" s="42" t="s">
        <v>23</v>
      </c>
      <c r="H929" s="44" t="s">
        <v>24</v>
      </c>
      <c r="I929" s="44" t="s">
        <v>52</v>
      </c>
      <c r="J929" s="44" t="s">
        <v>26</v>
      </c>
      <c r="K929" s="44" t="s">
        <v>27</v>
      </c>
      <c r="L929" s="44" t="s">
        <v>33</v>
      </c>
      <c r="M929" s="44" t="s">
        <v>55</v>
      </c>
      <c r="N929" s="44" t="s">
        <v>23</v>
      </c>
      <c r="O929" s="44" t="s">
        <v>23</v>
      </c>
    </row>
    <row r="930" spans="2:15">
      <c r="B930" s="44" t="s">
        <v>924</v>
      </c>
      <c r="C930" s="44" t="s">
        <v>1722</v>
      </c>
      <c r="D930" s="44">
        <v>0.4</v>
      </c>
      <c r="E930" s="42"/>
      <c r="F930" s="42"/>
      <c r="G930" s="42" t="s">
        <v>23</v>
      </c>
      <c r="H930" s="44" t="s">
        <v>24</v>
      </c>
      <c r="I930" s="44" t="s">
        <v>32</v>
      </c>
      <c r="J930" s="44" t="s">
        <v>26</v>
      </c>
      <c r="K930" s="44" t="s">
        <v>27</v>
      </c>
      <c r="L930" s="44" t="s">
        <v>33</v>
      </c>
      <c r="M930" s="44" t="s">
        <v>39</v>
      </c>
      <c r="N930" s="44" t="s">
        <v>23</v>
      </c>
      <c r="O930" s="44" t="s">
        <v>23</v>
      </c>
    </row>
    <row r="931" spans="2:15">
      <c r="B931" s="44" t="s">
        <v>97</v>
      </c>
      <c r="C931" s="44" t="s">
        <v>1723</v>
      </c>
      <c r="D931" s="44">
        <v>1</v>
      </c>
      <c r="E931" s="42"/>
      <c r="F931" s="42"/>
      <c r="G931" s="42" t="s">
        <v>23</v>
      </c>
      <c r="H931" s="44" t="s">
        <v>24</v>
      </c>
      <c r="I931" s="44" t="s">
        <v>32</v>
      </c>
      <c r="J931" s="44" t="s">
        <v>26</v>
      </c>
      <c r="K931" s="44" t="s">
        <v>27</v>
      </c>
      <c r="L931" s="44" t="s">
        <v>28</v>
      </c>
      <c r="M931" s="44" t="s">
        <v>43</v>
      </c>
      <c r="N931" s="44" t="s">
        <v>23</v>
      </c>
      <c r="O931" s="44" t="s">
        <v>23</v>
      </c>
    </row>
    <row r="932" spans="2:15">
      <c r="B932" s="44" t="s">
        <v>21</v>
      </c>
      <c r="C932" s="44" t="s">
        <v>1724</v>
      </c>
      <c r="D932" s="44">
        <v>3.3</v>
      </c>
      <c r="E932" s="42"/>
      <c r="F932" s="42"/>
      <c r="G932" s="42" t="s">
        <v>23</v>
      </c>
      <c r="H932" s="44" t="s">
        <v>24</v>
      </c>
      <c r="I932" s="44" t="s">
        <v>25</v>
      </c>
      <c r="J932" s="44" t="s">
        <v>26</v>
      </c>
      <c r="K932" s="44" t="s">
        <v>27</v>
      </c>
      <c r="L932" s="44" t="s">
        <v>28</v>
      </c>
      <c r="M932" s="44" t="s">
        <v>37</v>
      </c>
      <c r="N932" s="44" t="s">
        <v>23</v>
      </c>
      <c r="O932" s="44" t="s">
        <v>23</v>
      </c>
    </row>
    <row r="933" spans="2:15">
      <c r="B933" s="44" t="s">
        <v>48</v>
      </c>
      <c r="C933" s="44" t="s">
        <v>1725</v>
      </c>
      <c r="D933" s="44">
        <v>3.9E-2</v>
      </c>
      <c r="E933" s="42"/>
      <c r="F933" s="42"/>
      <c r="G933" s="42" t="s">
        <v>23</v>
      </c>
      <c r="H933" s="44" t="s">
        <v>24</v>
      </c>
      <c r="I933" s="44" t="s">
        <v>32</v>
      </c>
      <c r="J933" s="44" t="s">
        <v>26</v>
      </c>
      <c r="K933" s="44" t="s">
        <v>27</v>
      </c>
      <c r="L933" s="44" t="s">
        <v>33</v>
      </c>
      <c r="M933" s="44" t="s">
        <v>55</v>
      </c>
      <c r="N933" s="44" t="s">
        <v>23</v>
      </c>
      <c r="O933" s="44" t="s">
        <v>23</v>
      </c>
    </row>
    <row r="934" spans="2:15">
      <c r="B934" s="44" t="s">
        <v>48</v>
      </c>
      <c r="C934" s="44" t="s">
        <v>1726</v>
      </c>
      <c r="D934" s="44">
        <v>3.9E-2</v>
      </c>
      <c r="E934" s="42"/>
      <c r="F934" s="42"/>
      <c r="G934" s="42" t="s">
        <v>23</v>
      </c>
      <c r="H934" s="44" t="s">
        <v>24</v>
      </c>
      <c r="I934" s="44" t="s">
        <v>32</v>
      </c>
      <c r="J934" s="44" t="s">
        <v>26</v>
      </c>
      <c r="K934" s="44" t="s">
        <v>27</v>
      </c>
      <c r="L934" s="44" t="s">
        <v>28</v>
      </c>
      <c r="M934" s="44" t="s">
        <v>55</v>
      </c>
      <c r="N934" s="44" t="s">
        <v>23</v>
      </c>
      <c r="O934" s="44" t="s">
        <v>23</v>
      </c>
    </row>
    <row r="935" spans="2:15">
      <c r="B935" s="44" t="s">
        <v>148</v>
      </c>
      <c r="C935" s="44" t="s">
        <v>1727</v>
      </c>
      <c r="D935" s="44">
        <v>0.05</v>
      </c>
      <c r="E935" s="42"/>
      <c r="F935" s="42"/>
      <c r="G935" s="42" t="s">
        <v>23</v>
      </c>
      <c r="H935" s="44" t="s">
        <v>24</v>
      </c>
      <c r="I935" s="44" t="s">
        <v>32</v>
      </c>
      <c r="J935" s="44" t="s">
        <v>26</v>
      </c>
      <c r="K935" s="44" t="s">
        <v>27</v>
      </c>
      <c r="L935" s="44" t="s">
        <v>33</v>
      </c>
      <c r="M935" s="44" t="s">
        <v>45</v>
      </c>
      <c r="N935" s="44" t="s">
        <v>23</v>
      </c>
      <c r="O935" s="44" t="s">
        <v>23</v>
      </c>
    </row>
    <row r="936" spans="2:15">
      <c r="B936" s="44" t="s">
        <v>50</v>
      </c>
      <c r="C936" s="44" t="s">
        <v>1728</v>
      </c>
      <c r="D936" s="44">
        <v>0.20200000000000001</v>
      </c>
      <c r="E936" s="42"/>
      <c r="F936" s="42"/>
      <c r="G936" s="42" t="s">
        <v>23</v>
      </c>
      <c r="H936" s="44" t="s">
        <v>24</v>
      </c>
      <c r="I936" s="44" t="s">
        <v>52</v>
      </c>
      <c r="J936" s="44" t="s">
        <v>26</v>
      </c>
      <c r="K936" s="44" t="s">
        <v>27</v>
      </c>
      <c r="L936" s="44" t="s">
        <v>28</v>
      </c>
      <c r="M936" s="44" t="s">
        <v>39</v>
      </c>
      <c r="N936" s="44" t="s">
        <v>23</v>
      </c>
      <c r="O936" s="44" t="s">
        <v>23</v>
      </c>
    </row>
    <row r="937" spans="2:15">
      <c r="B937" s="44" t="s">
        <v>131</v>
      </c>
      <c r="C937" s="44" t="s">
        <v>1729</v>
      </c>
      <c r="D937" s="44">
        <v>0.25</v>
      </c>
      <c r="E937" s="42"/>
      <c r="F937" s="42"/>
      <c r="G937" s="42" t="s">
        <v>23</v>
      </c>
      <c r="H937" s="44" t="s">
        <v>24</v>
      </c>
      <c r="I937" s="44" t="s">
        <v>32</v>
      </c>
      <c r="J937" s="44" t="s">
        <v>26</v>
      </c>
      <c r="K937" s="44" t="s">
        <v>27</v>
      </c>
      <c r="L937" s="44" t="s">
        <v>28</v>
      </c>
      <c r="M937" s="44" t="s">
        <v>45</v>
      </c>
      <c r="N937" s="44" t="s">
        <v>23</v>
      </c>
      <c r="O937" s="44" t="s">
        <v>23</v>
      </c>
    </row>
    <row r="938" spans="2:15">
      <c r="B938" s="44" t="s">
        <v>93</v>
      </c>
      <c r="C938" s="44" t="s">
        <v>1730</v>
      </c>
      <c r="D938" s="44">
        <v>0.2</v>
      </c>
      <c r="E938" s="42"/>
      <c r="F938" s="42"/>
      <c r="G938" s="42" t="s">
        <v>23</v>
      </c>
      <c r="H938" s="44" t="s">
        <v>24</v>
      </c>
      <c r="I938" s="44" t="s">
        <v>32</v>
      </c>
      <c r="J938" s="44" t="s">
        <v>26</v>
      </c>
      <c r="K938" s="44" t="s">
        <v>27</v>
      </c>
      <c r="L938" s="44" t="s">
        <v>28</v>
      </c>
      <c r="M938" s="44" t="s">
        <v>43</v>
      </c>
      <c r="N938" s="44" t="s">
        <v>23</v>
      </c>
      <c r="O938" s="44" t="s">
        <v>23</v>
      </c>
    </row>
    <row r="939" spans="2:15">
      <c r="B939" s="44" t="s">
        <v>93</v>
      </c>
      <c r="C939" s="44" t="s">
        <v>1731</v>
      </c>
      <c r="D939" s="44">
        <v>0.5</v>
      </c>
      <c r="E939" s="42"/>
      <c r="F939" s="42"/>
      <c r="G939" s="42" t="s">
        <v>23</v>
      </c>
      <c r="H939" s="44" t="s">
        <v>24</v>
      </c>
      <c r="I939" s="44" t="s">
        <v>32</v>
      </c>
      <c r="J939" s="44" t="s">
        <v>26</v>
      </c>
      <c r="K939" s="44" t="s">
        <v>27</v>
      </c>
      <c r="L939" s="44" t="s">
        <v>28</v>
      </c>
      <c r="M939" s="44" t="s">
        <v>43</v>
      </c>
      <c r="N939" s="44" t="s">
        <v>23</v>
      </c>
      <c r="O939" s="44" t="s">
        <v>23</v>
      </c>
    </row>
    <row r="940" spans="2:15">
      <c r="B940" s="44" t="s">
        <v>592</v>
      </c>
      <c r="C940" s="44" t="s">
        <v>1732</v>
      </c>
      <c r="D940" s="44">
        <v>0.5</v>
      </c>
      <c r="E940" s="42"/>
      <c r="F940" s="42"/>
      <c r="G940" s="42" t="s">
        <v>23</v>
      </c>
      <c r="H940" s="44" t="s">
        <v>24</v>
      </c>
      <c r="I940" s="44" t="s">
        <v>32</v>
      </c>
      <c r="J940" s="44" t="s">
        <v>26</v>
      </c>
      <c r="K940" s="44" t="s">
        <v>27</v>
      </c>
      <c r="L940" s="44" t="s">
        <v>33</v>
      </c>
      <c r="M940" s="44" t="s">
        <v>76</v>
      </c>
      <c r="N940" s="44" t="s">
        <v>23</v>
      </c>
      <c r="O940" s="44" t="s">
        <v>23</v>
      </c>
    </row>
    <row r="941" spans="2:15">
      <c r="B941" s="44" t="s">
        <v>157</v>
      </c>
      <c r="C941" s="44" t="s">
        <v>1733</v>
      </c>
      <c r="D941" s="44">
        <v>1.462</v>
      </c>
      <c r="E941" s="42"/>
      <c r="F941" s="42"/>
      <c r="G941" s="42" t="s">
        <v>23</v>
      </c>
      <c r="H941" s="44" t="s">
        <v>24</v>
      </c>
      <c r="I941" s="44" t="s">
        <v>32</v>
      </c>
      <c r="J941" s="44" t="s">
        <v>26</v>
      </c>
      <c r="K941" s="44" t="s">
        <v>27</v>
      </c>
      <c r="L941" s="44" t="s">
        <v>33</v>
      </c>
      <c r="M941" s="44" t="s">
        <v>43</v>
      </c>
      <c r="N941" s="44" t="s">
        <v>23</v>
      </c>
      <c r="O941" s="44" t="s">
        <v>23</v>
      </c>
    </row>
    <row r="942" spans="2:15">
      <c r="B942" s="44" t="s">
        <v>1734</v>
      </c>
      <c r="C942" s="44" t="s">
        <v>1735</v>
      </c>
      <c r="D942" s="44">
        <v>0.20499999999999999</v>
      </c>
      <c r="E942" s="42"/>
      <c r="F942" s="42"/>
      <c r="G942" s="42" t="s">
        <v>23</v>
      </c>
      <c r="H942" s="44" t="s">
        <v>24</v>
      </c>
      <c r="I942" s="44" t="s">
        <v>32</v>
      </c>
      <c r="J942" s="44" t="s">
        <v>26</v>
      </c>
      <c r="K942" s="44" t="s">
        <v>27</v>
      </c>
      <c r="L942" s="44" t="s">
        <v>33</v>
      </c>
      <c r="M942" s="44" t="s">
        <v>349</v>
      </c>
      <c r="N942" s="44" t="s">
        <v>23</v>
      </c>
      <c r="O942" s="44" t="s">
        <v>23</v>
      </c>
    </row>
    <row r="943" spans="2:15">
      <c r="B943" s="44" t="s">
        <v>428</v>
      </c>
      <c r="C943" s="44" t="s">
        <v>1736</v>
      </c>
      <c r="D943" s="44">
        <v>0.7</v>
      </c>
      <c r="E943" s="42"/>
      <c r="F943" s="42"/>
      <c r="G943" s="42" t="s">
        <v>23</v>
      </c>
      <c r="H943" s="44" t="s">
        <v>24</v>
      </c>
      <c r="I943" s="44" t="s">
        <v>32</v>
      </c>
      <c r="J943" s="44" t="s">
        <v>26</v>
      </c>
      <c r="K943" s="44" t="s">
        <v>27</v>
      </c>
      <c r="L943" s="44" t="s">
        <v>33</v>
      </c>
      <c r="M943" s="44" t="s">
        <v>349</v>
      </c>
      <c r="N943" s="44" t="s">
        <v>23</v>
      </c>
      <c r="O943" s="44" t="s">
        <v>23</v>
      </c>
    </row>
    <row r="944" spans="2:15">
      <c r="B944" s="44" t="s">
        <v>21</v>
      </c>
      <c r="C944" s="44" t="s">
        <v>1737</v>
      </c>
      <c r="D944" s="44">
        <v>1.107</v>
      </c>
      <c r="E944" s="42"/>
      <c r="F944" s="42"/>
      <c r="G944" s="42" t="s">
        <v>23</v>
      </c>
      <c r="H944" s="44" t="s">
        <v>24</v>
      </c>
      <c r="I944" s="44" t="s">
        <v>25</v>
      </c>
      <c r="J944" s="44" t="s">
        <v>26</v>
      </c>
      <c r="K944" s="44" t="s">
        <v>27</v>
      </c>
      <c r="L944" s="44" t="s">
        <v>33</v>
      </c>
      <c r="M944" s="44" t="s">
        <v>349</v>
      </c>
      <c r="N944" s="44" t="s">
        <v>23</v>
      </c>
      <c r="O944" s="44" t="s">
        <v>23</v>
      </c>
    </row>
    <row r="945" spans="2:15">
      <c r="B945" s="44" t="s">
        <v>21</v>
      </c>
      <c r="C945" s="44" t="s">
        <v>1738</v>
      </c>
      <c r="D945" s="44">
        <v>1.23</v>
      </c>
      <c r="E945" s="42"/>
      <c r="F945" s="42"/>
      <c r="G945" s="42" t="s">
        <v>23</v>
      </c>
      <c r="H945" s="44" t="s">
        <v>24</v>
      </c>
      <c r="I945" s="44" t="s">
        <v>25</v>
      </c>
      <c r="J945" s="44" t="s">
        <v>26</v>
      </c>
      <c r="K945" s="44" t="s">
        <v>27</v>
      </c>
      <c r="L945" s="44" t="s">
        <v>33</v>
      </c>
      <c r="M945" s="44" t="s">
        <v>349</v>
      </c>
      <c r="N945" s="44" t="s">
        <v>23</v>
      </c>
      <c r="O945" s="44" t="s">
        <v>23</v>
      </c>
    </row>
    <row r="946" spans="2:15">
      <c r="B946" s="44" t="s">
        <v>21</v>
      </c>
      <c r="C946" s="44" t="s">
        <v>1739</v>
      </c>
      <c r="D946" s="44">
        <v>1.246</v>
      </c>
      <c r="E946" s="42"/>
      <c r="F946" s="42"/>
      <c r="G946" s="42" t="s">
        <v>23</v>
      </c>
      <c r="H946" s="44" t="s">
        <v>24</v>
      </c>
      <c r="I946" s="44" t="s">
        <v>25</v>
      </c>
      <c r="J946" s="44" t="s">
        <v>26</v>
      </c>
      <c r="K946" s="44" t="s">
        <v>27</v>
      </c>
      <c r="L946" s="44" t="s">
        <v>33</v>
      </c>
      <c r="M946" s="44" t="s">
        <v>349</v>
      </c>
      <c r="N946" s="44" t="s">
        <v>23</v>
      </c>
      <c r="O946" s="44" t="s">
        <v>23</v>
      </c>
    </row>
    <row r="947" spans="2:15">
      <c r="B947" s="44" t="s">
        <v>428</v>
      </c>
      <c r="C947" s="44" t="s">
        <v>1740</v>
      </c>
      <c r="D947" s="44">
        <v>1.5</v>
      </c>
      <c r="E947" s="42"/>
      <c r="F947" s="42"/>
      <c r="G947" s="42" t="s">
        <v>23</v>
      </c>
      <c r="H947" s="44" t="s">
        <v>24</v>
      </c>
      <c r="I947" s="44" t="s">
        <v>32</v>
      </c>
      <c r="J947" s="44" t="s">
        <v>26</v>
      </c>
      <c r="K947" s="44" t="s">
        <v>27</v>
      </c>
      <c r="L947" s="44" t="s">
        <v>33</v>
      </c>
      <c r="M947" s="44" t="s">
        <v>227</v>
      </c>
      <c r="N947" s="44" t="s">
        <v>23</v>
      </c>
      <c r="O947" s="44" t="s">
        <v>23</v>
      </c>
    </row>
    <row r="948" spans="2:15">
      <c r="B948" s="44" t="s">
        <v>454</v>
      </c>
      <c r="C948" s="44" t="s">
        <v>1741</v>
      </c>
      <c r="D948" s="44">
        <v>0.4</v>
      </c>
      <c r="E948" s="42"/>
      <c r="F948" s="42"/>
      <c r="G948" s="42" t="s">
        <v>23</v>
      </c>
      <c r="H948" s="44" t="s">
        <v>24</v>
      </c>
      <c r="I948" s="44" t="s">
        <v>32</v>
      </c>
      <c r="J948" s="44" t="s">
        <v>26</v>
      </c>
      <c r="K948" s="44" t="s">
        <v>27</v>
      </c>
      <c r="L948" s="44" t="s">
        <v>28</v>
      </c>
      <c r="M948" s="44" t="s">
        <v>349</v>
      </c>
      <c r="N948" s="44" t="s">
        <v>23</v>
      </c>
      <c r="O948" s="44" t="s">
        <v>23</v>
      </c>
    </row>
    <row r="949" spans="2:15">
      <c r="B949" s="44" t="s">
        <v>21</v>
      </c>
      <c r="C949" s="44" t="s">
        <v>1742</v>
      </c>
      <c r="D949" s="44">
        <v>2</v>
      </c>
      <c r="E949" s="42"/>
      <c r="F949" s="42"/>
      <c r="G949" s="42" t="s">
        <v>23</v>
      </c>
      <c r="H949" s="44" t="s">
        <v>24</v>
      </c>
      <c r="I949" s="44" t="s">
        <v>25</v>
      </c>
      <c r="J949" s="44" t="s">
        <v>26</v>
      </c>
      <c r="K949" s="44" t="s">
        <v>27</v>
      </c>
      <c r="L949" s="44" t="s">
        <v>33</v>
      </c>
      <c r="M949" s="44" t="s">
        <v>34</v>
      </c>
      <c r="N949" s="44" t="s">
        <v>23</v>
      </c>
      <c r="O949" s="44" t="s">
        <v>23</v>
      </c>
    </row>
    <row r="950" spans="2:15">
      <c r="B950" s="44" t="s">
        <v>21</v>
      </c>
      <c r="C950" s="44" t="s">
        <v>1743</v>
      </c>
      <c r="D950" s="44">
        <v>0.76400000000000001</v>
      </c>
      <c r="E950" s="42"/>
      <c r="F950" s="42"/>
      <c r="G950" s="42" t="s">
        <v>23</v>
      </c>
      <c r="H950" s="44" t="s">
        <v>24</v>
      </c>
      <c r="I950" s="44" t="s">
        <v>25</v>
      </c>
      <c r="J950" s="44" t="s">
        <v>26</v>
      </c>
      <c r="K950" s="44" t="s">
        <v>27</v>
      </c>
      <c r="L950" s="44" t="s">
        <v>33</v>
      </c>
      <c r="M950" s="44" t="s">
        <v>349</v>
      </c>
      <c r="N950" s="44" t="s">
        <v>23</v>
      </c>
      <c r="O950" s="44" t="s">
        <v>23</v>
      </c>
    </row>
    <row r="951" spans="2:15">
      <c r="B951" s="44" t="s">
        <v>882</v>
      </c>
      <c r="C951" s="44" t="s">
        <v>1744</v>
      </c>
      <c r="D951" s="44">
        <v>0.42</v>
      </c>
      <c r="E951" s="42"/>
      <c r="F951" s="42"/>
      <c r="G951" s="42" t="s">
        <v>23</v>
      </c>
      <c r="H951" s="44" t="s">
        <v>24</v>
      </c>
      <c r="I951" s="44" t="s">
        <v>32</v>
      </c>
      <c r="J951" s="44" t="s">
        <v>26</v>
      </c>
      <c r="K951" s="44" t="s">
        <v>27</v>
      </c>
      <c r="L951" s="44" t="s">
        <v>33</v>
      </c>
      <c r="M951" s="44" t="s">
        <v>55</v>
      </c>
      <c r="N951" s="44" t="s">
        <v>23</v>
      </c>
      <c r="O951" s="44" t="s">
        <v>23</v>
      </c>
    </row>
    <row r="952" spans="2:15">
      <c r="B952" s="44" t="s">
        <v>522</v>
      </c>
      <c r="C952" s="44" t="s">
        <v>1745</v>
      </c>
      <c r="D952" s="44">
        <v>3</v>
      </c>
      <c r="E952" s="42"/>
      <c r="F952" s="42"/>
      <c r="G952" s="42" t="s">
        <v>23</v>
      </c>
      <c r="H952" s="44" t="s">
        <v>24</v>
      </c>
      <c r="I952" s="44" t="s">
        <v>32</v>
      </c>
      <c r="J952" s="44" t="s">
        <v>26</v>
      </c>
      <c r="K952" s="44" t="s">
        <v>27</v>
      </c>
      <c r="L952" s="44" t="s">
        <v>28</v>
      </c>
      <c r="M952" s="44" t="s">
        <v>37</v>
      </c>
      <c r="N952" s="44" t="s">
        <v>23</v>
      </c>
      <c r="O952" s="44" t="s">
        <v>23</v>
      </c>
    </row>
    <row r="953" spans="2:15">
      <c r="B953" s="44" t="s">
        <v>48</v>
      </c>
      <c r="C953" s="44" t="s">
        <v>1746</v>
      </c>
      <c r="D953" s="44">
        <v>0.06</v>
      </c>
      <c r="E953" s="42"/>
      <c r="F953" s="42"/>
      <c r="G953" s="42" t="s">
        <v>23</v>
      </c>
      <c r="H953" s="44" t="s">
        <v>24</v>
      </c>
      <c r="I953" s="44" t="s">
        <v>32</v>
      </c>
      <c r="J953" s="44" t="s">
        <v>26</v>
      </c>
      <c r="K953" s="44" t="s">
        <v>27</v>
      </c>
      <c r="L953" s="44" t="s">
        <v>33</v>
      </c>
      <c r="M953" s="44" t="s">
        <v>55</v>
      </c>
      <c r="N953" s="44" t="s">
        <v>23</v>
      </c>
      <c r="O953" s="44" t="s">
        <v>23</v>
      </c>
    </row>
    <row r="954" spans="2:15">
      <c r="B954" s="44" t="s">
        <v>48</v>
      </c>
      <c r="C954" s="44" t="s">
        <v>1747</v>
      </c>
      <c r="D954" s="44">
        <v>0.06</v>
      </c>
      <c r="E954" s="42"/>
      <c r="F954" s="42"/>
      <c r="G954" s="42" t="s">
        <v>23</v>
      </c>
      <c r="H954" s="44" t="s">
        <v>24</v>
      </c>
      <c r="I954" s="44" t="s">
        <v>32</v>
      </c>
      <c r="J954" s="44" t="s">
        <v>26</v>
      </c>
      <c r="K954" s="44" t="s">
        <v>27</v>
      </c>
      <c r="L954" s="44" t="s">
        <v>28</v>
      </c>
      <c r="M954" s="44" t="s">
        <v>55</v>
      </c>
      <c r="N954" s="44" t="s">
        <v>23</v>
      </c>
      <c r="O954" s="44" t="s">
        <v>23</v>
      </c>
    </row>
    <row r="955" spans="2:15">
      <c r="B955" s="44" t="s">
        <v>133</v>
      </c>
      <c r="C955" s="44" t="s">
        <v>1748</v>
      </c>
      <c r="D955" s="44">
        <v>0.5</v>
      </c>
      <c r="E955" s="42"/>
      <c r="F955" s="42"/>
      <c r="G955" s="42" t="s">
        <v>23</v>
      </c>
      <c r="H955" s="44" t="s">
        <v>24</v>
      </c>
      <c r="I955" s="44" t="s">
        <v>32</v>
      </c>
      <c r="J955" s="44" t="s">
        <v>26</v>
      </c>
      <c r="K955" s="44" t="s">
        <v>27</v>
      </c>
      <c r="L955" s="44" t="s">
        <v>33</v>
      </c>
      <c r="M955" s="44" t="s">
        <v>55</v>
      </c>
      <c r="N955" s="44" t="s">
        <v>23</v>
      </c>
      <c r="O955" s="44" t="s">
        <v>23</v>
      </c>
    </row>
    <row r="956" spans="2:15">
      <c r="B956" s="44" t="s">
        <v>133</v>
      </c>
      <c r="C956" s="44" t="s">
        <v>1749</v>
      </c>
      <c r="D956" s="44">
        <v>0.35</v>
      </c>
      <c r="E956" s="42"/>
      <c r="F956" s="42"/>
      <c r="G956" s="42" t="s">
        <v>23</v>
      </c>
      <c r="H956" s="44" t="s">
        <v>24</v>
      </c>
      <c r="I956" s="44" t="s">
        <v>32</v>
      </c>
      <c r="J956" s="44" t="s">
        <v>26</v>
      </c>
      <c r="K956" s="44" t="s">
        <v>27</v>
      </c>
      <c r="L956" s="44" t="s">
        <v>28</v>
      </c>
      <c r="M956" s="44" t="s">
        <v>55</v>
      </c>
      <c r="N956" s="44" t="s">
        <v>23</v>
      </c>
      <c r="O956" s="44" t="s">
        <v>23</v>
      </c>
    </row>
    <row r="957" spans="2:15">
      <c r="B957" s="44" t="s">
        <v>835</v>
      </c>
      <c r="C957" s="44" t="s">
        <v>1750</v>
      </c>
      <c r="D957" s="44">
        <v>0.2</v>
      </c>
      <c r="E957" s="42"/>
      <c r="F957" s="42"/>
      <c r="G957" s="42" t="s">
        <v>23</v>
      </c>
      <c r="H957" s="44" t="s">
        <v>24</v>
      </c>
      <c r="I957" s="44" t="s">
        <v>32</v>
      </c>
      <c r="J957" s="44" t="s">
        <v>26</v>
      </c>
      <c r="K957" s="44" t="s">
        <v>27</v>
      </c>
      <c r="L957" s="44" t="s">
        <v>33</v>
      </c>
      <c r="M957" s="44" t="s">
        <v>55</v>
      </c>
      <c r="N957" s="44" t="s">
        <v>23</v>
      </c>
      <c r="O957" s="44" t="s">
        <v>23</v>
      </c>
    </row>
    <row r="958" spans="2:15">
      <c r="B958" s="44" t="s">
        <v>835</v>
      </c>
      <c r="C958" s="44" t="s">
        <v>1751</v>
      </c>
      <c r="D958" s="44">
        <v>3.8</v>
      </c>
      <c r="E958" s="42"/>
      <c r="F958" s="42"/>
      <c r="G958" s="42" t="s">
        <v>23</v>
      </c>
      <c r="H958" s="44" t="s">
        <v>24</v>
      </c>
      <c r="I958" s="44" t="s">
        <v>32</v>
      </c>
      <c r="J958" s="44" t="s">
        <v>26</v>
      </c>
      <c r="K958" s="44" t="s">
        <v>27</v>
      </c>
      <c r="L958" s="44" t="s">
        <v>33</v>
      </c>
      <c r="M958" s="44" t="s">
        <v>55</v>
      </c>
      <c r="N958" s="44" t="s">
        <v>23</v>
      </c>
      <c r="O958" s="44" t="s">
        <v>23</v>
      </c>
    </row>
    <row r="959" spans="2:15">
      <c r="B959" s="44" t="s">
        <v>264</v>
      </c>
      <c r="C959" s="44" t="s">
        <v>1752</v>
      </c>
      <c r="D959" s="44">
        <v>0.5</v>
      </c>
      <c r="E959" s="42"/>
      <c r="F959" s="42"/>
      <c r="G959" s="42" t="s">
        <v>23</v>
      </c>
      <c r="H959" s="44" t="s">
        <v>24</v>
      </c>
      <c r="I959" s="44" t="s">
        <v>32</v>
      </c>
      <c r="J959" s="44" t="s">
        <v>26</v>
      </c>
      <c r="K959" s="44" t="s">
        <v>27</v>
      </c>
      <c r="L959" s="44" t="s">
        <v>33</v>
      </c>
      <c r="M959" s="44" t="s">
        <v>45</v>
      </c>
      <c r="N959" s="44" t="s">
        <v>23</v>
      </c>
      <c r="O959" s="44" t="s">
        <v>23</v>
      </c>
    </row>
    <row r="960" spans="2:15">
      <c r="B960" s="44" t="s">
        <v>264</v>
      </c>
      <c r="C960" s="44" t="s">
        <v>1753</v>
      </c>
      <c r="D960" s="44">
        <v>0.6</v>
      </c>
      <c r="E960" s="42"/>
      <c r="F960" s="42"/>
      <c r="G960" s="42" t="s">
        <v>23</v>
      </c>
      <c r="H960" s="44" t="s">
        <v>24</v>
      </c>
      <c r="I960" s="44" t="s">
        <v>32</v>
      </c>
      <c r="J960" s="44" t="s">
        <v>26</v>
      </c>
      <c r="K960" s="44" t="s">
        <v>27</v>
      </c>
      <c r="L960" s="44" t="s">
        <v>33</v>
      </c>
      <c r="M960" s="44" t="s">
        <v>45</v>
      </c>
      <c r="N960" s="44" t="s">
        <v>23</v>
      </c>
      <c r="O960" s="44" t="s">
        <v>23</v>
      </c>
    </row>
    <row r="961" spans="2:15">
      <c r="B961" s="44" t="s">
        <v>264</v>
      </c>
      <c r="C961" s="44" t="s">
        <v>1754</v>
      </c>
      <c r="D961" s="44">
        <v>0.5</v>
      </c>
      <c r="E961" s="42"/>
      <c r="F961" s="42"/>
      <c r="G961" s="42" t="s">
        <v>23</v>
      </c>
      <c r="H961" s="44" t="s">
        <v>24</v>
      </c>
      <c r="I961" s="44" t="s">
        <v>32</v>
      </c>
      <c r="J961" s="44" t="s">
        <v>26</v>
      </c>
      <c r="K961" s="44" t="s">
        <v>27</v>
      </c>
      <c r="L961" s="44" t="s">
        <v>28</v>
      </c>
      <c r="M961" s="44" t="s">
        <v>43</v>
      </c>
      <c r="N961" s="44" t="s">
        <v>23</v>
      </c>
      <c r="O961" s="44" t="s">
        <v>23</v>
      </c>
    </row>
    <row r="962" spans="2:15">
      <c r="B962" s="44" t="s">
        <v>264</v>
      </c>
      <c r="C962" s="44" t="s">
        <v>1755</v>
      </c>
      <c r="D962" s="44">
        <v>2</v>
      </c>
      <c r="E962" s="42"/>
      <c r="F962" s="42"/>
      <c r="G962" s="42" t="s">
        <v>23</v>
      </c>
      <c r="H962" s="44" t="s">
        <v>24</v>
      </c>
      <c r="I962" s="44" t="s">
        <v>32</v>
      </c>
      <c r="J962" s="44" t="s">
        <v>26</v>
      </c>
      <c r="K962" s="44" t="s">
        <v>27</v>
      </c>
      <c r="L962" s="44" t="s">
        <v>28</v>
      </c>
      <c r="M962" s="44" t="s">
        <v>43</v>
      </c>
      <c r="N962" s="44" t="s">
        <v>23</v>
      </c>
      <c r="O962" s="44" t="s">
        <v>23</v>
      </c>
    </row>
    <row r="963" spans="2:15">
      <c r="B963" s="44" t="s">
        <v>264</v>
      </c>
      <c r="C963" s="44" t="s">
        <v>1756</v>
      </c>
      <c r="D963" s="44">
        <v>0.54200000000000004</v>
      </c>
      <c r="E963" s="42"/>
      <c r="F963" s="42"/>
      <c r="G963" s="42" t="s">
        <v>23</v>
      </c>
      <c r="H963" s="44" t="s">
        <v>24</v>
      </c>
      <c r="I963" s="44" t="s">
        <v>32</v>
      </c>
      <c r="J963" s="44" t="s">
        <v>26</v>
      </c>
      <c r="K963" s="44" t="s">
        <v>27</v>
      </c>
      <c r="L963" s="44" t="s">
        <v>28</v>
      </c>
      <c r="M963" s="44" t="s">
        <v>45</v>
      </c>
      <c r="N963" s="44" t="s">
        <v>23</v>
      </c>
      <c r="O963" s="44" t="s">
        <v>23</v>
      </c>
    </row>
    <row r="964" spans="2:15">
      <c r="B964" s="44" t="s">
        <v>264</v>
      </c>
      <c r="C964" s="44" t="s">
        <v>1757</v>
      </c>
      <c r="D964" s="44">
        <v>0.5</v>
      </c>
      <c r="E964" s="42"/>
      <c r="F964" s="42"/>
      <c r="G964" s="42" t="s">
        <v>23</v>
      </c>
      <c r="H964" s="44" t="s">
        <v>24</v>
      </c>
      <c r="I964" s="44" t="s">
        <v>32</v>
      </c>
      <c r="J964" s="44" t="s">
        <v>26</v>
      </c>
      <c r="K964" s="44" t="s">
        <v>27</v>
      </c>
      <c r="L964" s="44" t="s">
        <v>28</v>
      </c>
      <c r="M964" s="44" t="s">
        <v>43</v>
      </c>
      <c r="N964" s="44" t="s">
        <v>23</v>
      </c>
      <c r="O964" s="44" t="s">
        <v>23</v>
      </c>
    </row>
    <row r="965" spans="2:15">
      <c r="B965" s="44" t="s">
        <v>30</v>
      </c>
      <c r="C965" s="44" t="s">
        <v>1758</v>
      </c>
      <c r="D965" s="44">
        <v>1E-3</v>
      </c>
      <c r="E965" s="42"/>
      <c r="F965" s="42"/>
      <c r="G965" s="42" t="s">
        <v>23</v>
      </c>
      <c r="H965" s="44" t="s">
        <v>24</v>
      </c>
      <c r="I965" s="44" t="s">
        <v>32</v>
      </c>
      <c r="J965" s="44" t="s">
        <v>26</v>
      </c>
      <c r="K965" s="44" t="s">
        <v>27</v>
      </c>
      <c r="L965" s="44" t="s">
        <v>33</v>
      </c>
      <c r="M965" s="44" t="s">
        <v>349</v>
      </c>
      <c r="N965" s="44" t="s">
        <v>23</v>
      </c>
      <c r="O965" s="44" t="s">
        <v>23</v>
      </c>
    </row>
    <row r="966" spans="2:15">
      <c r="B966" s="44" t="s">
        <v>30</v>
      </c>
      <c r="C966" s="44" t="s">
        <v>1759</v>
      </c>
      <c r="D966" s="44">
        <v>2E-3</v>
      </c>
      <c r="E966" s="42"/>
      <c r="F966" s="42"/>
      <c r="G966" s="42" t="s">
        <v>23</v>
      </c>
      <c r="H966" s="44" t="s">
        <v>24</v>
      </c>
      <c r="I966" s="44" t="s">
        <v>32</v>
      </c>
      <c r="J966" s="44" t="s">
        <v>26</v>
      </c>
      <c r="K966" s="44" t="s">
        <v>27</v>
      </c>
      <c r="L966" s="44" t="s">
        <v>28</v>
      </c>
      <c r="M966" s="44" t="s">
        <v>349</v>
      </c>
      <c r="N966" s="44" t="s">
        <v>23</v>
      </c>
      <c r="O966" s="44" t="s">
        <v>23</v>
      </c>
    </row>
    <row r="967" spans="2:15">
      <c r="B967" s="44" t="s">
        <v>30</v>
      </c>
      <c r="C967" s="44" t="s">
        <v>1760</v>
      </c>
      <c r="D967" s="44">
        <v>7.0000000000000001E-3</v>
      </c>
      <c r="E967" s="42"/>
      <c r="F967" s="42"/>
      <c r="G967" s="42" t="s">
        <v>23</v>
      </c>
      <c r="H967" s="44" t="s">
        <v>24</v>
      </c>
      <c r="I967" s="44" t="s">
        <v>32</v>
      </c>
      <c r="J967" s="44" t="s">
        <v>26</v>
      </c>
      <c r="K967" s="44" t="s">
        <v>27</v>
      </c>
      <c r="L967" s="44" t="s">
        <v>28</v>
      </c>
      <c r="M967" s="44" t="s">
        <v>349</v>
      </c>
      <c r="N967" s="44" t="s">
        <v>23</v>
      </c>
      <c r="O967" s="44" t="s">
        <v>23</v>
      </c>
    </row>
    <row r="968" spans="2:15">
      <c r="B968" s="44" t="s">
        <v>21</v>
      </c>
      <c r="C968" s="44" t="s">
        <v>1761</v>
      </c>
      <c r="D968" s="44">
        <v>31.369</v>
      </c>
      <c r="E968" s="42"/>
      <c r="F968" s="42"/>
      <c r="G968" s="42" t="s">
        <v>23</v>
      </c>
      <c r="H968" s="44" t="s">
        <v>24</v>
      </c>
      <c r="I968" s="44" t="s">
        <v>25</v>
      </c>
      <c r="J968" s="44" t="s">
        <v>26</v>
      </c>
      <c r="K968" s="44" t="s">
        <v>27</v>
      </c>
      <c r="L968" s="44" t="s">
        <v>28</v>
      </c>
      <c r="M968" s="44" t="s">
        <v>43</v>
      </c>
      <c r="N968" s="44" t="s">
        <v>23</v>
      </c>
      <c r="O968" s="44" t="s">
        <v>23</v>
      </c>
    </row>
    <row r="969" spans="2:15">
      <c r="B969" s="44" t="s">
        <v>101</v>
      </c>
      <c r="C969" s="44" t="s">
        <v>1762</v>
      </c>
      <c r="D969" s="44">
        <v>3.75</v>
      </c>
      <c r="E969" s="42"/>
      <c r="F969" s="42"/>
      <c r="G969" s="42" t="s">
        <v>23</v>
      </c>
      <c r="H969" s="44" t="s">
        <v>24</v>
      </c>
      <c r="I969" s="44" t="s">
        <v>32</v>
      </c>
      <c r="J969" s="44" t="s">
        <v>81</v>
      </c>
      <c r="K969" s="44" t="s">
        <v>182</v>
      </c>
      <c r="L969" s="44" t="s">
        <v>33</v>
      </c>
      <c r="M969" s="44" t="s">
        <v>174</v>
      </c>
      <c r="N969" s="44" t="s">
        <v>23</v>
      </c>
      <c r="O969" s="44" t="s">
        <v>23</v>
      </c>
    </row>
    <row r="970" spans="2:15">
      <c r="B970" s="44" t="s">
        <v>391</v>
      </c>
      <c r="C970" s="44" t="s">
        <v>1763</v>
      </c>
      <c r="D970" s="44">
        <v>0.5</v>
      </c>
      <c r="E970" s="42"/>
      <c r="F970" s="42"/>
      <c r="G970" s="42" t="s">
        <v>23</v>
      </c>
      <c r="H970" s="44" t="s">
        <v>24</v>
      </c>
      <c r="I970" s="44" t="s">
        <v>32</v>
      </c>
      <c r="J970" s="44" t="s">
        <v>26</v>
      </c>
      <c r="K970" s="44" t="s">
        <v>27</v>
      </c>
      <c r="L970" s="44" t="s">
        <v>33</v>
      </c>
      <c r="M970" s="44" t="s">
        <v>34</v>
      </c>
      <c r="N970" s="44" t="s">
        <v>23</v>
      </c>
      <c r="O970" s="44" t="s">
        <v>23</v>
      </c>
    </row>
    <row r="971" spans="2:15">
      <c r="B971" s="44" t="s">
        <v>21</v>
      </c>
      <c r="C971" s="44" t="s">
        <v>1764</v>
      </c>
      <c r="D971" s="44">
        <v>2.5</v>
      </c>
      <c r="E971" s="42"/>
      <c r="F971" s="42"/>
      <c r="G971" s="42" t="s">
        <v>23</v>
      </c>
      <c r="H971" s="44" t="s">
        <v>24</v>
      </c>
      <c r="I971" s="44" t="s">
        <v>25</v>
      </c>
      <c r="J971" s="44" t="s">
        <v>26</v>
      </c>
      <c r="K971" s="44" t="s">
        <v>27</v>
      </c>
      <c r="L971" s="44" t="s">
        <v>33</v>
      </c>
      <c r="M971" s="44" t="s">
        <v>55</v>
      </c>
      <c r="N971" s="44" t="s">
        <v>23</v>
      </c>
      <c r="O971" s="44" t="s">
        <v>23</v>
      </c>
    </row>
    <row r="972" spans="2:15">
      <c r="B972" s="44" t="s">
        <v>122</v>
      </c>
      <c r="C972" s="44" t="s">
        <v>1765</v>
      </c>
      <c r="D972" s="44">
        <v>0.45</v>
      </c>
      <c r="E972" s="42"/>
      <c r="F972" s="42"/>
      <c r="G972" s="42" t="s">
        <v>23</v>
      </c>
      <c r="H972" s="44" t="s">
        <v>24</v>
      </c>
      <c r="I972" s="44" t="s">
        <v>32</v>
      </c>
      <c r="J972" s="44" t="s">
        <v>26</v>
      </c>
      <c r="K972" s="44" t="s">
        <v>27</v>
      </c>
      <c r="L972" s="44" t="s">
        <v>33</v>
      </c>
      <c r="M972" s="44" t="s">
        <v>349</v>
      </c>
      <c r="N972" s="44" t="s">
        <v>23</v>
      </c>
      <c r="O972" s="44" t="s">
        <v>23</v>
      </c>
    </row>
    <row r="973" spans="2:15">
      <c r="B973" s="44" t="s">
        <v>89</v>
      </c>
      <c r="C973" s="44" t="s">
        <v>1766</v>
      </c>
      <c r="D973" s="44">
        <v>0.42</v>
      </c>
      <c r="E973" s="42"/>
      <c r="F973" s="42"/>
      <c r="G973" s="42" t="s">
        <v>23</v>
      </c>
      <c r="H973" s="44" t="s">
        <v>24</v>
      </c>
      <c r="I973" s="44" t="s">
        <v>32</v>
      </c>
      <c r="J973" s="44" t="s">
        <v>26</v>
      </c>
      <c r="K973" s="44" t="s">
        <v>27</v>
      </c>
      <c r="L973" s="44" t="s">
        <v>33</v>
      </c>
      <c r="M973" s="44" t="s">
        <v>55</v>
      </c>
      <c r="N973" s="44" t="s">
        <v>23</v>
      </c>
      <c r="O973" s="44" t="s">
        <v>23</v>
      </c>
    </row>
    <row r="974" spans="2:15">
      <c r="B974" s="44" t="s">
        <v>93</v>
      </c>
      <c r="C974" s="44" t="s">
        <v>1767</v>
      </c>
      <c r="D974" s="44">
        <v>0.15</v>
      </c>
      <c r="E974" s="42"/>
      <c r="F974" s="42"/>
      <c r="G974" s="42" t="s">
        <v>23</v>
      </c>
      <c r="H974" s="44" t="s">
        <v>24</v>
      </c>
      <c r="I974" s="44" t="s">
        <v>32</v>
      </c>
      <c r="J974" s="44" t="s">
        <v>26</v>
      </c>
      <c r="K974" s="44" t="s">
        <v>27</v>
      </c>
      <c r="L974" s="44" t="s">
        <v>28</v>
      </c>
      <c r="M974" s="44" t="s">
        <v>37</v>
      </c>
      <c r="N974" s="44" t="s">
        <v>23</v>
      </c>
      <c r="O974" s="44" t="s">
        <v>23</v>
      </c>
    </row>
    <row r="975" spans="2:15">
      <c r="B975" s="44" t="s">
        <v>1768</v>
      </c>
      <c r="C975" s="44" t="s">
        <v>1769</v>
      </c>
      <c r="D975" s="44">
        <v>1.84</v>
      </c>
      <c r="E975" s="42"/>
      <c r="F975" s="42"/>
      <c r="G975" s="42" t="s">
        <v>23</v>
      </c>
      <c r="H975" s="44" t="s">
        <v>24</v>
      </c>
      <c r="I975" s="44" t="s">
        <v>25</v>
      </c>
      <c r="J975" s="44" t="s">
        <v>26</v>
      </c>
      <c r="K975" s="44" t="s">
        <v>27</v>
      </c>
      <c r="L975" s="44" t="s">
        <v>28</v>
      </c>
      <c r="M975" s="44" t="s">
        <v>55</v>
      </c>
      <c r="N975" s="44" t="s">
        <v>23</v>
      </c>
      <c r="O975" s="44" t="s">
        <v>23</v>
      </c>
    </row>
    <row r="976" spans="2:15">
      <c r="B976" s="44" t="s">
        <v>41</v>
      </c>
      <c r="C976" s="44" t="s">
        <v>1770</v>
      </c>
      <c r="D976" s="44">
        <v>1</v>
      </c>
      <c r="E976" s="42"/>
      <c r="F976" s="42"/>
      <c r="G976" s="42" t="s">
        <v>23</v>
      </c>
      <c r="H976" s="44" t="s">
        <v>24</v>
      </c>
      <c r="I976" s="44" t="s">
        <v>32</v>
      </c>
      <c r="J976" s="44" t="s">
        <v>26</v>
      </c>
      <c r="K976" s="44" t="s">
        <v>27</v>
      </c>
      <c r="L976" s="44" t="s">
        <v>33</v>
      </c>
      <c r="M976" s="44" t="s">
        <v>227</v>
      </c>
      <c r="N976" s="44" t="s">
        <v>23</v>
      </c>
      <c r="O976" s="44" t="s">
        <v>23</v>
      </c>
    </row>
    <row r="977" spans="2:15">
      <c r="B977" s="44" t="s">
        <v>310</v>
      </c>
      <c r="C977" s="44" t="s">
        <v>1771</v>
      </c>
      <c r="D977" s="44">
        <v>0.55000000000000004</v>
      </c>
      <c r="E977" s="42"/>
      <c r="F977" s="42"/>
      <c r="G977" s="42" t="s">
        <v>23</v>
      </c>
      <c r="H977" s="44" t="s">
        <v>24</v>
      </c>
      <c r="I977" s="44" t="s">
        <v>52</v>
      </c>
      <c r="J977" s="44" t="s">
        <v>26</v>
      </c>
      <c r="K977" s="44" t="s">
        <v>27</v>
      </c>
      <c r="L977" s="44" t="s">
        <v>33</v>
      </c>
      <c r="M977" s="44" t="s">
        <v>227</v>
      </c>
      <c r="N977" s="44" t="s">
        <v>23</v>
      </c>
      <c r="O977" s="44" t="s">
        <v>23</v>
      </c>
    </row>
    <row r="978" spans="2:15">
      <c r="B978" s="44" t="s">
        <v>157</v>
      </c>
      <c r="C978" s="44" t="s">
        <v>1772</v>
      </c>
      <c r="D978" s="44">
        <v>2.5</v>
      </c>
      <c r="E978" s="42"/>
      <c r="F978" s="42"/>
      <c r="G978" s="42" t="s">
        <v>23</v>
      </c>
      <c r="H978" s="44" t="s">
        <v>24</v>
      </c>
      <c r="I978" s="44" t="s">
        <v>32</v>
      </c>
      <c r="J978" s="44" t="s">
        <v>81</v>
      </c>
      <c r="K978" s="44" t="s">
        <v>82</v>
      </c>
      <c r="L978" s="44" t="s">
        <v>28</v>
      </c>
      <c r="M978" s="44" t="s">
        <v>39</v>
      </c>
      <c r="N978" s="44" t="s">
        <v>23</v>
      </c>
      <c r="O978" s="44" t="s">
        <v>23</v>
      </c>
    </row>
    <row r="979" spans="2:15">
      <c r="B979" s="44" t="s">
        <v>21</v>
      </c>
      <c r="C979" s="44" t="s">
        <v>1773</v>
      </c>
      <c r="D979" s="44">
        <v>1</v>
      </c>
      <c r="E979" s="42"/>
      <c r="F979" s="42"/>
      <c r="G979" s="42" t="s">
        <v>23</v>
      </c>
      <c r="H979" s="44" t="s">
        <v>24</v>
      </c>
      <c r="I979" s="44" t="s">
        <v>25</v>
      </c>
      <c r="J979" s="44" t="s">
        <v>26</v>
      </c>
      <c r="K979" s="44" t="s">
        <v>27</v>
      </c>
      <c r="L979" s="44" t="s">
        <v>28</v>
      </c>
      <c r="M979" s="44" t="s">
        <v>55</v>
      </c>
      <c r="N979" s="44" t="s">
        <v>23</v>
      </c>
      <c r="O979" s="44" t="s">
        <v>23</v>
      </c>
    </row>
    <row r="980" spans="2:15">
      <c r="B980" s="44" t="s">
        <v>21</v>
      </c>
      <c r="C980" s="44" t="s">
        <v>1774</v>
      </c>
      <c r="D980" s="44">
        <v>1</v>
      </c>
      <c r="E980" s="42"/>
      <c r="F980" s="42"/>
      <c r="G980" s="42" t="s">
        <v>23</v>
      </c>
      <c r="H980" s="44" t="s">
        <v>24</v>
      </c>
      <c r="I980" s="44" t="s">
        <v>25</v>
      </c>
      <c r="J980" s="44" t="s">
        <v>26</v>
      </c>
      <c r="K980" s="44" t="s">
        <v>27</v>
      </c>
      <c r="L980" s="44" t="s">
        <v>28</v>
      </c>
      <c r="M980" s="44" t="s">
        <v>37</v>
      </c>
      <c r="N980" s="44" t="s">
        <v>23</v>
      </c>
      <c r="O980" s="44" t="s">
        <v>23</v>
      </c>
    </row>
    <row r="981" spans="2:15">
      <c r="B981" s="44" t="s">
        <v>538</v>
      </c>
      <c r="C981" s="44" t="s">
        <v>1775</v>
      </c>
      <c r="D981" s="44">
        <v>3.9849999999999999</v>
      </c>
      <c r="E981" s="42"/>
      <c r="F981" s="42"/>
      <c r="G981" s="42" t="s">
        <v>23</v>
      </c>
      <c r="H981" s="44" t="s">
        <v>24</v>
      </c>
      <c r="I981" s="44" t="s">
        <v>25</v>
      </c>
      <c r="J981" s="44" t="s">
        <v>26</v>
      </c>
      <c r="K981" s="44" t="s">
        <v>27</v>
      </c>
      <c r="L981" s="44" t="s">
        <v>28</v>
      </c>
      <c r="M981" s="44" t="s">
        <v>55</v>
      </c>
      <c r="N981" s="44" t="s">
        <v>23</v>
      </c>
      <c r="O981" s="44" t="s">
        <v>23</v>
      </c>
    </row>
    <row r="982" spans="2:15">
      <c r="B982" s="44" t="s">
        <v>208</v>
      </c>
      <c r="C982" s="44" t="s">
        <v>1776</v>
      </c>
      <c r="D982" s="44">
        <v>1</v>
      </c>
      <c r="E982" s="42"/>
      <c r="F982" s="42"/>
      <c r="G982" s="42" t="s">
        <v>23</v>
      </c>
      <c r="H982" s="44" t="s">
        <v>24</v>
      </c>
      <c r="I982" s="44" t="s">
        <v>32</v>
      </c>
      <c r="J982" s="44" t="s">
        <v>26</v>
      </c>
      <c r="K982" s="44" t="s">
        <v>27</v>
      </c>
      <c r="L982" s="44" t="s">
        <v>33</v>
      </c>
      <c r="M982" s="44" t="s">
        <v>34</v>
      </c>
      <c r="N982" s="44" t="s">
        <v>23</v>
      </c>
      <c r="O982" s="44" t="s">
        <v>23</v>
      </c>
    </row>
    <row r="983" spans="2:15">
      <c r="B983" s="44" t="s">
        <v>21</v>
      </c>
      <c r="C983" s="44" t="s">
        <v>1777</v>
      </c>
      <c r="D983" s="44">
        <v>3</v>
      </c>
      <c r="E983" s="42"/>
      <c r="F983" s="42"/>
      <c r="G983" s="42" t="s">
        <v>23</v>
      </c>
      <c r="H983" s="44" t="s">
        <v>24</v>
      </c>
      <c r="I983" s="44" t="s">
        <v>25</v>
      </c>
      <c r="J983" s="44" t="s">
        <v>26</v>
      </c>
      <c r="K983" s="44" t="s">
        <v>27</v>
      </c>
      <c r="L983" s="44" t="s">
        <v>28</v>
      </c>
      <c r="M983" s="44" t="s">
        <v>37</v>
      </c>
      <c r="N983" s="44" t="s">
        <v>23</v>
      </c>
      <c r="O983" s="44" t="s">
        <v>23</v>
      </c>
    </row>
    <row r="984" spans="2:15">
      <c r="B984" s="44" t="s">
        <v>268</v>
      </c>
      <c r="C984" s="44" t="s">
        <v>1778</v>
      </c>
      <c r="D984" s="44">
        <v>5.2</v>
      </c>
      <c r="E984" s="42"/>
      <c r="F984" s="42"/>
      <c r="G984" s="42" t="s">
        <v>23</v>
      </c>
      <c r="H984" s="44" t="s">
        <v>24</v>
      </c>
      <c r="I984" s="44" t="s">
        <v>32</v>
      </c>
      <c r="J984" s="44" t="s">
        <v>26</v>
      </c>
      <c r="K984" s="44" t="s">
        <v>27</v>
      </c>
      <c r="L984" s="44" t="s">
        <v>33</v>
      </c>
      <c r="M984" s="44" t="s">
        <v>45</v>
      </c>
      <c r="N984" s="44" t="s">
        <v>23</v>
      </c>
      <c r="O984" s="44" t="s">
        <v>23</v>
      </c>
    </row>
    <row r="985" spans="2:15">
      <c r="B985" s="44" t="s">
        <v>86</v>
      </c>
      <c r="C985" s="44" t="s">
        <v>1779</v>
      </c>
      <c r="D985" s="44">
        <v>0.2</v>
      </c>
      <c r="E985" s="42"/>
      <c r="F985" s="42"/>
      <c r="G985" s="42" t="s">
        <v>23</v>
      </c>
      <c r="H985" s="44" t="s">
        <v>24</v>
      </c>
      <c r="I985" s="44" t="s">
        <v>32</v>
      </c>
      <c r="J985" s="44" t="s">
        <v>26</v>
      </c>
      <c r="K985" s="44" t="s">
        <v>27</v>
      </c>
      <c r="L985" s="44" t="s">
        <v>33</v>
      </c>
      <c r="M985" s="44" t="s">
        <v>227</v>
      </c>
      <c r="N985" s="44" t="s">
        <v>23</v>
      </c>
      <c r="O985" s="44" t="s">
        <v>23</v>
      </c>
    </row>
    <row r="986" spans="2:15">
      <c r="B986" s="44" t="s">
        <v>86</v>
      </c>
      <c r="C986" s="44" t="s">
        <v>1780</v>
      </c>
      <c r="D986" s="44">
        <v>0.1</v>
      </c>
      <c r="E986" s="42"/>
      <c r="F986" s="42"/>
      <c r="G986" s="42" t="s">
        <v>23</v>
      </c>
      <c r="H986" s="44" t="s">
        <v>24</v>
      </c>
      <c r="I986" s="44" t="s">
        <v>32</v>
      </c>
      <c r="J986" s="44" t="s">
        <v>26</v>
      </c>
      <c r="K986" s="44" t="s">
        <v>27</v>
      </c>
      <c r="L986" s="44" t="s">
        <v>33</v>
      </c>
      <c r="M986" s="44" t="s">
        <v>39</v>
      </c>
      <c r="N986" s="44" t="s">
        <v>23</v>
      </c>
      <c r="O986" s="44" t="s">
        <v>23</v>
      </c>
    </row>
    <row r="987" spans="2:15">
      <c r="B987" s="44" t="s">
        <v>50</v>
      </c>
      <c r="C987" s="44" t="s">
        <v>1781</v>
      </c>
      <c r="D987" s="44">
        <v>0.55000000000000004</v>
      </c>
      <c r="E987" s="42"/>
      <c r="F987" s="42"/>
      <c r="G987" s="42" t="s">
        <v>23</v>
      </c>
      <c r="H987" s="44" t="s">
        <v>24</v>
      </c>
      <c r="I987" s="44" t="s">
        <v>52</v>
      </c>
      <c r="J987" s="44" t="s">
        <v>26</v>
      </c>
      <c r="K987" s="44" t="s">
        <v>27</v>
      </c>
      <c r="L987" s="44" t="s">
        <v>33</v>
      </c>
      <c r="M987" s="44" t="s">
        <v>34</v>
      </c>
      <c r="N987" s="44" t="s">
        <v>23</v>
      </c>
      <c r="O987" s="44" t="s">
        <v>23</v>
      </c>
    </row>
    <row r="988" spans="2:15">
      <c r="B988" s="44" t="s">
        <v>264</v>
      </c>
      <c r="C988" s="44" t="s">
        <v>1782</v>
      </c>
      <c r="D988" s="44">
        <v>0.65</v>
      </c>
      <c r="E988" s="42"/>
      <c r="F988" s="42"/>
      <c r="G988" s="42" t="s">
        <v>23</v>
      </c>
      <c r="H988" s="44" t="s">
        <v>24</v>
      </c>
      <c r="I988" s="44" t="s">
        <v>32</v>
      </c>
      <c r="J988" s="44" t="s">
        <v>26</v>
      </c>
      <c r="K988" s="44" t="s">
        <v>27</v>
      </c>
      <c r="L988" s="44" t="s">
        <v>33</v>
      </c>
      <c r="M988" s="44" t="s">
        <v>45</v>
      </c>
      <c r="N988" s="44" t="s">
        <v>23</v>
      </c>
      <c r="O988" s="44" t="s">
        <v>23</v>
      </c>
    </row>
    <row r="989" spans="2:15">
      <c r="B989" s="44" t="s">
        <v>83</v>
      </c>
      <c r="C989" s="44" t="s">
        <v>1783</v>
      </c>
      <c r="D989" s="44">
        <v>8.7100000000000009</v>
      </c>
      <c r="E989" s="42"/>
      <c r="F989" s="42"/>
      <c r="G989" s="42" t="s">
        <v>23</v>
      </c>
      <c r="H989" s="44" t="s">
        <v>24</v>
      </c>
      <c r="I989" s="44" t="s">
        <v>32</v>
      </c>
      <c r="J989" s="44" t="s">
        <v>81</v>
      </c>
      <c r="K989" s="44" t="s">
        <v>449</v>
      </c>
      <c r="L989" s="44" t="s">
        <v>28</v>
      </c>
      <c r="M989" s="44" t="s">
        <v>37</v>
      </c>
      <c r="N989" s="44" t="s">
        <v>23</v>
      </c>
      <c r="O989" s="44" t="s">
        <v>23</v>
      </c>
    </row>
    <row r="990" spans="2:15">
      <c r="B990" s="44" t="s">
        <v>83</v>
      </c>
      <c r="C990" s="44" t="s">
        <v>1784</v>
      </c>
      <c r="D990" s="44">
        <v>2</v>
      </c>
      <c r="E990" s="42"/>
      <c r="F990" s="42"/>
      <c r="G990" s="42" t="s">
        <v>23</v>
      </c>
      <c r="H990" s="44" t="s">
        <v>24</v>
      </c>
      <c r="I990" s="44" t="s">
        <v>32</v>
      </c>
      <c r="J990" s="44" t="s">
        <v>26</v>
      </c>
      <c r="K990" s="44" t="s">
        <v>27</v>
      </c>
      <c r="L990" s="44" t="s">
        <v>28</v>
      </c>
      <c r="M990" s="44" t="s">
        <v>37</v>
      </c>
      <c r="N990" s="44" t="s">
        <v>23</v>
      </c>
      <c r="O990" s="44" t="s">
        <v>23</v>
      </c>
    </row>
    <row r="991" spans="2:15">
      <c r="B991" s="44" t="s">
        <v>41</v>
      </c>
      <c r="C991" s="44" t="s">
        <v>1785</v>
      </c>
      <c r="D991" s="44">
        <v>3.391</v>
      </c>
      <c r="E991" s="42"/>
      <c r="F991" s="42"/>
      <c r="G991" s="42" t="s">
        <v>23</v>
      </c>
      <c r="H991" s="44" t="s">
        <v>24</v>
      </c>
      <c r="I991" s="44" t="s">
        <v>32</v>
      </c>
      <c r="J991" s="44" t="s">
        <v>26</v>
      </c>
      <c r="K991" s="44" t="s">
        <v>27</v>
      </c>
      <c r="L991" s="44" t="s">
        <v>33</v>
      </c>
      <c r="M991" s="44" t="s">
        <v>55</v>
      </c>
      <c r="N991" s="44" t="s">
        <v>23</v>
      </c>
      <c r="O991" s="44" t="s">
        <v>23</v>
      </c>
    </row>
    <row r="992" spans="2:15">
      <c r="B992" s="44" t="s">
        <v>225</v>
      </c>
      <c r="C992" s="44" t="s">
        <v>1786</v>
      </c>
      <c r="D992" s="44">
        <v>8</v>
      </c>
      <c r="E992" s="42"/>
      <c r="F992" s="42"/>
      <c r="G992" s="42" t="s">
        <v>23</v>
      </c>
      <c r="H992" s="44" t="s">
        <v>24</v>
      </c>
      <c r="I992" s="44" t="s">
        <v>32</v>
      </c>
      <c r="J992" s="44" t="s">
        <v>26</v>
      </c>
      <c r="K992" s="44" t="s">
        <v>27</v>
      </c>
      <c r="L992" s="44" t="s">
        <v>33</v>
      </c>
      <c r="M992" s="44" t="s">
        <v>227</v>
      </c>
      <c r="N992" s="44" t="s">
        <v>23</v>
      </c>
      <c r="O992" s="44" t="s">
        <v>23</v>
      </c>
    </row>
    <row r="993" spans="2:15">
      <c r="B993" s="44" t="s">
        <v>225</v>
      </c>
      <c r="C993" s="44" t="s">
        <v>1787</v>
      </c>
      <c r="D993" s="44">
        <v>39</v>
      </c>
      <c r="E993" s="42"/>
      <c r="F993" s="42"/>
      <c r="G993" s="42" t="s">
        <v>23</v>
      </c>
      <c r="H993" s="44" t="s">
        <v>24</v>
      </c>
      <c r="I993" s="44" t="s">
        <v>32</v>
      </c>
      <c r="J993" s="44" t="s">
        <v>26</v>
      </c>
      <c r="K993" s="44" t="s">
        <v>27</v>
      </c>
      <c r="L993" s="44" t="s">
        <v>33</v>
      </c>
      <c r="M993" s="44" t="s">
        <v>227</v>
      </c>
      <c r="N993" s="44" t="s">
        <v>23</v>
      </c>
      <c r="O993" s="44" t="s">
        <v>23</v>
      </c>
    </row>
    <row r="994" spans="2:15">
      <c r="B994" s="44" t="s">
        <v>924</v>
      </c>
      <c r="C994" s="44" t="s">
        <v>1788</v>
      </c>
      <c r="D994" s="44">
        <v>0.1</v>
      </c>
      <c r="E994" s="42"/>
      <c r="F994" s="42"/>
      <c r="G994" s="42" t="s">
        <v>23</v>
      </c>
      <c r="H994" s="44" t="s">
        <v>24</v>
      </c>
      <c r="I994" s="44" t="s">
        <v>32</v>
      </c>
      <c r="J994" s="44" t="s">
        <v>26</v>
      </c>
      <c r="K994" s="44" t="s">
        <v>27</v>
      </c>
      <c r="L994" s="44" t="s">
        <v>33</v>
      </c>
      <c r="M994" s="44" t="s">
        <v>174</v>
      </c>
      <c r="N994" s="44" t="s">
        <v>23</v>
      </c>
      <c r="O994" s="44" t="s">
        <v>23</v>
      </c>
    </row>
    <row r="995" spans="2:15">
      <c r="B995" s="44" t="s">
        <v>1135</v>
      </c>
      <c r="C995" s="44" t="s">
        <v>1789</v>
      </c>
      <c r="D995" s="44">
        <v>0.995</v>
      </c>
      <c r="E995" s="42"/>
      <c r="F995" s="42"/>
      <c r="G995" s="42" t="s">
        <v>23</v>
      </c>
      <c r="H995" s="44" t="s">
        <v>24</v>
      </c>
      <c r="I995" s="44" t="s">
        <v>32</v>
      </c>
      <c r="J995" s="44" t="s">
        <v>26</v>
      </c>
      <c r="K995" s="44" t="s">
        <v>27</v>
      </c>
      <c r="L995" s="44" t="s">
        <v>28</v>
      </c>
      <c r="M995" s="44" t="s">
        <v>45</v>
      </c>
      <c r="N995" s="44" t="s">
        <v>23</v>
      </c>
      <c r="O995" s="44" t="s">
        <v>23</v>
      </c>
    </row>
    <row r="996" spans="2:15">
      <c r="B996" s="44" t="s">
        <v>1790</v>
      </c>
      <c r="C996" s="44" t="s">
        <v>1791</v>
      </c>
      <c r="D996" s="44">
        <v>0.13</v>
      </c>
      <c r="E996" s="42"/>
      <c r="F996" s="42"/>
      <c r="G996" s="42" t="s">
        <v>23</v>
      </c>
      <c r="H996" s="44" t="s">
        <v>24</v>
      </c>
      <c r="I996" s="44" t="s">
        <v>25</v>
      </c>
      <c r="J996" s="44" t="s">
        <v>26</v>
      </c>
      <c r="K996" s="44" t="s">
        <v>27</v>
      </c>
      <c r="L996" s="44" t="s">
        <v>28</v>
      </c>
      <c r="M996" s="44" t="s">
        <v>37</v>
      </c>
      <c r="N996" s="44" t="s">
        <v>23</v>
      </c>
      <c r="O996" s="44" t="s">
        <v>23</v>
      </c>
    </row>
    <row r="997" spans="2:15">
      <c r="B997" s="44" t="s">
        <v>1792</v>
      </c>
      <c r="C997" s="44" t="s">
        <v>1793</v>
      </c>
      <c r="D997" s="44">
        <v>0.61599999999999999</v>
      </c>
      <c r="E997" s="42"/>
      <c r="F997" s="42"/>
      <c r="G997" s="42" t="s">
        <v>23</v>
      </c>
      <c r="H997" s="44" t="s">
        <v>24</v>
      </c>
      <c r="I997" s="44" t="s">
        <v>32</v>
      </c>
      <c r="J997" s="44" t="s">
        <v>26</v>
      </c>
      <c r="K997" s="44" t="s">
        <v>27</v>
      </c>
      <c r="L997" s="44" t="s">
        <v>33</v>
      </c>
      <c r="M997" s="44" t="s">
        <v>45</v>
      </c>
      <c r="N997" s="44" t="s">
        <v>23</v>
      </c>
      <c r="O997" s="44" t="s">
        <v>23</v>
      </c>
    </row>
    <row r="998" spans="2:15">
      <c r="B998" s="44" t="s">
        <v>21</v>
      </c>
      <c r="C998" s="44" t="s">
        <v>1794</v>
      </c>
      <c r="D998" s="44">
        <v>11.7</v>
      </c>
      <c r="E998" s="42"/>
      <c r="F998" s="42"/>
      <c r="G998" s="42" t="s">
        <v>23</v>
      </c>
      <c r="H998" s="44" t="s">
        <v>24</v>
      </c>
      <c r="I998" s="44" t="s">
        <v>25</v>
      </c>
      <c r="J998" s="44" t="s">
        <v>26</v>
      </c>
      <c r="K998" s="44" t="s">
        <v>27</v>
      </c>
      <c r="L998" s="44" t="s">
        <v>33</v>
      </c>
      <c r="M998" s="44" t="s">
        <v>174</v>
      </c>
      <c r="N998" s="44" t="s">
        <v>23</v>
      </c>
      <c r="O998" s="44" t="s">
        <v>23</v>
      </c>
    </row>
    <row r="999" spans="2:15">
      <c r="B999" s="44" t="s">
        <v>74</v>
      </c>
      <c r="C999" s="44" t="s">
        <v>1795</v>
      </c>
      <c r="D999" s="44">
        <v>800</v>
      </c>
      <c r="E999" s="42"/>
      <c r="F999" s="42"/>
      <c r="G999" s="42" t="s">
        <v>23</v>
      </c>
      <c r="H999" s="44" t="s">
        <v>24</v>
      </c>
      <c r="I999" s="44" t="s">
        <v>32</v>
      </c>
      <c r="J999" s="44" t="s">
        <v>81</v>
      </c>
      <c r="K999" s="44" t="s">
        <v>670</v>
      </c>
      <c r="L999" s="44" t="s">
        <v>33</v>
      </c>
      <c r="M999" s="44" t="s">
        <v>227</v>
      </c>
      <c r="N999" s="44" t="s">
        <v>23</v>
      </c>
      <c r="O999" s="44" t="s">
        <v>23</v>
      </c>
    </row>
    <row r="1000" spans="2:15">
      <c r="B1000" s="44" t="s">
        <v>310</v>
      </c>
      <c r="C1000" s="44" t="s">
        <v>1796</v>
      </c>
      <c r="D1000" s="44">
        <v>0.75</v>
      </c>
      <c r="E1000" s="42"/>
      <c r="F1000" s="42"/>
      <c r="G1000" s="42" t="s">
        <v>23</v>
      </c>
      <c r="H1000" s="44" t="s">
        <v>24</v>
      </c>
      <c r="I1000" s="44" t="s">
        <v>52</v>
      </c>
      <c r="J1000" s="44" t="s">
        <v>26</v>
      </c>
      <c r="K1000" s="44" t="s">
        <v>27</v>
      </c>
      <c r="L1000" s="44" t="s">
        <v>28</v>
      </c>
      <c r="M1000" s="44" t="s">
        <v>34</v>
      </c>
      <c r="N1000" s="44" t="s">
        <v>23</v>
      </c>
      <c r="O1000" s="44" t="s">
        <v>23</v>
      </c>
    </row>
    <row r="1001" spans="2:15">
      <c r="B1001" s="44" t="s">
        <v>143</v>
      </c>
      <c r="C1001" s="44" t="s">
        <v>1797</v>
      </c>
      <c r="D1001" s="44">
        <v>30</v>
      </c>
      <c r="E1001" s="42"/>
      <c r="F1001" s="42"/>
      <c r="G1001" s="42" t="s">
        <v>23</v>
      </c>
      <c r="H1001" s="44" t="s">
        <v>24</v>
      </c>
      <c r="I1001" s="44" t="s">
        <v>52</v>
      </c>
      <c r="J1001" s="44" t="s">
        <v>81</v>
      </c>
      <c r="K1001" s="44" t="s">
        <v>337</v>
      </c>
      <c r="L1001" s="44" t="s">
        <v>33</v>
      </c>
      <c r="M1001" s="44" t="s">
        <v>39</v>
      </c>
      <c r="N1001" s="44" t="s">
        <v>23</v>
      </c>
      <c r="O1001" s="44" t="s">
        <v>23</v>
      </c>
    </row>
    <row r="1002" spans="2:15">
      <c r="B1002" s="44" t="s">
        <v>50</v>
      </c>
      <c r="C1002" s="44" t="s">
        <v>1798</v>
      </c>
      <c r="D1002" s="44">
        <v>5</v>
      </c>
      <c r="E1002" s="42"/>
      <c r="F1002" s="42"/>
      <c r="G1002" s="42" t="s">
        <v>23</v>
      </c>
      <c r="H1002" s="44" t="s">
        <v>24</v>
      </c>
      <c r="I1002" s="44" t="s">
        <v>52</v>
      </c>
      <c r="J1002" s="44" t="s">
        <v>81</v>
      </c>
      <c r="K1002" s="44" t="s">
        <v>27</v>
      </c>
      <c r="L1002" s="44" t="s">
        <v>33</v>
      </c>
      <c r="M1002" s="44" t="s">
        <v>55</v>
      </c>
      <c r="N1002" s="44" t="s">
        <v>23</v>
      </c>
      <c r="O1002" s="44" t="s">
        <v>23</v>
      </c>
    </row>
    <row r="1003" spans="2:15">
      <c r="B1003" s="44" t="s">
        <v>50</v>
      </c>
      <c r="C1003" s="44" t="s">
        <v>1799</v>
      </c>
      <c r="D1003" s="44">
        <v>20</v>
      </c>
      <c r="E1003" s="42"/>
      <c r="F1003" s="42"/>
      <c r="G1003" s="42" t="s">
        <v>23</v>
      </c>
      <c r="H1003" s="44" t="s">
        <v>24</v>
      </c>
      <c r="I1003" s="44" t="s">
        <v>52</v>
      </c>
      <c r="J1003" s="44" t="s">
        <v>81</v>
      </c>
      <c r="K1003" s="44" t="s">
        <v>182</v>
      </c>
      <c r="L1003" s="44" t="s">
        <v>33</v>
      </c>
      <c r="M1003" s="44" t="s">
        <v>39</v>
      </c>
      <c r="N1003" s="44" t="s">
        <v>23</v>
      </c>
      <c r="O1003" s="44" t="s">
        <v>23</v>
      </c>
    </row>
    <row r="1004" spans="2:15">
      <c r="B1004" s="44" t="s">
        <v>333</v>
      </c>
      <c r="C1004" s="44" t="s">
        <v>1800</v>
      </c>
      <c r="D1004" s="44">
        <v>0.04</v>
      </c>
      <c r="E1004" s="42"/>
      <c r="F1004" s="42"/>
      <c r="G1004" s="42" t="s">
        <v>23</v>
      </c>
      <c r="H1004" s="44" t="s">
        <v>24</v>
      </c>
      <c r="I1004" s="44" t="s">
        <v>32</v>
      </c>
      <c r="J1004" s="44" t="s">
        <v>26</v>
      </c>
      <c r="K1004" s="44" t="s">
        <v>27</v>
      </c>
      <c r="L1004" s="44" t="s">
        <v>33</v>
      </c>
      <c r="M1004" s="44" t="s">
        <v>55</v>
      </c>
      <c r="N1004" s="44" t="s">
        <v>23</v>
      </c>
      <c r="O1004" s="44" t="s">
        <v>23</v>
      </c>
    </row>
    <row r="1005" spans="2:15">
      <c r="B1005" s="44" t="s">
        <v>30</v>
      </c>
      <c r="C1005" s="44" t="s">
        <v>1801</v>
      </c>
      <c r="D1005" s="44">
        <v>5.0000000000000001E-3</v>
      </c>
      <c r="E1005" s="42"/>
      <c r="F1005" s="42"/>
      <c r="G1005" s="42" t="s">
        <v>23</v>
      </c>
      <c r="H1005" s="44" t="s">
        <v>24</v>
      </c>
      <c r="I1005" s="44" t="s">
        <v>32</v>
      </c>
      <c r="J1005" s="44" t="s">
        <v>26</v>
      </c>
      <c r="K1005" s="44" t="s">
        <v>27</v>
      </c>
      <c r="L1005" s="44" t="s">
        <v>33</v>
      </c>
      <c r="M1005" s="44" t="s">
        <v>349</v>
      </c>
      <c r="N1005" s="44" t="s">
        <v>23</v>
      </c>
      <c r="O1005" s="44" t="s">
        <v>23</v>
      </c>
    </row>
    <row r="1006" spans="2:15">
      <c r="B1006" s="44" t="s">
        <v>30</v>
      </c>
      <c r="C1006" s="44" t="s">
        <v>1802</v>
      </c>
      <c r="D1006" s="44">
        <v>0.01</v>
      </c>
      <c r="E1006" s="42"/>
      <c r="F1006" s="42"/>
      <c r="G1006" s="42" t="s">
        <v>23</v>
      </c>
      <c r="H1006" s="44" t="s">
        <v>24</v>
      </c>
      <c r="I1006" s="44" t="s">
        <v>32</v>
      </c>
      <c r="J1006" s="44" t="s">
        <v>26</v>
      </c>
      <c r="K1006" s="44" t="s">
        <v>27</v>
      </c>
      <c r="L1006" s="44" t="s">
        <v>28</v>
      </c>
      <c r="M1006" s="44" t="s">
        <v>349</v>
      </c>
      <c r="N1006" s="44" t="s">
        <v>23</v>
      </c>
      <c r="O1006" s="44" t="s">
        <v>23</v>
      </c>
    </row>
    <row r="1007" spans="2:15">
      <c r="B1007" s="44" t="s">
        <v>30</v>
      </c>
      <c r="C1007" s="44" t="s">
        <v>1803</v>
      </c>
      <c r="D1007" s="44">
        <v>3.5000000000000003E-2</v>
      </c>
      <c r="E1007" s="42"/>
      <c r="F1007" s="42"/>
      <c r="G1007" s="42" t="s">
        <v>23</v>
      </c>
      <c r="H1007" s="44" t="s">
        <v>24</v>
      </c>
      <c r="I1007" s="44" t="s">
        <v>32</v>
      </c>
      <c r="J1007" s="44" t="s">
        <v>26</v>
      </c>
      <c r="K1007" s="44" t="s">
        <v>27</v>
      </c>
      <c r="L1007" s="44" t="s">
        <v>28</v>
      </c>
      <c r="M1007" s="44" t="s">
        <v>349</v>
      </c>
      <c r="N1007" s="44" t="s">
        <v>23</v>
      </c>
      <c r="O1007" s="44" t="s">
        <v>23</v>
      </c>
    </row>
    <row r="1008" spans="2:15">
      <c r="B1008" s="44" t="s">
        <v>1804</v>
      </c>
      <c r="C1008" s="44" t="s">
        <v>1805</v>
      </c>
      <c r="D1008" s="44">
        <v>0.495</v>
      </c>
      <c r="E1008" s="42"/>
      <c r="F1008" s="42"/>
      <c r="G1008" s="42" t="s">
        <v>23</v>
      </c>
      <c r="H1008" s="44" t="s">
        <v>24</v>
      </c>
      <c r="I1008" s="44" t="s">
        <v>25</v>
      </c>
      <c r="J1008" s="44" t="s">
        <v>26</v>
      </c>
      <c r="K1008" s="44" t="s">
        <v>27</v>
      </c>
      <c r="L1008" s="44" t="s">
        <v>33</v>
      </c>
      <c r="M1008" s="44" t="s">
        <v>349</v>
      </c>
      <c r="N1008" s="44" t="s">
        <v>23</v>
      </c>
      <c r="O1008" s="44" t="s">
        <v>23</v>
      </c>
    </row>
    <row r="1009" spans="2:15">
      <c r="B1009" s="44" t="s">
        <v>97</v>
      </c>
      <c r="C1009" s="44" t="s">
        <v>1806</v>
      </c>
      <c r="D1009" s="44">
        <v>0.23300000000000001</v>
      </c>
      <c r="E1009" s="42"/>
      <c r="F1009" s="42"/>
      <c r="G1009" s="42" t="s">
        <v>23</v>
      </c>
      <c r="H1009" s="44" t="s">
        <v>24</v>
      </c>
      <c r="I1009" s="44" t="s">
        <v>32</v>
      </c>
      <c r="J1009" s="44" t="s">
        <v>26</v>
      </c>
      <c r="K1009" s="44" t="s">
        <v>27</v>
      </c>
      <c r="L1009" s="44" t="s">
        <v>33</v>
      </c>
      <c r="M1009" s="44" t="s">
        <v>349</v>
      </c>
      <c r="N1009" s="44" t="s">
        <v>23</v>
      </c>
      <c r="O1009" s="44" t="s">
        <v>23</v>
      </c>
    </row>
    <row r="1010" spans="2:15">
      <c r="B1010" s="44" t="s">
        <v>99</v>
      </c>
      <c r="C1010" s="44" t="s">
        <v>1807</v>
      </c>
      <c r="D1010" s="44">
        <v>5.0000000000000001E-3</v>
      </c>
      <c r="E1010" s="42"/>
      <c r="F1010" s="42"/>
      <c r="G1010" s="42" t="s">
        <v>23</v>
      </c>
      <c r="H1010" s="44" t="s">
        <v>24</v>
      </c>
      <c r="I1010" s="44" t="s">
        <v>32</v>
      </c>
      <c r="J1010" s="44" t="s">
        <v>26</v>
      </c>
      <c r="K1010" s="44" t="s">
        <v>27</v>
      </c>
      <c r="L1010" s="44" t="s">
        <v>33</v>
      </c>
      <c r="M1010" s="44" t="s">
        <v>349</v>
      </c>
      <c r="N1010" s="44" t="s">
        <v>23</v>
      </c>
      <c r="O1010" s="44" t="s">
        <v>23</v>
      </c>
    </row>
    <row r="1011" spans="2:15">
      <c r="B1011" s="44" t="s">
        <v>50</v>
      </c>
      <c r="C1011" s="44" t="s">
        <v>1808</v>
      </c>
      <c r="D1011" s="44">
        <v>0.01</v>
      </c>
      <c r="E1011" s="42"/>
      <c r="F1011" s="42"/>
      <c r="G1011" s="42" t="s">
        <v>23</v>
      </c>
      <c r="H1011" s="44" t="s">
        <v>24</v>
      </c>
      <c r="I1011" s="44" t="s">
        <v>52</v>
      </c>
      <c r="J1011" s="44" t="s">
        <v>26</v>
      </c>
      <c r="K1011" s="44" t="s">
        <v>27</v>
      </c>
      <c r="L1011" s="44" t="s">
        <v>28</v>
      </c>
      <c r="M1011" s="44" t="s">
        <v>349</v>
      </c>
      <c r="N1011" s="44" t="s">
        <v>23</v>
      </c>
      <c r="O1011" s="44" t="s">
        <v>23</v>
      </c>
    </row>
    <row r="1012" spans="2:15">
      <c r="B1012" s="44" t="s">
        <v>397</v>
      </c>
      <c r="C1012" s="44" t="s">
        <v>1809</v>
      </c>
      <c r="D1012" s="44">
        <v>3.5000000000000003E-2</v>
      </c>
      <c r="E1012" s="42"/>
      <c r="F1012" s="42"/>
      <c r="G1012" s="42" t="s">
        <v>23</v>
      </c>
      <c r="H1012" s="44" t="s">
        <v>24</v>
      </c>
      <c r="I1012" s="44" t="s">
        <v>32</v>
      </c>
      <c r="J1012" s="44" t="s">
        <v>26</v>
      </c>
      <c r="K1012" s="44" t="s">
        <v>27</v>
      </c>
      <c r="L1012" s="44" t="s">
        <v>28</v>
      </c>
      <c r="M1012" s="44" t="s">
        <v>349</v>
      </c>
      <c r="N1012" s="44" t="s">
        <v>23</v>
      </c>
      <c r="O1012" s="44" t="s">
        <v>23</v>
      </c>
    </row>
    <row r="1013" spans="2:15">
      <c r="B1013" s="44" t="s">
        <v>107</v>
      </c>
      <c r="C1013" s="44" t="s">
        <v>1810</v>
      </c>
      <c r="D1013" s="44">
        <v>20</v>
      </c>
      <c r="E1013" s="42"/>
      <c r="F1013" s="42"/>
      <c r="G1013" s="42" t="s">
        <v>23</v>
      </c>
      <c r="H1013" s="44" t="s">
        <v>24</v>
      </c>
      <c r="I1013" s="44" t="s">
        <v>32</v>
      </c>
      <c r="J1013" s="44" t="s">
        <v>81</v>
      </c>
      <c r="K1013" s="44" t="s">
        <v>182</v>
      </c>
      <c r="L1013" s="44" t="s">
        <v>28</v>
      </c>
      <c r="M1013" s="44" t="s">
        <v>37</v>
      </c>
      <c r="N1013" s="44" t="s">
        <v>23</v>
      </c>
      <c r="O1013" s="44" t="s">
        <v>23</v>
      </c>
    </row>
    <row r="1014" spans="2:15">
      <c r="B1014" s="44" t="s">
        <v>671</v>
      </c>
      <c r="C1014" s="44" t="s">
        <v>1811</v>
      </c>
      <c r="D1014" s="44">
        <v>0.13</v>
      </c>
      <c r="E1014" s="42"/>
      <c r="F1014" s="42"/>
      <c r="G1014" s="42" t="s">
        <v>23</v>
      </c>
      <c r="H1014" s="44" t="s">
        <v>24</v>
      </c>
      <c r="I1014" s="44" t="s">
        <v>32</v>
      </c>
      <c r="J1014" s="44" t="s">
        <v>26</v>
      </c>
      <c r="K1014" s="44" t="s">
        <v>27</v>
      </c>
      <c r="L1014" s="44" t="s">
        <v>33</v>
      </c>
      <c r="M1014" s="44" t="s">
        <v>55</v>
      </c>
      <c r="N1014" s="44" t="s">
        <v>23</v>
      </c>
      <c r="O1014" s="44" t="s">
        <v>23</v>
      </c>
    </row>
    <row r="1015" spans="2:15">
      <c r="B1015" s="44" t="s">
        <v>143</v>
      </c>
      <c r="C1015" s="44" t="s">
        <v>1812</v>
      </c>
      <c r="D1015" s="44">
        <v>0.25</v>
      </c>
      <c r="E1015" s="42"/>
      <c r="F1015" s="42"/>
      <c r="G1015" s="42" t="s">
        <v>23</v>
      </c>
      <c r="H1015" s="44" t="s">
        <v>24</v>
      </c>
      <c r="I1015" s="44" t="s">
        <v>52</v>
      </c>
      <c r="J1015" s="44" t="s">
        <v>26</v>
      </c>
      <c r="K1015" s="44" t="s">
        <v>27</v>
      </c>
      <c r="L1015" s="44" t="s">
        <v>33</v>
      </c>
      <c r="M1015" s="44" t="s">
        <v>174</v>
      </c>
      <c r="N1015" s="44" t="s">
        <v>23</v>
      </c>
      <c r="O1015" s="44" t="s">
        <v>23</v>
      </c>
    </row>
    <row r="1016" spans="2:15">
      <c r="B1016" s="44" t="s">
        <v>391</v>
      </c>
      <c r="C1016" s="44" t="s">
        <v>1813</v>
      </c>
      <c r="D1016" s="44">
        <v>3.7</v>
      </c>
      <c r="E1016" s="42"/>
      <c r="F1016" s="42"/>
      <c r="G1016" s="42" t="s">
        <v>23</v>
      </c>
      <c r="H1016" s="44" t="s">
        <v>24</v>
      </c>
      <c r="I1016" s="44" t="s">
        <v>32</v>
      </c>
      <c r="J1016" s="44" t="s">
        <v>26</v>
      </c>
      <c r="K1016" s="44" t="s">
        <v>27</v>
      </c>
      <c r="L1016" s="44" t="s">
        <v>33</v>
      </c>
      <c r="M1016" s="44" t="s">
        <v>45</v>
      </c>
      <c r="N1016" s="44" t="s">
        <v>23</v>
      </c>
      <c r="O1016" s="44" t="s">
        <v>23</v>
      </c>
    </row>
    <row r="1017" spans="2:15">
      <c r="B1017" s="44" t="s">
        <v>143</v>
      </c>
      <c r="C1017" s="44" t="s">
        <v>1814</v>
      </c>
      <c r="D1017" s="44">
        <v>1.302</v>
      </c>
      <c r="E1017" s="42"/>
      <c r="F1017" s="42"/>
      <c r="G1017" s="42" t="s">
        <v>23</v>
      </c>
      <c r="H1017" s="44" t="s">
        <v>24</v>
      </c>
      <c r="I1017" s="44" t="s">
        <v>52</v>
      </c>
      <c r="J1017" s="44" t="s">
        <v>26</v>
      </c>
      <c r="K1017" s="44" t="s">
        <v>27</v>
      </c>
      <c r="L1017" s="44" t="s">
        <v>33</v>
      </c>
      <c r="M1017" s="44" t="s">
        <v>55</v>
      </c>
      <c r="N1017" s="44" t="s">
        <v>23</v>
      </c>
      <c r="O1017" s="44" t="s">
        <v>23</v>
      </c>
    </row>
    <row r="1018" spans="2:15">
      <c r="B1018" s="44" t="s">
        <v>143</v>
      </c>
      <c r="C1018" s="44" t="s">
        <v>1815</v>
      </c>
      <c r="D1018" s="44">
        <v>4.782</v>
      </c>
      <c r="E1018" s="42"/>
      <c r="F1018" s="42"/>
      <c r="G1018" s="42" t="s">
        <v>23</v>
      </c>
      <c r="H1018" s="44" t="s">
        <v>24</v>
      </c>
      <c r="I1018" s="44" t="s">
        <v>52</v>
      </c>
      <c r="J1018" s="44" t="s">
        <v>26</v>
      </c>
      <c r="K1018" s="44" t="s">
        <v>27</v>
      </c>
      <c r="L1018" s="44" t="s">
        <v>33</v>
      </c>
      <c r="M1018" s="44" t="s">
        <v>55</v>
      </c>
      <c r="N1018" s="44" t="s">
        <v>23</v>
      </c>
      <c r="O1018" s="44" t="s">
        <v>23</v>
      </c>
    </row>
    <row r="1019" spans="2:15">
      <c r="B1019" s="44" t="s">
        <v>21</v>
      </c>
      <c r="C1019" s="44" t="s">
        <v>1816</v>
      </c>
      <c r="D1019" s="44">
        <v>1</v>
      </c>
      <c r="E1019" s="42"/>
      <c r="F1019" s="42"/>
      <c r="G1019" s="42" t="s">
        <v>23</v>
      </c>
      <c r="H1019" s="44" t="s">
        <v>24</v>
      </c>
      <c r="I1019" s="44" t="s">
        <v>25</v>
      </c>
      <c r="J1019" s="44" t="s">
        <v>26</v>
      </c>
      <c r="K1019" s="44" t="s">
        <v>27</v>
      </c>
      <c r="L1019" s="44" t="s">
        <v>33</v>
      </c>
      <c r="M1019" s="44" t="s">
        <v>174</v>
      </c>
      <c r="N1019" s="44" t="s">
        <v>23</v>
      </c>
      <c r="O1019" s="44" t="s">
        <v>23</v>
      </c>
    </row>
    <row r="1020" spans="2:15">
      <c r="B1020" s="44" t="s">
        <v>143</v>
      </c>
      <c r="C1020" s="44" t="s">
        <v>1817</v>
      </c>
      <c r="D1020" s="44">
        <v>0.14799999999999999</v>
      </c>
      <c r="E1020" s="42"/>
      <c r="F1020" s="42"/>
      <c r="G1020" s="42" t="s">
        <v>23</v>
      </c>
      <c r="H1020" s="44" t="s">
        <v>24</v>
      </c>
      <c r="I1020" s="44" t="s">
        <v>52</v>
      </c>
      <c r="J1020" s="44" t="s">
        <v>26</v>
      </c>
      <c r="K1020" s="44" t="s">
        <v>27</v>
      </c>
      <c r="L1020" s="44" t="s">
        <v>33</v>
      </c>
      <c r="M1020" s="44" t="s">
        <v>174</v>
      </c>
      <c r="N1020" s="44" t="s">
        <v>23</v>
      </c>
      <c r="O1020" s="44" t="s">
        <v>23</v>
      </c>
    </row>
    <row r="1021" spans="2:15">
      <c r="B1021" s="44" t="s">
        <v>99</v>
      </c>
      <c r="C1021" s="44" t="s">
        <v>1818</v>
      </c>
      <c r="D1021" s="44">
        <v>0.48699999999999999</v>
      </c>
      <c r="E1021" s="42"/>
      <c r="F1021" s="42"/>
      <c r="G1021" s="42" t="s">
        <v>23</v>
      </c>
      <c r="H1021" s="44" t="s">
        <v>24</v>
      </c>
      <c r="I1021" s="44" t="s">
        <v>32</v>
      </c>
      <c r="J1021" s="44" t="s">
        <v>26</v>
      </c>
      <c r="K1021" s="44" t="s">
        <v>27</v>
      </c>
      <c r="L1021" s="44" t="s">
        <v>33</v>
      </c>
      <c r="M1021" s="44" t="s">
        <v>349</v>
      </c>
      <c r="N1021" s="44" t="s">
        <v>23</v>
      </c>
      <c r="O1021" s="44" t="s">
        <v>23</v>
      </c>
    </row>
    <row r="1022" spans="2:15">
      <c r="B1022" s="44" t="s">
        <v>454</v>
      </c>
      <c r="C1022" s="44" t="s">
        <v>1819</v>
      </c>
      <c r="D1022" s="44">
        <v>0.01</v>
      </c>
      <c r="E1022" s="42"/>
      <c r="F1022" s="42"/>
      <c r="G1022" s="42" t="s">
        <v>23</v>
      </c>
      <c r="H1022" s="44" t="s">
        <v>24</v>
      </c>
      <c r="I1022" s="44" t="s">
        <v>32</v>
      </c>
      <c r="J1022" s="44" t="s">
        <v>26</v>
      </c>
      <c r="K1022" s="44" t="s">
        <v>27</v>
      </c>
      <c r="L1022" s="44" t="s">
        <v>28</v>
      </c>
      <c r="M1022" s="44" t="s">
        <v>45</v>
      </c>
      <c r="N1022" s="44" t="s">
        <v>23</v>
      </c>
      <c r="O1022" s="44" t="s">
        <v>23</v>
      </c>
    </row>
    <row r="1023" spans="2:15">
      <c r="B1023" s="44" t="s">
        <v>236</v>
      </c>
      <c r="C1023" s="44" t="s">
        <v>1820</v>
      </c>
      <c r="D1023" s="44">
        <v>0.21</v>
      </c>
      <c r="E1023" s="42"/>
      <c r="F1023" s="42"/>
      <c r="G1023" s="42" t="s">
        <v>23</v>
      </c>
      <c r="H1023" s="44" t="s">
        <v>24</v>
      </c>
      <c r="I1023" s="44" t="s">
        <v>32</v>
      </c>
      <c r="J1023" s="44" t="s">
        <v>26</v>
      </c>
      <c r="K1023" s="44" t="s">
        <v>27</v>
      </c>
      <c r="L1023" s="44" t="s">
        <v>28</v>
      </c>
      <c r="M1023" s="44" t="s">
        <v>39</v>
      </c>
      <c r="N1023" s="44" t="s">
        <v>23</v>
      </c>
      <c r="O1023" s="44" t="s">
        <v>23</v>
      </c>
    </row>
    <row r="1024" spans="2:15">
      <c r="B1024" s="44" t="s">
        <v>236</v>
      </c>
      <c r="C1024" s="44" t="s">
        <v>1821</v>
      </c>
      <c r="D1024" s="44">
        <v>0.3</v>
      </c>
      <c r="E1024" s="42"/>
      <c r="F1024" s="42"/>
      <c r="G1024" s="42" t="s">
        <v>23</v>
      </c>
      <c r="H1024" s="44" t="s">
        <v>24</v>
      </c>
      <c r="I1024" s="44" t="s">
        <v>32</v>
      </c>
      <c r="J1024" s="44" t="s">
        <v>26</v>
      </c>
      <c r="K1024" s="44" t="s">
        <v>27</v>
      </c>
      <c r="L1024" s="44" t="s">
        <v>28</v>
      </c>
      <c r="M1024" s="44" t="s">
        <v>39</v>
      </c>
      <c r="N1024" s="44" t="s">
        <v>23</v>
      </c>
      <c r="O1024" s="44" t="s">
        <v>23</v>
      </c>
    </row>
    <row r="1025" spans="2:15">
      <c r="B1025" s="44" t="s">
        <v>558</v>
      </c>
      <c r="C1025" s="44" t="s">
        <v>1822</v>
      </c>
      <c r="D1025" s="44">
        <v>2.4</v>
      </c>
      <c r="E1025" s="42"/>
      <c r="F1025" s="42"/>
      <c r="G1025" s="42" t="s">
        <v>23</v>
      </c>
      <c r="H1025" s="44" t="s">
        <v>24</v>
      </c>
      <c r="I1025" s="44" t="s">
        <v>32</v>
      </c>
      <c r="J1025" s="44" t="s">
        <v>26</v>
      </c>
      <c r="K1025" s="44" t="s">
        <v>27</v>
      </c>
      <c r="L1025" s="44" t="s">
        <v>28</v>
      </c>
      <c r="M1025" s="44" t="s">
        <v>37</v>
      </c>
      <c r="N1025" s="44" t="s">
        <v>23</v>
      </c>
      <c r="O1025" s="44" t="s">
        <v>23</v>
      </c>
    </row>
    <row r="1026" spans="2:15">
      <c r="B1026" s="44" t="s">
        <v>558</v>
      </c>
      <c r="C1026" s="44" t="s">
        <v>1823</v>
      </c>
      <c r="D1026" s="44">
        <v>1</v>
      </c>
      <c r="E1026" s="42"/>
      <c r="F1026" s="42"/>
      <c r="G1026" s="42" t="s">
        <v>23</v>
      </c>
      <c r="H1026" s="44" t="s">
        <v>24</v>
      </c>
      <c r="I1026" s="44" t="s">
        <v>32</v>
      </c>
      <c r="J1026" s="44" t="s">
        <v>26</v>
      </c>
      <c r="K1026" s="44" t="s">
        <v>27</v>
      </c>
      <c r="L1026" s="44" t="s">
        <v>28</v>
      </c>
      <c r="M1026" s="44" t="s">
        <v>43</v>
      </c>
      <c r="N1026" s="44" t="s">
        <v>23</v>
      </c>
      <c r="O1026" s="44" t="s">
        <v>23</v>
      </c>
    </row>
    <row r="1027" spans="2:15">
      <c r="B1027" s="44" t="s">
        <v>558</v>
      </c>
      <c r="C1027" s="44" t="s">
        <v>1824</v>
      </c>
      <c r="D1027" s="44">
        <v>2.5409999999999999</v>
      </c>
      <c r="E1027" s="42"/>
      <c r="F1027" s="42"/>
      <c r="G1027" s="42" t="s">
        <v>23</v>
      </c>
      <c r="H1027" s="44" t="s">
        <v>24</v>
      </c>
      <c r="I1027" s="44" t="s">
        <v>32</v>
      </c>
      <c r="J1027" s="44" t="s">
        <v>26</v>
      </c>
      <c r="K1027" s="44" t="s">
        <v>27</v>
      </c>
      <c r="L1027" s="44" t="s">
        <v>28</v>
      </c>
      <c r="M1027" s="44" t="s">
        <v>43</v>
      </c>
      <c r="N1027" s="44" t="s">
        <v>23</v>
      </c>
      <c r="O1027" s="44" t="s">
        <v>23</v>
      </c>
    </row>
    <row r="1028" spans="2:15">
      <c r="B1028" s="44" t="s">
        <v>70</v>
      </c>
      <c r="C1028" s="44" t="s">
        <v>1825</v>
      </c>
      <c r="D1028" s="44">
        <v>0.14000000000000001</v>
      </c>
      <c r="E1028" s="42"/>
      <c r="F1028" s="42"/>
      <c r="G1028" s="42" t="s">
        <v>23</v>
      </c>
      <c r="H1028" s="44" t="s">
        <v>24</v>
      </c>
      <c r="I1028" s="44" t="s">
        <v>32</v>
      </c>
      <c r="J1028" s="44" t="s">
        <v>26</v>
      </c>
      <c r="K1028" s="44" t="s">
        <v>27</v>
      </c>
      <c r="L1028" s="44" t="s">
        <v>28</v>
      </c>
      <c r="M1028" s="44" t="s">
        <v>39</v>
      </c>
      <c r="N1028" s="44" t="s">
        <v>23</v>
      </c>
      <c r="O1028" s="44" t="s">
        <v>23</v>
      </c>
    </row>
    <row r="1029" spans="2:15">
      <c r="B1029" s="44" t="s">
        <v>70</v>
      </c>
      <c r="C1029" s="44" t="s">
        <v>1826</v>
      </c>
      <c r="D1029" s="44">
        <v>0.13</v>
      </c>
      <c r="E1029" s="42"/>
      <c r="F1029" s="42"/>
      <c r="G1029" s="42" t="s">
        <v>23</v>
      </c>
      <c r="H1029" s="44" t="s">
        <v>24</v>
      </c>
      <c r="I1029" s="44" t="s">
        <v>32</v>
      </c>
      <c r="J1029" s="44" t="s">
        <v>26</v>
      </c>
      <c r="K1029" s="44" t="s">
        <v>27</v>
      </c>
      <c r="L1029" s="44" t="s">
        <v>28</v>
      </c>
      <c r="M1029" s="44" t="s">
        <v>43</v>
      </c>
      <c r="N1029" s="44" t="s">
        <v>23</v>
      </c>
      <c r="O1029" s="44" t="s">
        <v>23</v>
      </c>
    </row>
    <row r="1030" spans="2:15">
      <c r="B1030" s="44" t="s">
        <v>70</v>
      </c>
      <c r="C1030" s="44" t="s">
        <v>1827</v>
      </c>
      <c r="D1030" s="44">
        <v>0.13</v>
      </c>
      <c r="E1030" s="42"/>
      <c r="F1030" s="42"/>
      <c r="G1030" s="42" t="s">
        <v>23</v>
      </c>
      <c r="H1030" s="44" t="s">
        <v>24</v>
      </c>
      <c r="I1030" s="44" t="s">
        <v>32</v>
      </c>
      <c r="J1030" s="44" t="s">
        <v>26</v>
      </c>
      <c r="K1030" s="44" t="s">
        <v>27</v>
      </c>
      <c r="L1030" s="44" t="s">
        <v>28</v>
      </c>
      <c r="M1030" s="44" t="s">
        <v>39</v>
      </c>
      <c r="N1030" s="44" t="s">
        <v>23</v>
      </c>
      <c r="O1030" s="44" t="s">
        <v>23</v>
      </c>
    </row>
    <row r="1031" spans="2:15">
      <c r="B1031" s="44" t="s">
        <v>157</v>
      </c>
      <c r="C1031" s="44" t="s">
        <v>1828</v>
      </c>
      <c r="D1031" s="44">
        <v>3.6999999999999998E-2</v>
      </c>
      <c r="E1031" s="42"/>
      <c r="F1031" s="42"/>
      <c r="G1031" s="42" t="s">
        <v>23</v>
      </c>
      <c r="H1031" s="44" t="s">
        <v>24</v>
      </c>
      <c r="I1031" s="44" t="s">
        <v>32</v>
      </c>
      <c r="J1031" s="44" t="s">
        <v>26</v>
      </c>
      <c r="K1031" s="44" t="s">
        <v>27</v>
      </c>
      <c r="L1031" s="44" t="s">
        <v>33</v>
      </c>
      <c r="M1031" s="44" t="s">
        <v>55</v>
      </c>
      <c r="N1031" s="44" t="s">
        <v>23</v>
      </c>
      <c r="O1031" s="44" t="s">
        <v>23</v>
      </c>
    </row>
    <row r="1032" spans="2:15">
      <c r="B1032" s="44" t="s">
        <v>122</v>
      </c>
      <c r="C1032" s="44" t="s">
        <v>1829</v>
      </c>
      <c r="D1032" s="44">
        <v>0.05</v>
      </c>
      <c r="E1032" s="42"/>
      <c r="F1032" s="42"/>
      <c r="G1032" s="42" t="s">
        <v>23</v>
      </c>
      <c r="H1032" s="44" t="s">
        <v>24</v>
      </c>
      <c r="I1032" s="44" t="s">
        <v>32</v>
      </c>
      <c r="J1032" s="44" t="s">
        <v>26</v>
      </c>
      <c r="K1032" s="44" t="s">
        <v>27</v>
      </c>
      <c r="L1032" s="44" t="s">
        <v>33</v>
      </c>
      <c r="M1032" s="44" t="s">
        <v>39</v>
      </c>
      <c r="N1032" s="44" t="s">
        <v>23</v>
      </c>
      <c r="O1032" s="44" t="s">
        <v>23</v>
      </c>
    </row>
    <row r="1033" spans="2:15">
      <c r="B1033" s="44" t="s">
        <v>21</v>
      </c>
      <c r="C1033" s="44" t="s">
        <v>1830</v>
      </c>
      <c r="D1033" s="44">
        <v>1.1000000000000001</v>
      </c>
      <c r="E1033" s="42"/>
      <c r="F1033" s="42"/>
      <c r="G1033" s="42" t="s">
        <v>23</v>
      </c>
      <c r="H1033" s="44" t="s">
        <v>24</v>
      </c>
      <c r="I1033" s="44" t="s">
        <v>25</v>
      </c>
      <c r="J1033" s="44" t="s">
        <v>26</v>
      </c>
      <c r="K1033" s="44" t="s">
        <v>27</v>
      </c>
      <c r="L1033" s="44" t="s">
        <v>28</v>
      </c>
      <c r="M1033" s="44" t="s">
        <v>55</v>
      </c>
      <c r="N1033" s="44" t="s">
        <v>23</v>
      </c>
      <c r="O1033" s="44" t="s">
        <v>23</v>
      </c>
    </row>
    <row r="1034" spans="2:15">
      <c r="B1034" s="44" t="s">
        <v>122</v>
      </c>
      <c r="C1034" s="44" t="s">
        <v>1831</v>
      </c>
      <c r="D1034" s="44">
        <v>0.45</v>
      </c>
      <c r="E1034" s="42"/>
      <c r="F1034" s="42"/>
      <c r="G1034" s="42" t="s">
        <v>23</v>
      </c>
      <c r="H1034" s="44" t="s">
        <v>24</v>
      </c>
      <c r="I1034" s="44" t="s">
        <v>32</v>
      </c>
      <c r="J1034" s="44" t="s">
        <v>26</v>
      </c>
      <c r="K1034" s="44" t="s">
        <v>27</v>
      </c>
      <c r="L1034" s="44" t="s">
        <v>33</v>
      </c>
      <c r="M1034" s="44" t="s">
        <v>34</v>
      </c>
      <c r="N1034" s="44" t="s">
        <v>23</v>
      </c>
      <c r="O1034" s="44" t="s">
        <v>23</v>
      </c>
    </row>
    <row r="1035" spans="2:15">
      <c r="B1035" s="44" t="s">
        <v>93</v>
      </c>
      <c r="C1035" s="44" t="s">
        <v>1832</v>
      </c>
      <c r="D1035" s="44">
        <v>1.8</v>
      </c>
      <c r="E1035" s="42"/>
      <c r="F1035" s="42"/>
      <c r="G1035" s="42" t="s">
        <v>23</v>
      </c>
      <c r="H1035" s="44" t="s">
        <v>24</v>
      </c>
      <c r="I1035" s="44" t="s">
        <v>32</v>
      </c>
      <c r="J1035" s="44" t="s">
        <v>26</v>
      </c>
      <c r="K1035" s="44" t="s">
        <v>27</v>
      </c>
      <c r="L1035" s="44" t="s">
        <v>28</v>
      </c>
      <c r="M1035" s="44" t="s">
        <v>37</v>
      </c>
      <c r="N1035" s="44" t="s">
        <v>23</v>
      </c>
      <c r="O1035" s="44" t="s">
        <v>23</v>
      </c>
    </row>
    <row r="1036" spans="2:15">
      <c r="B1036" s="44" t="s">
        <v>93</v>
      </c>
      <c r="C1036" s="44" t="s">
        <v>1833</v>
      </c>
      <c r="D1036" s="44">
        <v>3.95</v>
      </c>
      <c r="E1036" s="42"/>
      <c r="F1036" s="42"/>
      <c r="G1036" s="42" t="s">
        <v>23</v>
      </c>
      <c r="H1036" s="44" t="s">
        <v>24</v>
      </c>
      <c r="I1036" s="44" t="s">
        <v>32</v>
      </c>
      <c r="J1036" s="44" t="s">
        <v>26</v>
      </c>
      <c r="K1036" s="44" t="s">
        <v>27</v>
      </c>
      <c r="L1036" s="44" t="s">
        <v>28</v>
      </c>
      <c r="M1036" s="44" t="s">
        <v>37</v>
      </c>
      <c r="N1036" s="44" t="s">
        <v>23</v>
      </c>
      <c r="O1036" s="44" t="s">
        <v>23</v>
      </c>
    </row>
    <row r="1037" spans="2:15">
      <c r="B1037" s="44" t="s">
        <v>50</v>
      </c>
      <c r="C1037" s="44" t="s">
        <v>1834</v>
      </c>
      <c r="D1037" s="44">
        <v>0.5</v>
      </c>
      <c r="E1037" s="42"/>
      <c r="F1037" s="42"/>
      <c r="G1037" s="42" t="s">
        <v>23</v>
      </c>
      <c r="H1037" s="44" t="s">
        <v>24</v>
      </c>
      <c r="I1037" s="44" t="s">
        <v>52</v>
      </c>
      <c r="J1037" s="44" t="s">
        <v>26</v>
      </c>
      <c r="K1037" s="44" t="s">
        <v>27</v>
      </c>
      <c r="L1037" s="44" t="s">
        <v>28</v>
      </c>
      <c r="M1037" s="44" t="s">
        <v>43</v>
      </c>
      <c r="N1037" s="44" t="s">
        <v>23</v>
      </c>
      <c r="O1037" s="44" t="s">
        <v>23</v>
      </c>
    </row>
    <row r="1038" spans="2:15">
      <c r="B1038" s="44" t="s">
        <v>435</v>
      </c>
      <c r="C1038" s="44" t="s">
        <v>1835</v>
      </c>
      <c r="D1038" s="44">
        <v>0.1</v>
      </c>
      <c r="E1038" s="42"/>
      <c r="F1038" s="42"/>
      <c r="G1038" s="42" t="s">
        <v>23</v>
      </c>
      <c r="H1038" s="44" t="s">
        <v>24</v>
      </c>
      <c r="I1038" s="44" t="s">
        <v>32</v>
      </c>
      <c r="J1038" s="44" t="s">
        <v>26</v>
      </c>
      <c r="K1038" s="44" t="s">
        <v>27</v>
      </c>
      <c r="L1038" s="44" t="s">
        <v>33</v>
      </c>
      <c r="M1038" s="44" t="s">
        <v>55</v>
      </c>
      <c r="N1038" s="44" t="s">
        <v>23</v>
      </c>
      <c r="O1038" s="44" t="s">
        <v>23</v>
      </c>
    </row>
    <row r="1039" spans="2:15">
      <c r="B1039" s="44" t="s">
        <v>21</v>
      </c>
      <c r="C1039" s="44" t="s">
        <v>1836</v>
      </c>
      <c r="D1039" s="44">
        <v>2</v>
      </c>
      <c r="E1039" s="42"/>
      <c r="F1039" s="42"/>
      <c r="G1039" s="42" t="s">
        <v>23</v>
      </c>
      <c r="H1039" s="44" t="s">
        <v>24</v>
      </c>
      <c r="I1039" s="44" t="s">
        <v>25</v>
      </c>
      <c r="J1039" s="44" t="s">
        <v>26</v>
      </c>
      <c r="K1039" s="44" t="s">
        <v>27</v>
      </c>
      <c r="L1039" s="44" t="s">
        <v>28</v>
      </c>
      <c r="M1039" s="44" t="s">
        <v>39</v>
      </c>
      <c r="N1039" s="44" t="s">
        <v>23</v>
      </c>
      <c r="O1039" s="44" t="s">
        <v>23</v>
      </c>
    </row>
    <row r="1040" spans="2:15">
      <c r="B1040" s="44" t="s">
        <v>70</v>
      </c>
      <c r="C1040" s="44" t="s">
        <v>1837</v>
      </c>
      <c r="D1040" s="44">
        <v>2.5000000000000001E-2</v>
      </c>
      <c r="E1040" s="42"/>
      <c r="F1040" s="42"/>
      <c r="G1040" s="42" t="s">
        <v>23</v>
      </c>
      <c r="H1040" s="44" t="s">
        <v>24</v>
      </c>
      <c r="I1040" s="44" t="s">
        <v>32</v>
      </c>
      <c r="J1040" s="44" t="s">
        <v>26</v>
      </c>
      <c r="K1040" s="44" t="s">
        <v>27</v>
      </c>
      <c r="L1040" s="44" t="s">
        <v>28</v>
      </c>
      <c r="M1040" s="44" t="s">
        <v>34</v>
      </c>
      <c r="N1040" s="44" t="s">
        <v>23</v>
      </c>
      <c r="O1040" s="44" t="s">
        <v>23</v>
      </c>
    </row>
    <row r="1041" spans="2:15">
      <c r="B1041" s="44" t="s">
        <v>259</v>
      </c>
      <c r="C1041" s="44" t="s">
        <v>1838</v>
      </c>
      <c r="D1041" s="44">
        <v>0.5</v>
      </c>
      <c r="E1041" s="42"/>
      <c r="F1041" s="42"/>
      <c r="G1041" s="42" t="s">
        <v>23</v>
      </c>
      <c r="H1041" s="44" t="s">
        <v>24</v>
      </c>
      <c r="I1041" s="44" t="s">
        <v>32</v>
      </c>
      <c r="J1041" s="44" t="s">
        <v>26</v>
      </c>
      <c r="K1041" s="44" t="s">
        <v>27</v>
      </c>
      <c r="L1041" s="44" t="s">
        <v>33</v>
      </c>
      <c r="M1041" s="44" t="s">
        <v>45</v>
      </c>
      <c r="N1041" s="44" t="s">
        <v>23</v>
      </c>
      <c r="O1041" s="44" t="s">
        <v>23</v>
      </c>
    </row>
    <row r="1042" spans="2:15">
      <c r="B1042" s="44" t="s">
        <v>41</v>
      </c>
      <c r="C1042" s="44" t="s">
        <v>1839</v>
      </c>
      <c r="D1042" s="44">
        <v>0.39</v>
      </c>
      <c r="E1042" s="42"/>
      <c r="F1042" s="42"/>
      <c r="G1042" s="42" t="s">
        <v>23</v>
      </c>
      <c r="H1042" s="44" t="s">
        <v>24</v>
      </c>
      <c r="I1042" s="44" t="s">
        <v>32</v>
      </c>
      <c r="J1042" s="44" t="s">
        <v>26</v>
      </c>
      <c r="K1042" s="44" t="s">
        <v>27</v>
      </c>
      <c r="L1042" s="44" t="s">
        <v>28</v>
      </c>
      <c r="M1042" s="44" t="s">
        <v>43</v>
      </c>
      <c r="N1042" s="44" t="s">
        <v>23</v>
      </c>
      <c r="O1042" s="44" t="s">
        <v>23</v>
      </c>
    </row>
    <row r="1043" spans="2:15">
      <c r="B1043" s="44" t="s">
        <v>48</v>
      </c>
      <c r="C1043" s="44" t="s">
        <v>1840</v>
      </c>
      <c r="D1043" s="44">
        <v>0.2</v>
      </c>
      <c r="E1043" s="42"/>
      <c r="F1043" s="42"/>
      <c r="G1043" s="42" t="s">
        <v>23</v>
      </c>
      <c r="H1043" s="44" t="s">
        <v>24</v>
      </c>
      <c r="I1043" s="44" t="s">
        <v>32</v>
      </c>
      <c r="J1043" s="44" t="s">
        <v>26</v>
      </c>
      <c r="K1043" s="44" t="s">
        <v>27</v>
      </c>
      <c r="L1043" s="44" t="s">
        <v>33</v>
      </c>
      <c r="M1043" s="44" t="s">
        <v>349</v>
      </c>
      <c r="N1043" s="44" t="s">
        <v>23</v>
      </c>
      <c r="O1043" s="44" t="s">
        <v>23</v>
      </c>
    </row>
    <row r="1044" spans="2:15">
      <c r="B1044" s="44" t="s">
        <v>97</v>
      </c>
      <c r="C1044" s="44" t="s">
        <v>1841</v>
      </c>
      <c r="D1044" s="44">
        <v>1.63</v>
      </c>
      <c r="E1044" s="42"/>
      <c r="F1044" s="42"/>
      <c r="G1044" s="42" t="s">
        <v>23</v>
      </c>
      <c r="H1044" s="44" t="s">
        <v>24</v>
      </c>
      <c r="I1044" s="44" t="s">
        <v>32</v>
      </c>
      <c r="J1044" s="44" t="s">
        <v>26</v>
      </c>
      <c r="K1044" s="44" t="s">
        <v>27</v>
      </c>
      <c r="L1044" s="44" t="s">
        <v>28</v>
      </c>
      <c r="M1044" s="44" t="s">
        <v>55</v>
      </c>
      <c r="N1044" s="44" t="s">
        <v>23</v>
      </c>
      <c r="O1044" s="44" t="s">
        <v>23</v>
      </c>
    </row>
    <row r="1045" spans="2:15">
      <c r="B1045" s="44" t="s">
        <v>101</v>
      </c>
      <c r="C1045" s="44" t="s">
        <v>1842</v>
      </c>
      <c r="D1045" s="44">
        <v>1</v>
      </c>
      <c r="E1045" s="42"/>
      <c r="F1045" s="42"/>
      <c r="G1045" s="42" t="s">
        <v>23</v>
      </c>
      <c r="H1045" s="44" t="s">
        <v>24</v>
      </c>
      <c r="I1045" s="44" t="s">
        <v>32</v>
      </c>
      <c r="J1045" s="44" t="s">
        <v>26</v>
      </c>
      <c r="K1045" s="44" t="s">
        <v>27</v>
      </c>
      <c r="L1045" s="44" t="s">
        <v>28</v>
      </c>
      <c r="M1045" s="44" t="s">
        <v>55</v>
      </c>
      <c r="N1045" s="44" t="s">
        <v>23</v>
      </c>
      <c r="O1045" s="44" t="s">
        <v>23</v>
      </c>
    </row>
    <row r="1046" spans="2:15">
      <c r="B1046" s="44" t="s">
        <v>122</v>
      </c>
      <c r="C1046" s="44" t="s">
        <v>1843</v>
      </c>
      <c r="D1046" s="44">
        <v>0.4</v>
      </c>
      <c r="E1046" s="42"/>
      <c r="F1046" s="42"/>
      <c r="G1046" s="42" t="s">
        <v>23</v>
      </c>
      <c r="H1046" s="44" t="s">
        <v>24</v>
      </c>
      <c r="I1046" s="44" t="s">
        <v>32</v>
      </c>
      <c r="J1046" s="44" t="s">
        <v>26</v>
      </c>
      <c r="K1046" s="44" t="s">
        <v>27</v>
      </c>
      <c r="L1046" s="44" t="s">
        <v>33</v>
      </c>
      <c r="M1046" s="44" t="s">
        <v>349</v>
      </c>
      <c r="N1046" s="44" t="s">
        <v>23</v>
      </c>
      <c r="O1046" s="44" t="s">
        <v>23</v>
      </c>
    </row>
    <row r="1047" spans="2:15">
      <c r="B1047" s="44" t="s">
        <v>83</v>
      </c>
      <c r="C1047" s="44" t="s">
        <v>1844</v>
      </c>
      <c r="D1047" s="44">
        <v>0.2</v>
      </c>
      <c r="E1047" s="42"/>
      <c r="F1047" s="42"/>
      <c r="G1047" s="42" t="s">
        <v>23</v>
      </c>
      <c r="H1047" s="44" t="s">
        <v>24</v>
      </c>
      <c r="I1047" s="44" t="s">
        <v>32</v>
      </c>
      <c r="J1047" s="44" t="s">
        <v>26</v>
      </c>
      <c r="K1047" s="44" t="s">
        <v>27</v>
      </c>
      <c r="L1047" s="44" t="s">
        <v>33</v>
      </c>
      <c r="M1047" s="44" t="s">
        <v>45</v>
      </c>
      <c r="N1047" s="44" t="s">
        <v>23</v>
      </c>
      <c r="O1047" s="44" t="s">
        <v>23</v>
      </c>
    </row>
    <row r="1048" spans="2:15">
      <c r="B1048" s="44" t="s">
        <v>1135</v>
      </c>
      <c r="C1048" s="44" t="s">
        <v>1845</v>
      </c>
      <c r="D1048" s="44">
        <v>0.1</v>
      </c>
      <c r="E1048" s="42"/>
      <c r="F1048" s="42"/>
      <c r="G1048" s="42" t="s">
        <v>23</v>
      </c>
      <c r="H1048" s="44" t="s">
        <v>24</v>
      </c>
      <c r="I1048" s="44" t="s">
        <v>32</v>
      </c>
      <c r="J1048" s="44" t="s">
        <v>26</v>
      </c>
      <c r="K1048" s="44" t="s">
        <v>27</v>
      </c>
      <c r="L1048" s="44" t="s">
        <v>33</v>
      </c>
      <c r="M1048" s="44" t="s">
        <v>45</v>
      </c>
      <c r="N1048" s="44" t="s">
        <v>23</v>
      </c>
      <c r="O1048" s="44" t="s">
        <v>23</v>
      </c>
    </row>
    <row r="1049" spans="2:15">
      <c r="B1049" s="44" t="s">
        <v>995</v>
      </c>
      <c r="C1049" s="44" t="s">
        <v>1846</v>
      </c>
      <c r="D1049" s="44">
        <v>1.109</v>
      </c>
      <c r="E1049" s="42"/>
      <c r="F1049" s="42"/>
      <c r="G1049" s="42" t="s">
        <v>23</v>
      </c>
      <c r="H1049" s="44" t="s">
        <v>24</v>
      </c>
      <c r="I1049" s="44" t="s">
        <v>32</v>
      </c>
      <c r="J1049" s="44" t="s">
        <v>26</v>
      </c>
      <c r="K1049" s="44" t="s">
        <v>27</v>
      </c>
      <c r="L1049" s="44" t="s">
        <v>33</v>
      </c>
      <c r="M1049" s="44" t="s">
        <v>45</v>
      </c>
      <c r="N1049" s="44" t="s">
        <v>23</v>
      </c>
      <c r="O1049" s="44" t="s">
        <v>23</v>
      </c>
    </row>
    <row r="1050" spans="2:15">
      <c r="B1050" s="44" t="s">
        <v>21</v>
      </c>
      <c r="C1050" s="44" t="s">
        <v>1847</v>
      </c>
      <c r="D1050" s="44">
        <v>0.05</v>
      </c>
      <c r="E1050" s="42"/>
      <c r="F1050" s="42"/>
      <c r="G1050" s="42" t="s">
        <v>23</v>
      </c>
      <c r="H1050" s="44" t="s">
        <v>24</v>
      </c>
      <c r="I1050" s="44" t="s">
        <v>25</v>
      </c>
      <c r="J1050" s="44" t="s">
        <v>26</v>
      </c>
      <c r="K1050" s="44" t="s">
        <v>27</v>
      </c>
      <c r="L1050" s="44" t="s">
        <v>28</v>
      </c>
      <c r="M1050" s="44" t="s">
        <v>45</v>
      </c>
      <c r="N1050" s="44" t="s">
        <v>23</v>
      </c>
      <c r="O1050" s="44" t="s">
        <v>23</v>
      </c>
    </row>
    <row r="1051" spans="2:15">
      <c r="B1051" s="44" t="s">
        <v>86</v>
      </c>
      <c r="C1051" s="44" t="s">
        <v>1848</v>
      </c>
      <c r="D1051" s="44">
        <v>2.3740000000000001</v>
      </c>
      <c r="E1051" s="42"/>
      <c r="F1051" s="42"/>
      <c r="G1051" s="42" t="s">
        <v>23</v>
      </c>
      <c r="H1051" s="44" t="s">
        <v>24</v>
      </c>
      <c r="I1051" s="44" t="s">
        <v>32</v>
      </c>
      <c r="J1051" s="44" t="s">
        <v>26</v>
      </c>
      <c r="K1051" s="44" t="s">
        <v>27</v>
      </c>
      <c r="L1051" s="44" t="s">
        <v>33</v>
      </c>
      <c r="M1051" s="44" t="s">
        <v>349</v>
      </c>
      <c r="N1051" s="44" t="s">
        <v>23</v>
      </c>
      <c r="O1051" s="44" t="s">
        <v>23</v>
      </c>
    </row>
    <row r="1052" spans="2:15">
      <c r="B1052" s="44" t="s">
        <v>86</v>
      </c>
      <c r="C1052" s="44" t="s">
        <v>1849</v>
      </c>
      <c r="D1052" s="44">
        <v>0.5</v>
      </c>
      <c r="E1052" s="42"/>
      <c r="F1052" s="42"/>
      <c r="G1052" s="42" t="s">
        <v>23</v>
      </c>
      <c r="H1052" s="44" t="s">
        <v>24</v>
      </c>
      <c r="I1052" s="44" t="s">
        <v>32</v>
      </c>
      <c r="J1052" s="44" t="s">
        <v>26</v>
      </c>
      <c r="K1052" s="44" t="s">
        <v>27</v>
      </c>
      <c r="L1052" s="44" t="s">
        <v>28</v>
      </c>
      <c r="M1052" s="44" t="s">
        <v>349</v>
      </c>
      <c r="N1052" s="44" t="s">
        <v>23</v>
      </c>
      <c r="O1052" s="44" t="s">
        <v>23</v>
      </c>
    </row>
    <row r="1053" spans="2:15">
      <c r="B1053" s="44" t="s">
        <v>21</v>
      </c>
      <c r="C1053" s="44" t="s">
        <v>1850</v>
      </c>
      <c r="D1053" s="44">
        <v>0.1</v>
      </c>
      <c r="E1053" s="42"/>
      <c r="F1053" s="42"/>
      <c r="G1053" s="42" t="s">
        <v>23</v>
      </c>
      <c r="H1053" s="44" t="s">
        <v>24</v>
      </c>
      <c r="I1053" s="44" t="s">
        <v>25</v>
      </c>
      <c r="J1053" s="44" t="s">
        <v>26</v>
      </c>
      <c r="K1053" s="44" t="s">
        <v>27</v>
      </c>
      <c r="L1053" s="44" t="s">
        <v>28</v>
      </c>
      <c r="M1053" s="44" t="s">
        <v>349</v>
      </c>
      <c r="N1053" s="44" t="s">
        <v>23</v>
      </c>
      <c r="O1053" s="44" t="s">
        <v>23</v>
      </c>
    </row>
    <row r="1054" spans="2:15">
      <c r="B1054" s="44" t="s">
        <v>21</v>
      </c>
      <c r="C1054" s="44" t="s">
        <v>1851</v>
      </c>
      <c r="D1054" s="44">
        <v>0.90300000000000002</v>
      </c>
      <c r="E1054" s="42"/>
      <c r="F1054" s="42"/>
      <c r="G1054" s="42" t="s">
        <v>23</v>
      </c>
      <c r="H1054" s="44" t="s">
        <v>24</v>
      </c>
      <c r="I1054" s="44" t="s">
        <v>25</v>
      </c>
      <c r="J1054" s="44" t="s">
        <v>26</v>
      </c>
      <c r="K1054" s="44" t="s">
        <v>27</v>
      </c>
      <c r="L1054" s="44" t="s">
        <v>28</v>
      </c>
      <c r="M1054" s="44" t="s">
        <v>349</v>
      </c>
      <c r="N1054" s="44" t="s">
        <v>23</v>
      </c>
      <c r="O1054" s="44" t="s">
        <v>23</v>
      </c>
    </row>
    <row r="1055" spans="2:15">
      <c r="B1055" s="44" t="s">
        <v>924</v>
      </c>
      <c r="C1055" s="44" t="s">
        <v>1852</v>
      </c>
      <c r="D1055" s="44">
        <v>0.1</v>
      </c>
      <c r="E1055" s="42"/>
      <c r="F1055" s="42"/>
      <c r="G1055" s="42" t="s">
        <v>23</v>
      </c>
      <c r="H1055" s="44" t="s">
        <v>24</v>
      </c>
      <c r="I1055" s="44" t="s">
        <v>32</v>
      </c>
      <c r="J1055" s="44" t="s">
        <v>26</v>
      </c>
      <c r="K1055" s="44" t="s">
        <v>27</v>
      </c>
      <c r="L1055" s="44" t="s">
        <v>33</v>
      </c>
      <c r="M1055" s="44" t="s">
        <v>45</v>
      </c>
      <c r="N1055" s="44" t="s">
        <v>23</v>
      </c>
      <c r="O1055" s="44" t="s">
        <v>23</v>
      </c>
    </row>
    <row r="1056" spans="2:15">
      <c r="B1056" s="44" t="s">
        <v>558</v>
      </c>
      <c r="C1056" s="44" t="s">
        <v>1853</v>
      </c>
      <c r="D1056" s="44">
        <v>1.246</v>
      </c>
      <c r="E1056" s="42"/>
      <c r="F1056" s="42"/>
      <c r="G1056" s="42" t="s">
        <v>23</v>
      </c>
      <c r="H1056" s="44" t="s">
        <v>24</v>
      </c>
      <c r="I1056" s="44" t="s">
        <v>32</v>
      </c>
      <c r="J1056" s="44" t="s">
        <v>26</v>
      </c>
      <c r="K1056" s="44" t="s">
        <v>27</v>
      </c>
      <c r="L1056" s="44" t="s">
        <v>33</v>
      </c>
      <c r="M1056" s="44" t="s">
        <v>227</v>
      </c>
      <c r="N1056" s="44" t="s">
        <v>23</v>
      </c>
      <c r="O1056" s="44" t="s">
        <v>23</v>
      </c>
    </row>
    <row r="1057" spans="2:15">
      <c r="B1057" s="44" t="s">
        <v>50</v>
      </c>
      <c r="C1057" s="44" t="s">
        <v>1854</v>
      </c>
      <c r="D1057" s="44">
        <v>0.1</v>
      </c>
      <c r="E1057" s="42"/>
      <c r="F1057" s="42"/>
      <c r="G1057" s="42" t="s">
        <v>23</v>
      </c>
      <c r="H1057" s="44" t="s">
        <v>24</v>
      </c>
      <c r="I1057" s="44" t="s">
        <v>52</v>
      </c>
      <c r="J1057" s="44" t="s">
        <v>26</v>
      </c>
      <c r="K1057" s="44" t="s">
        <v>27</v>
      </c>
      <c r="L1057" s="44" t="s">
        <v>28</v>
      </c>
      <c r="M1057" s="44" t="s">
        <v>37</v>
      </c>
      <c r="N1057" s="44" t="s">
        <v>23</v>
      </c>
      <c r="O1057" s="44" t="s">
        <v>23</v>
      </c>
    </row>
    <row r="1058" spans="2:15">
      <c r="B1058" s="44" t="s">
        <v>50</v>
      </c>
      <c r="C1058" s="44" t="s">
        <v>1855</v>
      </c>
      <c r="D1058" s="44">
        <v>1</v>
      </c>
      <c r="E1058" s="42"/>
      <c r="F1058" s="42"/>
      <c r="G1058" s="42" t="s">
        <v>23</v>
      </c>
      <c r="H1058" s="44" t="s">
        <v>24</v>
      </c>
      <c r="I1058" s="44" t="s">
        <v>52</v>
      </c>
      <c r="J1058" s="44" t="s">
        <v>26</v>
      </c>
      <c r="K1058" s="44" t="s">
        <v>27</v>
      </c>
      <c r="L1058" s="44" t="s">
        <v>28</v>
      </c>
      <c r="M1058" s="44" t="s">
        <v>37</v>
      </c>
      <c r="N1058" s="44" t="s">
        <v>23</v>
      </c>
      <c r="O1058" s="44" t="s">
        <v>23</v>
      </c>
    </row>
    <row r="1059" spans="2:15">
      <c r="B1059" s="44" t="s">
        <v>50</v>
      </c>
      <c r="C1059" s="44" t="s">
        <v>1856</v>
      </c>
      <c r="D1059" s="44">
        <v>0.95</v>
      </c>
      <c r="E1059" s="42"/>
      <c r="F1059" s="42"/>
      <c r="G1059" s="42" t="s">
        <v>23</v>
      </c>
      <c r="H1059" s="44" t="s">
        <v>24</v>
      </c>
      <c r="I1059" s="44" t="s">
        <v>52</v>
      </c>
      <c r="J1059" s="44" t="s">
        <v>26</v>
      </c>
      <c r="K1059" s="44" t="s">
        <v>27</v>
      </c>
      <c r="L1059" s="44" t="s">
        <v>28</v>
      </c>
      <c r="M1059" s="44" t="s">
        <v>37</v>
      </c>
      <c r="N1059" s="44" t="s">
        <v>23</v>
      </c>
      <c r="O1059" s="44" t="s">
        <v>23</v>
      </c>
    </row>
    <row r="1060" spans="2:15">
      <c r="B1060" s="44" t="s">
        <v>50</v>
      </c>
      <c r="C1060" s="44" t="s">
        <v>1857</v>
      </c>
      <c r="D1060" s="44">
        <v>0.82</v>
      </c>
      <c r="E1060" s="42"/>
      <c r="F1060" s="42"/>
      <c r="G1060" s="42" t="s">
        <v>23</v>
      </c>
      <c r="H1060" s="44" t="s">
        <v>24</v>
      </c>
      <c r="I1060" s="44" t="s">
        <v>52</v>
      </c>
      <c r="J1060" s="44" t="s">
        <v>26</v>
      </c>
      <c r="K1060" s="44" t="s">
        <v>27</v>
      </c>
      <c r="L1060" s="44" t="s">
        <v>28</v>
      </c>
      <c r="M1060" s="44" t="s">
        <v>37</v>
      </c>
      <c r="N1060" s="44" t="s">
        <v>23</v>
      </c>
      <c r="O1060" s="44" t="s">
        <v>23</v>
      </c>
    </row>
    <row r="1061" spans="2:15">
      <c r="B1061" s="44" t="s">
        <v>50</v>
      </c>
      <c r="C1061" s="44" t="s">
        <v>1858</v>
      </c>
      <c r="D1061" s="44">
        <v>1.65</v>
      </c>
      <c r="E1061" s="42"/>
      <c r="F1061" s="42"/>
      <c r="G1061" s="42" t="s">
        <v>23</v>
      </c>
      <c r="H1061" s="44" t="s">
        <v>24</v>
      </c>
      <c r="I1061" s="44" t="s">
        <v>52</v>
      </c>
      <c r="J1061" s="44" t="s">
        <v>26</v>
      </c>
      <c r="K1061" s="44" t="s">
        <v>27</v>
      </c>
      <c r="L1061" s="44" t="s">
        <v>28</v>
      </c>
      <c r="M1061" s="44" t="s">
        <v>37</v>
      </c>
      <c r="N1061" s="44" t="s">
        <v>23</v>
      </c>
      <c r="O1061" s="44" t="s">
        <v>23</v>
      </c>
    </row>
    <row r="1062" spans="2:15">
      <c r="B1062" s="44" t="s">
        <v>50</v>
      </c>
      <c r="C1062" s="44" t="s">
        <v>1859</v>
      </c>
      <c r="D1062" s="44">
        <v>7.39</v>
      </c>
      <c r="E1062" s="42"/>
      <c r="F1062" s="42"/>
      <c r="G1062" s="42" t="s">
        <v>23</v>
      </c>
      <c r="H1062" s="44" t="s">
        <v>24</v>
      </c>
      <c r="I1062" s="44" t="s">
        <v>52</v>
      </c>
      <c r="J1062" s="44" t="s">
        <v>26</v>
      </c>
      <c r="K1062" s="44" t="s">
        <v>27</v>
      </c>
      <c r="L1062" s="44" t="s">
        <v>28</v>
      </c>
      <c r="M1062" s="44" t="s">
        <v>37</v>
      </c>
      <c r="N1062" s="44" t="s">
        <v>23</v>
      </c>
      <c r="O1062" s="44" t="s">
        <v>23</v>
      </c>
    </row>
    <row r="1063" spans="2:15">
      <c r="B1063" s="44" t="s">
        <v>50</v>
      </c>
      <c r="C1063" s="44" t="s">
        <v>1860</v>
      </c>
      <c r="D1063" s="44">
        <v>2.395</v>
      </c>
      <c r="E1063" s="42"/>
      <c r="F1063" s="42"/>
      <c r="G1063" s="42" t="s">
        <v>23</v>
      </c>
      <c r="H1063" s="44" t="s">
        <v>24</v>
      </c>
      <c r="I1063" s="44" t="s">
        <v>52</v>
      </c>
      <c r="J1063" s="44" t="s">
        <v>26</v>
      </c>
      <c r="K1063" s="44" t="s">
        <v>27</v>
      </c>
      <c r="L1063" s="44" t="s">
        <v>28</v>
      </c>
      <c r="M1063" s="44" t="s">
        <v>37</v>
      </c>
      <c r="N1063" s="44" t="s">
        <v>23</v>
      </c>
      <c r="O1063" s="44" t="s">
        <v>23</v>
      </c>
    </row>
    <row r="1064" spans="2:15">
      <c r="B1064" s="44" t="s">
        <v>50</v>
      </c>
      <c r="C1064" s="44" t="s">
        <v>1861</v>
      </c>
      <c r="D1064" s="44">
        <v>0.5</v>
      </c>
      <c r="E1064" s="42"/>
      <c r="F1064" s="42"/>
      <c r="G1064" s="42" t="s">
        <v>23</v>
      </c>
      <c r="H1064" s="44" t="s">
        <v>24</v>
      </c>
      <c r="I1064" s="44" t="s">
        <v>52</v>
      </c>
      <c r="J1064" s="44" t="s">
        <v>26</v>
      </c>
      <c r="K1064" s="44" t="s">
        <v>27</v>
      </c>
      <c r="L1064" s="44" t="s">
        <v>28</v>
      </c>
      <c r="M1064" s="44" t="s">
        <v>37</v>
      </c>
      <c r="N1064" s="44" t="s">
        <v>23</v>
      </c>
      <c r="O1064" s="44" t="s">
        <v>23</v>
      </c>
    </row>
    <row r="1065" spans="2:15">
      <c r="B1065" s="44" t="s">
        <v>50</v>
      </c>
      <c r="C1065" s="44" t="s">
        <v>1862</v>
      </c>
      <c r="D1065" s="44">
        <v>0.95</v>
      </c>
      <c r="E1065" s="42"/>
      <c r="F1065" s="42"/>
      <c r="G1065" s="42" t="s">
        <v>23</v>
      </c>
      <c r="H1065" s="44" t="s">
        <v>24</v>
      </c>
      <c r="I1065" s="44" t="s">
        <v>52</v>
      </c>
      <c r="J1065" s="44" t="s">
        <v>26</v>
      </c>
      <c r="K1065" s="44" t="s">
        <v>27</v>
      </c>
      <c r="L1065" s="44" t="s">
        <v>28</v>
      </c>
      <c r="M1065" s="44" t="s">
        <v>37</v>
      </c>
      <c r="N1065" s="44" t="s">
        <v>23</v>
      </c>
      <c r="O1065" s="44" t="s">
        <v>23</v>
      </c>
    </row>
    <row r="1066" spans="2:15">
      <c r="B1066" s="44" t="s">
        <v>50</v>
      </c>
      <c r="C1066" s="44" t="s">
        <v>1863</v>
      </c>
      <c r="D1066" s="44">
        <v>15.225</v>
      </c>
      <c r="E1066" s="42"/>
      <c r="F1066" s="42"/>
      <c r="G1066" s="42" t="s">
        <v>23</v>
      </c>
      <c r="H1066" s="44" t="s">
        <v>24</v>
      </c>
      <c r="I1066" s="44" t="s">
        <v>52</v>
      </c>
      <c r="J1066" s="44" t="s">
        <v>26</v>
      </c>
      <c r="K1066" s="44" t="s">
        <v>27</v>
      </c>
      <c r="L1066" s="44" t="s">
        <v>28</v>
      </c>
      <c r="M1066" s="44" t="s">
        <v>37</v>
      </c>
      <c r="N1066" s="44" t="s">
        <v>23</v>
      </c>
      <c r="O1066" s="44" t="s">
        <v>23</v>
      </c>
    </row>
    <row r="1067" spans="2:15">
      <c r="B1067" s="44" t="s">
        <v>50</v>
      </c>
      <c r="C1067" s="44" t="s">
        <v>1864</v>
      </c>
      <c r="D1067" s="44">
        <v>11.407999999999999</v>
      </c>
      <c r="E1067" s="42"/>
      <c r="F1067" s="42"/>
      <c r="G1067" s="42" t="s">
        <v>23</v>
      </c>
      <c r="H1067" s="44" t="s">
        <v>24</v>
      </c>
      <c r="I1067" s="44" t="s">
        <v>52</v>
      </c>
      <c r="J1067" s="44" t="s">
        <v>26</v>
      </c>
      <c r="K1067" s="44" t="s">
        <v>27</v>
      </c>
      <c r="L1067" s="44" t="s">
        <v>28</v>
      </c>
      <c r="M1067" s="44" t="s">
        <v>39</v>
      </c>
      <c r="N1067" s="44" t="s">
        <v>23</v>
      </c>
      <c r="O1067" s="44" t="s">
        <v>23</v>
      </c>
    </row>
    <row r="1068" spans="2:15">
      <c r="B1068" s="44" t="s">
        <v>50</v>
      </c>
      <c r="C1068" s="44" t="s">
        <v>1865</v>
      </c>
      <c r="D1068" s="44">
        <v>0.35</v>
      </c>
      <c r="E1068" s="42"/>
      <c r="F1068" s="42"/>
      <c r="G1068" s="42" t="s">
        <v>23</v>
      </c>
      <c r="H1068" s="44" t="s">
        <v>24</v>
      </c>
      <c r="I1068" s="44" t="s">
        <v>52</v>
      </c>
      <c r="J1068" s="44" t="s">
        <v>26</v>
      </c>
      <c r="K1068" s="44" t="s">
        <v>27</v>
      </c>
      <c r="L1068" s="44" t="s">
        <v>28</v>
      </c>
      <c r="M1068" s="44" t="s">
        <v>37</v>
      </c>
      <c r="N1068" s="44" t="s">
        <v>23</v>
      </c>
      <c r="O1068" s="44" t="s">
        <v>23</v>
      </c>
    </row>
    <row r="1069" spans="2:15">
      <c r="B1069" s="44" t="s">
        <v>50</v>
      </c>
      <c r="C1069" s="44" t="s">
        <v>1866</v>
      </c>
      <c r="D1069" s="44">
        <v>0.5</v>
      </c>
      <c r="E1069" s="42"/>
      <c r="F1069" s="42"/>
      <c r="G1069" s="42" t="s">
        <v>23</v>
      </c>
      <c r="H1069" s="44" t="s">
        <v>24</v>
      </c>
      <c r="I1069" s="44" t="s">
        <v>52</v>
      </c>
      <c r="J1069" s="44" t="s">
        <v>26</v>
      </c>
      <c r="K1069" s="44" t="s">
        <v>27</v>
      </c>
      <c r="L1069" s="44" t="s">
        <v>28</v>
      </c>
      <c r="M1069" s="44" t="s">
        <v>37</v>
      </c>
      <c r="N1069" s="44" t="s">
        <v>23</v>
      </c>
      <c r="O1069" s="44" t="s">
        <v>23</v>
      </c>
    </row>
    <row r="1070" spans="2:15">
      <c r="B1070" s="44" t="s">
        <v>50</v>
      </c>
      <c r="C1070" s="44" t="s">
        <v>1867</v>
      </c>
      <c r="D1070" s="44">
        <v>3</v>
      </c>
      <c r="E1070" s="42"/>
      <c r="F1070" s="42"/>
      <c r="G1070" s="42" t="s">
        <v>23</v>
      </c>
      <c r="H1070" s="44" t="s">
        <v>24</v>
      </c>
      <c r="I1070" s="44" t="s">
        <v>52</v>
      </c>
      <c r="J1070" s="44" t="s">
        <v>26</v>
      </c>
      <c r="K1070" s="44" t="s">
        <v>27</v>
      </c>
      <c r="L1070" s="44" t="s">
        <v>28</v>
      </c>
      <c r="M1070" s="44" t="s">
        <v>55</v>
      </c>
      <c r="N1070" s="44" t="s">
        <v>23</v>
      </c>
      <c r="O1070" s="44" t="s">
        <v>23</v>
      </c>
    </row>
    <row r="1071" spans="2:15">
      <c r="B1071" s="44" t="s">
        <v>83</v>
      </c>
      <c r="C1071" s="44" t="s">
        <v>1868</v>
      </c>
      <c r="D1071" s="44">
        <v>2.8220000000000001</v>
      </c>
      <c r="E1071" s="42"/>
      <c r="F1071" s="42"/>
      <c r="G1071" s="42" t="s">
        <v>23</v>
      </c>
      <c r="H1071" s="44" t="s">
        <v>24</v>
      </c>
      <c r="I1071" s="44" t="s">
        <v>32</v>
      </c>
      <c r="J1071" s="44" t="s">
        <v>26</v>
      </c>
      <c r="K1071" s="44" t="s">
        <v>27</v>
      </c>
      <c r="L1071" s="44" t="s">
        <v>28</v>
      </c>
      <c r="M1071" s="44" t="s">
        <v>37</v>
      </c>
      <c r="N1071" s="44" t="s">
        <v>23</v>
      </c>
      <c r="O1071" s="44" t="s">
        <v>23</v>
      </c>
    </row>
    <row r="1072" spans="2:15">
      <c r="B1072" s="44" t="s">
        <v>583</v>
      </c>
      <c r="C1072" s="44" t="s">
        <v>1869</v>
      </c>
      <c r="D1072" s="44">
        <v>0.5</v>
      </c>
      <c r="E1072" s="42"/>
      <c r="F1072" s="42"/>
      <c r="G1072" s="42" t="s">
        <v>23</v>
      </c>
      <c r="H1072" s="44" t="s">
        <v>24</v>
      </c>
      <c r="I1072" s="44" t="s">
        <v>32</v>
      </c>
      <c r="J1072" s="44" t="s">
        <v>26</v>
      </c>
      <c r="K1072" s="44" t="s">
        <v>27</v>
      </c>
      <c r="L1072" s="44" t="s">
        <v>28</v>
      </c>
      <c r="M1072" s="44" t="s">
        <v>37</v>
      </c>
      <c r="N1072" s="44" t="s">
        <v>23</v>
      </c>
      <c r="O1072" s="44" t="s">
        <v>23</v>
      </c>
    </row>
    <row r="1073" spans="2:15">
      <c r="B1073" s="44" t="s">
        <v>730</v>
      </c>
      <c r="C1073" s="44" t="s">
        <v>1870</v>
      </c>
      <c r="D1073" s="44">
        <v>3.0840000000000001</v>
      </c>
      <c r="E1073" s="42"/>
      <c r="F1073" s="42"/>
      <c r="G1073" s="42" t="s">
        <v>23</v>
      </c>
      <c r="H1073" s="44" t="s">
        <v>24</v>
      </c>
      <c r="I1073" s="44" t="s">
        <v>25</v>
      </c>
      <c r="J1073" s="44" t="s">
        <v>26</v>
      </c>
      <c r="K1073" s="44" t="s">
        <v>27</v>
      </c>
      <c r="L1073" s="44" t="s">
        <v>28</v>
      </c>
      <c r="M1073" s="44" t="s">
        <v>37</v>
      </c>
      <c r="N1073" s="44" t="s">
        <v>23</v>
      </c>
      <c r="O1073" s="44" t="s">
        <v>23</v>
      </c>
    </row>
    <row r="1074" spans="2:15">
      <c r="B1074" s="44" t="s">
        <v>435</v>
      </c>
      <c r="C1074" s="44" t="s">
        <v>1871</v>
      </c>
      <c r="D1074" s="44">
        <v>0.5</v>
      </c>
      <c r="E1074" s="42"/>
      <c r="F1074" s="42"/>
      <c r="G1074" s="42" t="s">
        <v>23</v>
      </c>
      <c r="H1074" s="44" t="s">
        <v>24</v>
      </c>
      <c r="I1074" s="44" t="s">
        <v>32</v>
      </c>
      <c r="J1074" s="44" t="s">
        <v>26</v>
      </c>
      <c r="K1074" s="44" t="s">
        <v>27</v>
      </c>
      <c r="L1074" s="44" t="s">
        <v>28</v>
      </c>
      <c r="M1074" s="44" t="s">
        <v>37</v>
      </c>
      <c r="N1074" s="44" t="s">
        <v>23</v>
      </c>
      <c r="O1074" s="44" t="s">
        <v>23</v>
      </c>
    </row>
    <row r="1075" spans="2:15">
      <c r="B1075" s="44" t="s">
        <v>261</v>
      </c>
      <c r="C1075" s="44" t="s">
        <v>1872</v>
      </c>
      <c r="D1075" s="44">
        <v>0.5</v>
      </c>
      <c r="E1075" s="42"/>
      <c r="F1075" s="42"/>
      <c r="G1075" s="42" t="s">
        <v>23</v>
      </c>
      <c r="H1075" s="44" t="s">
        <v>24</v>
      </c>
      <c r="I1075" s="44" t="s">
        <v>32</v>
      </c>
      <c r="J1075" s="44" t="s">
        <v>26</v>
      </c>
      <c r="K1075" s="44" t="s">
        <v>27</v>
      </c>
      <c r="L1075" s="44" t="s">
        <v>28</v>
      </c>
      <c r="M1075" s="44" t="s">
        <v>45</v>
      </c>
      <c r="N1075" s="44" t="s">
        <v>23</v>
      </c>
      <c r="O1075" s="44" t="s">
        <v>23</v>
      </c>
    </row>
    <row r="1076" spans="2:15">
      <c r="B1076" s="44" t="s">
        <v>86</v>
      </c>
      <c r="C1076" s="44" t="s">
        <v>1873</v>
      </c>
      <c r="D1076" s="44">
        <v>1.0999999999999999E-2</v>
      </c>
      <c r="E1076" s="42"/>
      <c r="F1076" s="42"/>
      <c r="G1076" s="42" t="s">
        <v>23</v>
      </c>
      <c r="H1076" s="44" t="s">
        <v>24</v>
      </c>
      <c r="I1076" s="44" t="s">
        <v>32</v>
      </c>
      <c r="J1076" s="44" t="s">
        <v>26</v>
      </c>
      <c r="K1076" s="44" t="s">
        <v>27</v>
      </c>
      <c r="L1076" s="44" t="s">
        <v>33</v>
      </c>
      <c r="M1076" s="44" t="s">
        <v>45</v>
      </c>
      <c r="N1076" s="44" t="s">
        <v>23</v>
      </c>
      <c r="O1076" s="44" t="s">
        <v>23</v>
      </c>
    </row>
    <row r="1077" spans="2:15">
      <c r="B1077" s="44" t="s">
        <v>21</v>
      </c>
      <c r="C1077" s="44" t="s">
        <v>1874</v>
      </c>
      <c r="D1077" s="44">
        <v>0.05</v>
      </c>
      <c r="E1077" s="42"/>
      <c r="F1077" s="42"/>
      <c r="G1077" s="42" t="s">
        <v>23</v>
      </c>
      <c r="H1077" s="44" t="s">
        <v>24</v>
      </c>
      <c r="I1077" s="44" t="s">
        <v>25</v>
      </c>
      <c r="J1077" s="44" t="s">
        <v>26</v>
      </c>
      <c r="K1077" s="44" t="s">
        <v>27</v>
      </c>
      <c r="L1077" s="44" t="s">
        <v>28</v>
      </c>
      <c r="M1077" s="44" t="s">
        <v>45</v>
      </c>
      <c r="N1077" s="44" t="s">
        <v>23</v>
      </c>
      <c r="O1077" s="44" t="s">
        <v>23</v>
      </c>
    </row>
    <row r="1078" spans="2:15">
      <c r="B1078" s="44" t="s">
        <v>160</v>
      </c>
      <c r="C1078" s="44" t="s">
        <v>1875</v>
      </c>
      <c r="D1078" s="44">
        <v>2.7</v>
      </c>
      <c r="E1078" s="42"/>
      <c r="F1078" s="42"/>
      <c r="G1078" s="42" t="s">
        <v>23</v>
      </c>
      <c r="H1078" s="44" t="s">
        <v>24</v>
      </c>
      <c r="I1078" s="44" t="s">
        <v>32</v>
      </c>
      <c r="J1078" s="44" t="s">
        <v>26</v>
      </c>
      <c r="K1078" s="44" t="s">
        <v>27</v>
      </c>
      <c r="L1078" s="44" t="s">
        <v>33</v>
      </c>
      <c r="M1078" s="44" t="s">
        <v>45</v>
      </c>
      <c r="N1078" s="44" t="s">
        <v>23</v>
      </c>
      <c r="O1078" s="44" t="s">
        <v>23</v>
      </c>
    </row>
    <row r="1079" spans="2:15">
      <c r="B1079" s="44" t="s">
        <v>160</v>
      </c>
      <c r="C1079" s="44" t="s">
        <v>1876</v>
      </c>
      <c r="D1079" s="44">
        <v>3</v>
      </c>
      <c r="E1079" s="42"/>
      <c r="F1079" s="42"/>
      <c r="G1079" s="42" t="s">
        <v>23</v>
      </c>
      <c r="H1079" s="44" t="s">
        <v>24</v>
      </c>
      <c r="I1079" s="44" t="s">
        <v>32</v>
      </c>
      <c r="J1079" s="44" t="s">
        <v>26</v>
      </c>
      <c r="K1079" s="44" t="s">
        <v>27</v>
      </c>
      <c r="L1079" s="44" t="s">
        <v>33</v>
      </c>
      <c r="M1079" s="44" t="s">
        <v>34</v>
      </c>
      <c r="N1079" s="44" t="s">
        <v>23</v>
      </c>
      <c r="O1079" s="44" t="s">
        <v>23</v>
      </c>
    </row>
    <row r="1080" spans="2:15">
      <c r="B1080" s="44" t="s">
        <v>30</v>
      </c>
      <c r="C1080" s="44" t="s">
        <v>1877</v>
      </c>
      <c r="D1080" s="44">
        <v>1.4999999999999999E-2</v>
      </c>
      <c r="E1080" s="42"/>
      <c r="F1080" s="42"/>
      <c r="G1080" s="42" t="s">
        <v>23</v>
      </c>
      <c r="H1080" s="44" t="s">
        <v>24</v>
      </c>
      <c r="I1080" s="44" t="s">
        <v>32</v>
      </c>
      <c r="J1080" s="44" t="s">
        <v>26</v>
      </c>
      <c r="K1080" s="44" t="s">
        <v>27</v>
      </c>
      <c r="L1080" s="44" t="s">
        <v>33</v>
      </c>
      <c r="M1080" s="44" t="s">
        <v>349</v>
      </c>
      <c r="N1080" s="44" t="s">
        <v>23</v>
      </c>
      <c r="O1080" s="44" t="s">
        <v>23</v>
      </c>
    </row>
    <row r="1081" spans="2:15">
      <c r="B1081" s="44" t="s">
        <v>30</v>
      </c>
      <c r="C1081" s="44" t="s">
        <v>1878</v>
      </c>
      <c r="D1081" s="44">
        <v>0.03</v>
      </c>
      <c r="E1081" s="42"/>
      <c r="F1081" s="42"/>
      <c r="G1081" s="42" t="s">
        <v>23</v>
      </c>
      <c r="H1081" s="44" t="s">
        <v>24</v>
      </c>
      <c r="I1081" s="44" t="s">
        <v>32</v>
      </c>
      <c r="J1081" s="44" t="s">
        <v>26</v>
      </c>
      <c r="K1081" s="44" t="s">
        <v>27</v>
      </c>
      <c r="L1081" s="44" t="s">
        <v>28</v>
      </c>
      <c r="M1081" s="44" t="s">
        <v>349</v>
      </c>
      <c r="N1081" s="44" t="s">
        <v>23</v>
      </c>
      <c r="O1081" s="44" t="s">
        <v>23</v>
      </c>
    </row>
    <row r="1082" spans="2:15">
      <c r="B1082" s="44" t="s">
        <v>30</v>
      </c>
      <c r="C1082" s="44" t="s">
        <v>1879</v>
      </c>
      <c r="D1082" s="44">
        <v>0.105</v>
      </c>
      <c r="E1082" s="42"/>
      <c r="F1082" s="42"/>
      <c r="G1082" s="42" t="s">
        <v>23</v>
      </c>
      <c r="H1082" s="44" t="s">
        <v>24</v>
      </c>
      <c r="I1082" s="44" t="s">
        <v>32</v>
      </c>
      <c r="J1082" s="44" t="s">
        <v>26</v>
      </c>
      <c r="K1082" s="44" t="s">
        <v>27</v>
      </c>
      <c r="L1082" s="44" t="s">
        <v>28</v>
      </c>
      <c r="M1082" s="44" t="s">
        <v>349</v>
      </c>
      <c r="N1082" s="44" t="s">
        <v>23</v>
      </c>
      <c r="O1082" s="44" t="s">
        <v>23</v>
      </c>
    </row>
    <row r="1083" spans="2:15">
      <c r="B1083" s="44" t="s">
        <v>1026</v>
      </c>
      <c r="C1083" s="44" t="s">
        <v>1880</v>
      </c>
      <c r="D1083" s="44">
        <v>1.0249999999999999</v>
      </c>
      <c r="E1083" s="42"/>
      <c r="F1083" s="42"/>
      <c r="G1083" s="42" t="s">
        <v>23</v>
      </c>
      <c r="H1083" s="44" t="s">
        <v>24</v>
      </c>
      <c r="I1083" s="44" t="s">
        <v>25</v>
      </c>
      <c r="J1083" s="44" t="s">
        <v>26</v>
      </c>
      <c r="K1083" s="44" t="s">
        <v>27</v>
      </c>
      <c r="L1083" s="44" t="s">
        <v>33</v>
      </c>
      <c r="M1083" s="44" t="s">
        <v>55</v>
      </c>
      <c r="N1083" s="44" t="s">
        <v>23</v>
      </c>
      <c r="O1083" s="44" t="s">
        <v>23</v>
      </c>
    </row>
    <row r="1084" spans="2:15">
      <c r="B1084" s="44" t="s">
        <v>99</v>
      </c>
      <c r="C1084" s="44" t="s">
        <v>1881</v>
      </c>
      <c r="D1084" s="44">
        <v>1.4999999999999999E-2</v>
      </c>
      <c r="E1084" s="42"/>
      <c r="F1084" s="42"/>
      <c r="G1084" s="42" t="s">
        <v>23</v>
      </c>
      <c r="H1084" s="44" t="s">
        <v>24</v>
      </c>
      <c r="I1084" s="44" t="s">
        <v>32</v>
      </c>
      <c r="J1084" s="44" t="s">
        <v>26</v>
      </c>
      <c r="K1084" s="44" t="s">
        <v>27</v>
      </c>
      <c r="L1084" s="44" t="s">
        <v>33</v>
      </c>
      <c r="M1084" s="44" t="s">
        <v>45</v>
      </c>
      <c r="N1084" s="44" t="s">
        <v>23</v>
      </c>
      <c r="O1084" s="44" t="s">
        <v>23</v>
      </c>
    </row>
    <row r="1085" spans="2:15">
      <c r="B1085" s="44" t="s">
        <v>99</v>
      </c>
      <c r="C1085" s="44" t="s">
        <v>1882</v>
      </c>
      <c r="D1085" s="44">
        <v>7.4999999999999997E-2</v>
      </c>
      <c r="E1085" s="42"/>
      <c r="F1085" s="42"/>
      <c r="G1085" s="42" t="s">
        <v>23</v>
      </c>
      <c r="H1085" s="44" t="s">
        <v>24</v>
      </c>
      <c r="I1085" s="44" t="s">
        <v>32</v>
      </c>
      <c r="J1085" s="44" t="s">
        <v>26</v>
      </c>
      <c r="K1085" s="44" t="s">
        <v>27</v>
      </c>
      <c r="L1085" s="44" t="s">
        <v>33</v>
      </c>
      <c r="M1085" s="44" t="s">
        <v>45</v>
      </c>
      <c r="N1085" s="44" t="s">
        <v>23</v>
      </c>
      <c r="O1085" s="44" t="s">
        <v>23</v>
      </c>
    </row>
    <row r="1086" spans="2:15">
      <c r="B1086" s="44" t="s">
        <v>21</v>
      </c>
      <c r="C1086" s="44" t="s">
        <v>1883</v>
      </c>
      <c r="D1086" s="44">
        <v>0.4</v>
      </c>
      <c r="E1086" s="42"/>
      <c r="F1086" s="42"/>
      <c r="G1086" s="42" t="s">
        <v>23</v>
      </c>
      <c r="H1086" s="44" t="s">
        <v>24</v>
      </c>
      <c r="I1086" s="44" t="s">
        <v>25</v>
      </c>
      <c r="J1086" s="44" t="s">
        <v>26</v>
      </c>
      <c r="K1086" s="44" t="s">
        <v>27</v>
      </c>
      <c r="L1086" s="44" t="s">
        <v>33</v>
      </c>
      <c r="M1086" s="44" t="s">
        <v>55</v>
      </c>
      <c r="N1086" s="44" t="s">
        <v>23</v>
      </c>
      <c r="O1086" s="44" t="s">
        <v>23</v>
      </c>
    </row>
    <row r="1087" spans="2:15">
      <c r="B1087" s="44" t="s">
        <v>21</v>
      </c>
      <c r="C1087" s="44" t="s">
        <v>1884</v>
      </c>
      <c r="D1087" s="44">
        <v>0.93500000000000005</v>
      </c>
      <c r="E1087" s="42"/>
      <c r="F1087" s="42"/>
      <c r="G1087" s="42" t="s">
        <v>23</v>
      </c>
      <c r="H1087" s="44" t="s">
        <v>24</v>
      </c>
      <c r="I1087" s="44" t="s">
        <v>25</v>
      </c>
      <c r="J1087" s="44" t="s">
        <v>26</v>
      </c>
      <c r="K1087" s="44" t="s">
        <v>27</v>
      </c>
      <c r="L1087" s="44" t="s">
        <v>33</v>
      </c>
      <c r="M1087" s="44" t="s">
        <v>55</v>
      </c>
      <c r="N1087" s="44" t="s">
        <v>23</v>
      </c>
      <c r="O1087" s="44" t="s">
        <v>23</v>
      </c>
    </row>
    <row r="1088" spans="2:15">
      <c r="B1088" s="44" t="s">
        <v>21</v>
      </c>
      <c r="C1088" s="44" t="s">
        <v>1885</v>
      </c>
      <c r="D1088" s="44">
        <v>1.21</v>
      </c>
      <c r="E1088" s="42"/>
      <c r="F1088" s="42"/>
      <c r="G1088" s="42" t="s">
        <v>23</v>
      </c>
      <c r="H1088" s="44" t="s">
        <v>24</v>
      </c>
      <c r="I1088" s="44" t="s">
        <v>25</v>
      </c>
      <c r="J1088" s="44" t="s">
        <v>26</v>
      </c>
      <c r="K1088" s="44" t="s">
        <v>27</v>
      </c>
      <c r="L1088" s="44" t="s">
        <v>28</v>
      </c>
      <c r="M1088" s="44" t="s">
        <v>55</v>
      </c>
      <c r="N1088" s="44" t="s">
        <v>23</v>
      </c>
      <c r="O1088" s="44" t="s">
        <v>23</v>
      </c>
    </row>
    <row r="1089" spans="2:15">
      <c r="B1089" s="44" t="s">
        <v>21</v>
      </c>
      <c r="C1089" s="44" t="s">
        <v>1886</v>
      </c>
      <c r="D1089" s="44">
        <v>7.4999999999999997E-2</v>
      </c>
      <c r="E1089" s="42"/>
      <c r="F1089" s="42"/>
      <c r="G1089" s="42" t="s">
        <v>23</v>
      </c>
      <c r="H1089" s="44" t="s">
        <v>24</v>
      </c>
      <c r="I1089" s="44" t="s">
        <v>25</v>
      </c>
      <c r="J1089" s="44" t="s">
        <v>26</v>
      </c>
      <c r="K1089" s="44" t="s">
        <v>27</v>
      </c>
      <c r="L1089" s="44" t="s">
        <v>28</v>
      </c>
      <c r="M1089" s="44" t="s">
        <v>39</v>
      </c>
      <c r="N1089" s="44" t="s">
        <v>23</v>
      </c>
      <c r="O1089" s="44" t="s">
        <v>23</v>
      </c>
    </row>
    <row r="1090" spans="2:15">
      <c r="B1090" s="44" t="s">
        <v>21</v>
      </c>
      <c r="C1090" s="44" t="s">
        <v>1887</v>
      </c>
      <c r="D1090" s="44">
        <v>0.84</v>
      </c>
      <c r="E1090" s="42"/>
      <c r="F1090" s="42"/>
      <c r="G1090" s="42" t="s">
        <v>23</v>
      </c>
      <c r="H1090" s="44" t="s">
        <v>24</v>
      </c>
      <c r="I1090" s="44" t="s">
        <v>25</v>
      </c>
      <c r="J1090" s="44" t="s">
        <v>26</v>
      </c>
      <c r="K1090" s="44" t="s">
        <v>27</v>
      </c>
      <c r="L1090" s="44" t="s">
        <v>28</v>
      </c>
      <c r="M1090" s="44" t="s">
        <v>55</v>
      </c>
      <c r="N1090" s="44" t="s">
        <v>23</v>
      </c>
      <c r="O1090" s="44" t="s">
        <v>23</v>
      </c>
    </row>
    <row r="1091" spans="2:15">
      <c r="B1091" s="44" t="s">
        <v>727</v>
      </c>
      <c r="C1091" s="44" t="s">
        <v>1888</v>
      </c>
      <c r="D1091" s="44">
        <v>0.2</v>
      </c>
      <c r="E1091" s="42"/>
      <c r="F1091" s="42"/>
      <c r="G1091" s="42" t="s">
        <v>23</v>
      </c>
      <c r="H1091" s="44" t="s">
        <v>24</v>
      </c>
      <c r="I1091" s="44" t="s">
        <v>32</v>
      </c>
      <c r="J1091" s="44" t="s">
        <v>26</v>
      </c>
      <c r="K1091" s="44" t="s">
        <v>27</v>
      </c>
      <c r="L1091" s="44" t="s">
        <v>33</v>
      </c>
      <c r="M1091" s="44" t="s">
        <v>39</v>
      </c>
      <c r="N1091" s="44" t="s">
        <v>23</v>
      </c>
      <c r="O1091" s="44" t="s">
        <v>23</v>
      </c>
    </row>
    <row r="1092" spans="2:15">
      <c r="B1092" s="44" t="s">
        <v>727</v>
      </c>
      <c r="C1092" s="44" t="s">
        <v>1889</v>
      </c>
      <c r="D1092" s="44">
        <v>0.3</v>
      </c>
      <c r="E1092" s="42"/>
      <c r="F1092" s="42"/>
      <c r="G1092" s="42" t="s">
        <v>23</v>
      </c>
      <c r="H1092" s="44" t="s">
        <v>24</v>
      </c>
      <c r="I1092" s="44" t="s">
        <v>32</v>
      </c>
      <c r="J1092" s="44" t="s">
        <v>26</v>
      </c>
      <c r="K1092" s="44" t="s">
        <v>27</v>
      </c>
      <c r="L1092" s="44" t="s">
        <v>33</v>
      </c>
      <c r="M1092" s="44" t="s">
        <v>45</v>
      </c>
      <c r="N1092" s="44" t="s">
        <v>23</v>
      </c>
      <c r="O1092" s="44" t="s">
        <v>23</v>
      </c>
    </row>
    <row r="1093" spans="2:15">
      <c r="B1093" s="44" t="s">
        <v>143</v>
      </c>
      <c r="C1093" s="44" t="s">
        <v>1890</v>
      </c>
      <c r="D1093" s="44">
        <v>0.46500000000000002</v>
      </c>
      <c r="E1093" s="42"/>
      <c r="F1093" s="42"/>
      <c r="G1093" s="42" t="s">
        <v>23</v>
      </c>
      <c r="H1093" s="44" t="s">
        <v>24</v>
      </c>
      <c r="I1093" s="44" t="s">
        <v>52</v>
      </c>
      <c r="J1093" s="44" t="s">
        <v>26</v>
      </c>
      <c r="K1093" s="44" t="s">
        <v>27</v>
      </c>
      <c r="L1093" s="44" t="s">
        <v>28</v>
      </c>
      <c r="M1093" s="44" t="s">
        <v>55</v>
      </c>
      <c r="N1093" s="44" t="s">
        <v>23</v>
      </c>
      <c r="O1093" s="44" t="s">
        <v>23</v>
      </c>
    </row>
    <row r="1094" spans="2:15">
      <c r="B1094" s="44" t="s">
        <v>592</v>
      </c>
      <c r="C1094" s="44" t="s">
        <v>1891</v>
      </c>
      <c r="D1094" s="44">
        <v>0.3</v>
      </c>
      <c r="E1094" s="42"/>
      <c r="F1094" s="42"/>
      <c r="G1094" s="42" t="s">
        <v>23</v>
      </c>
      <c r="H1094" s="44" t="s">
        <v>24</v>
      </c>
      <c r="I1094" s="44" t="s">
        <v>32</v>
      </c>
      <c r="J1094" s="44" t="s">
        <v>26</v>
      </c>
      <c r="K1094" s="44" t="s">
        <v>27</v>
      </c>
      <c r="L1094" s="44" t="s">
        <v>28</v>
      </c>
      <c r="M1094" s="44" t="s">
        <v>45</v>
      </c>
      <c r="N1094" s="44" t="s">
        <v>23</v>
      </c>
      <c r="O1094" s="44" t="s">
        <v>23</v>
      </c>
    </row>
    <row r="1095" spans="2:15">
      <c r="B1095" s="44" t="s">
        <v>107</v>
      </c>
      <c r="C1095" s="44" t="s">
        <v>1892</v>
      </c>
      <c r="D1095" s="44">
        <v>0.4</v>
      </c>
      <c r="E1095" s="42"/>
      <c r="F1095" s="42"/>
      <c r="G1095" s="42" t="s">
        <v>23</v>
      </c>
      <c r="H1095" s="44" t="s">
        <v>24</v>
      </c>
      <c r="I1095" s="44" t="s">
        <v>32</v>
      </c>
      <c r="J1095" s="44" t="s">
        <v>26</v>
      </c>
      <c r="K1095" s="44" t="s">
        <v>27</v>
      </c>
      <c r="L1095" s="44" t="s">
        <v>33</v>
      </c>
      <c r="M1095" s="44" t="s">
        <v>45</v>
      </c>
      <c r="N1095" s="44" t="s">
        <v>23</v>
      </c>
      <c r="O1095" s="44" t="s">
        <v>23</v>
      </c>
    </row>
    <row r="1096" spans="2:15">
      <c r="B1096" s="44" t="s">
        <v>48</v>
      </c>
      <c r="C1096" s="44" t="s">
        <v>1893</v>
      </c>
      <c r="D1096" s="44">
        <v>0.215</v>
      </c>
      <c r="E1096" s="42"/>
      <c r="F1096" s="42"/>
      <c r="G1096" s="42" t="s">
        <v>23</v>
      </c>
      <c r="H1096" s="44" t="s">
        <v>24</v>
      </c>
      <c r="I1096" s="44" t="s">
        <v>32</v>
      </c>
      <c r="J1096" s="44" t="s">
        <v>26</v>
      </c>
      <c r="K1096" s="44" t="s">
        <v>27</v>
      </c>
      <c r="L1096" s="44" t="s">
        <v>33</v>
      </c>
      <c r="M1096" s="44" t="s">
        <v>45</v>
      </c>
      <c r="N1096" s="44" t="s">
        <v>23</v>
      </c>
      <c r="O1096" s="44" t="s">
        <v>23</v>
      </c>
    </row>
    <row r="1097" spans="2:15">
      <c r="B1097" s="44" t="s">
        <v>240</v>
      </c>
      <c r="C1097" s="44" t="s">
        <v>1894</v>
      </c>
      <c r="D1097" s="44">
        <v>2.7730000000000001</v>
      </c>
      <c r="E1097" s="42"/>
      <c r="F1097" s="42"/>
      <c r="G1097" s="42" t="s">
        <v>23</v>
      </c>
      <c r="H1097" s="44" t="s">
        <v>24</v>
      </c>
      <c r="I1097" s="44" t="s">
        <v>32</v>
      </c>
      <c r="J1097" s="44" t="s">
        <v>26</v>
      </c>
      <c r="K1097" s="44" t="s">
        <v>27</v>
      </c>
      <c r="L1097" s="44" t="s">
        <v>28</v>
      </c>
      <c r="M1097" s="44" t="s">
        <v>43</v>
      </c>
      <c r="N1097" s="44" t="s">
        <v>23</v>
      </c>
      <c r="O1097" s="44" t="s">
        <v>23</v>
      </c>
    </row>
    <row r="1098" spans="2:15">
      <c r="B1098" s="44" t="s">
        <v>240</v>
      </c>
      <c r="C1098" s="44" t="s">
        <v>1895</v>
      </c>
      <c r="D1098" s="44">
        <v>1.2270000000000001</v>
      </c>
      <c r="E1098" s="42"/>
      <c r="F1098" s="42"/>
      <c r="G1098" s="42" t="s">
        <v>23</v>
      </c>
      <c r="H1098" s="44" t="s">
        <v>24</v>
      </c>
      <c r="I1098" s="44" t="s">
        <v>32</v>
      </c>
      <c r="J1098" s="44" t="s">
        <v>26</v>
      </c>
      <c r="K1098" s="44" t="s">
        <v>27</v>
      </c>
      <c r="L1098" s="44" t="s">
        <v>28</v>
      </c>
      <c r="M1098" s="44" t="s">
        <v>43</v>
      </c>
      <c r="N1098" s="44" t="s">
        <v>23</v>
      </c>
      <c r="O1098" s="44" t="s">
        <v>23</v>
      </c>
    </row>
    <row r="1099" spans="2:15">
      <c r="B1099" s="44" t="s">
        <v>240</v>
      </c>
      <c r="C1099" s="44" t="s">
        <v>1896</v>
      </c>
      <c r="D1099" s="44">
        <v>6.8360000000000003</v>
      </c>
      <c r="E1099" s="42"/>
      <c r="F1099" s="42"/>
      <c r="G1099" s="42" t="s">
        <v>23</v>
      </c>
      <c r="H1099" s="44" t="s">
        <v>24</v>
      </c>
      <c r="I1099" s="44" t="s">
        <v>32</v>
      </c>
      <c r="J1099" s="44" t="s">
        <v>26</v>
      </c>
      <c r="K1099" s="44" t="s">
        <v>27</v>
      </c>
      <c r="L1099" s="44" t="s">
        <v>33</v>
      </c>
      <c r="M1099" s="44" t="s">
        <v>45</v>
      </c>
      <c r="N1099" s="44" t="s">
        <v>23</v>
      </c>
      <c r="O1099" s="44" t="s">
        <v>23</v>
      </c>
    </row>
    <row r="1100" spans="2:15">
      <c r="B1100" s="44" t="s">
        <v>240</v>
      </c>
      <c r="C1100" s="44" t="s">
        <v>1897</v>
      </c>
      <c r="D1100" s="44">
        <v>3.6640000000000001</v>
      </c>
      <c r="E1100" s="42"/>
      <c r="F1100" s="42"/>
      <c r="G1100" s="42" t="s">
        <v>23</v>
      </c>
      <c r="H1100" s="44" t="s">
        <v>24</v>
      </c>
      <c r="I1100" s="44" t="s">
        <v>32</v>
      </c>
      <c r="J1100" s="44" t="s">
        <v>26</v>
      </c>
      <c r="K1100" s="44" t="s">
        <v>27</v>
      </c>
      <c r="L1100" s="44" t="s">
        <v>33</v>
      </c>
      <c r="M1100" s="44" t="s">
        <v>43</v>
      </c>
      <c r="N1100" s="44" t="s">
        <v>23</v>
      </c>
      <c r="O1100" s="44" t="s">
        <v>23</v>
      </c>
    </row>
    <row r="1101" spans="2:15">
      <c r="B1101" s="44" t="s">
        <v>1627</v>
      </c>
      <c r="C1101" s="44" t="s">
        <v>1898</v>
      </c>
      <c r="D1101" s="44">
        <v>0.995</v>
      </c>
      <c r="E1101" s="42"/>
      <c r="F1101" s="42"/>
      <c r="G1101" s="42" t="s">
        <v>23</v>
      </c>
      <c r="H1101" s="44" t="s">
        <v>24</v>
      </c>
      <c r="I1101" s="44" t="s">
        <v>25</v>
      </c>
      <c r="J1101" s="44" t="s">
        <v>26</v>
      </c>
      <c r="K1101" s="44" t="s">
        <v>27</v>
      </c>
      <c r="L1101" s="44" t="s">
        <v>28</v>
      </c>
      <c r="M1101" s="44" t="s">
        <v>55</v>
      </c>
      <c r="N1101" s="44" t="s">
        <v>23</v>
      </c>
      <c r="O1101" s="44" t="s">
        <v>23</v>
      </c>
    </row>
    <row r="1102" spans="2:15">
      <c r="B1102" s="44" t="s">
        <v>727</v>
      </c>
      <c r="C1102" s="44" t="s">
        <v>1899</v>
      </c>
      <c r="D1102" s="44">
        <v>0.2</v>
      </c>
      <c r="E1102" s="42"/>
      <c r="F1102" s="42"/>
      <c r="G1102" s="42" t="s">
        <v>23</v>
      </c>
      <c r="H1102" s="44" t="s">
        <v>24</v>
      </c>
      <c r="I1102" s="44" t="s">
        <v>32</v>
      </c>
      <c r="J1102" s="44" t="s">
        <v>26</v>
      </c>
      <c r="K1102" s="44" t="s">
        <v>27</v>
      </c>
      <c r="L1102" s="44" t="s">
        <v>33</v>
      </c>
      <c r="M1102" s="44" t="s">
        <v>349</v>
      </c>
      <c r="N1102" s="44" t="s">
        <v>23</v>
      </c>
      <c r="O1102" s="44" t="s">
        <v>23</v>
      </c>
    </row>
    <row r="1103" spans="2:15">
      <c r="B1103" s="44" t="s">
        <v>1135</v>
      </c>
      <c r="C1103" s="44" t="s">
        <v>1900</v>
      </c>
      <c r="D1103" s="44">
        <v>0.41099999999999998</v>
      </c>
      <c r="E1103" s="42"/>
      <c r="F1103" s="42"/>
      <c r="G1103" s="42" t="s">
        <v>23</v>
      </c>
      <c r="H1103" s="44" t="s">
        <v>24</v>
      </c>
      <c r="I1103" s="44" t="s">
        <v>32</v>
      </c>
      <c r="J1103" s="44" t="s">
        <v>26</v>
      </c>
      <c r="K1103" s="44" t="s">
        <v>27</v>
      </c>
      <c r="L1103" s="44" t="s">
        <v>28</v>
      </c>
      <c r="M1103" s="44" t="s">
        <v>349</v>
      </c>
      <c r="N1103" s="44" t="s">
        <v>23</v>
      </c>
      <c r="O1103" s="44" t="s">
        <v>23</v>
      </c>
    </row>
    <row r="1104" spans="2:15">
      <c r="B1104" s="44" t="s">
        <v>122</v>
      </c>
      <c r="C1104" s="44" t="s">
        <v>1901</v>
      </c>
      <c r="D1104" s="44">
        <v>0.3</v>
      </c>
      <c r="E1104" s="42"/>
      <c r="F1104" s="42"/>
      <c r="G1104" s="42" t="s">
        <v>23</v>
      </c>
      <c r="H1104" s="44" t="s">
        <v>24</v>
      </c>
      <c r="I1104" s="44" t="s">
        <v>32</v>
      </c>
      <c r="J1104" s="44" t="s">
        <v>26</v>
      </c>
      <c r="K1104" s="44" t="s">
        <v>27</v>
      </c>
      <c r="L1104" s="44" t="s">
        <v>33</v>
      </c>
      <c r="M1104" s="44" t="s">
        <v>349</v>
      </c>
      <c r="N1104" s="44" t="s">
        <v>23</v>
      </c>
      <c r="O1104" s="44" t="s">
        <v>23</v>
      </c>
    </row>
    <row r="1105" spans="2:15">
      <c r="B1105" s="44" t="s">
        <v>846</v>
      </c>
      <c r="C1105" s="44" t="s">
        <v>1902</v>
      </c>
      <c r="D1105" s="44">
        <v>1.8149999999999999</v>
      </c>
      <c r="E1105" s="42"/>
      <c r="F1105" s="42"/>
      <c r="G1105" s="42" t="s">
        <v>23</v>
      </c>
      <c r="H1105" s="44" t="s">
        <v>24</v>
      </c>
      <c r="I1105" s="44" t="s">
        <v>32</v>
      </c>
      <c r="J1105" s="44" t="s">
        <v>26</v>
      </c>
      <c r="K1105" s="44" t="s">
        <v>27</v>
      </c>
      <c r="L1105" s="44" t="s">
        <v>33</v>
      </c>
      <c r="M1105" s="44" t="s">
        <v>37</v>
      </c>
      <c r="N1105" s="44" t="s">
        <v>23</v>
      </c>
      <c r="O1105" s="44" t="s">
        <v>23</v>
      </c>
    </row>
    <row r="1106" spans="2:15">
      <c r="B1106" s="44" t="s">
        <v>125</v>
      </c>
      <c r="C1106" s="44" t="s">
        <v>1903</v>
      </c>
      <c r="D1106" s="44">
        <v>4.88</v>
      </c>
      <c r="E1106" s="42"/>
      <c r="F1106" s="42"/>
      <c r="G1106" s="42" t="s">
        <v>23</v>
      </c>
      <c r="H1106" s="44" t="s">
        <v>24</v>
      </c>
      <c r="I1106" s="44" t="s">
        <v>32</v>
      </c>
      <c r="J1106" s="44" t="s">
        <v>26</v>
      </c>
      <c r="K1106" s="44" t="s">
        <v>27</v>
      </c>
      <c r="L1106" s="44" t="s">
        <v>28</v>
      </c>
      <c r="M1106" s="44" t="s">
        <v>55</v>
      </c>
      <c r="N1106" s="44" t="s">
        <v>23</v>
      </c>
      <c r="O1106" s="44" t="s">
        <v>23</v>
      </c>
    </row>
    <row r="1107" spans="2:15">
      <c r="B1107" s="44" t="s">
        <v>21</v>
      </c>
      <c r="C1107" s="44" t="s">
        <v>1904</v>
      </c>
      <c r="D1107" s="44">
        <v>0.4</v>
      </c>
      <c r="E1107" s="42"/>
      <c r="F1107" s="42"/>
      <c r="G1107" s="42" t="s">
        <v>23</v>
      </c>
      <c r="H1107" s="44" t="s">
        <v>24</v>
      </c>
      <c r="I1107" s="44" t="s">
        <v>25</v>
      </c>
      <c r="J1107" s="44" t="s">
        <v>26</v>
      </c>
      <c r="K1107" s="44" t="s">
        <v>27</v>
      </c>
      <c r="L1107" s="44" t="s">
        <v>33</v>
      </c>
      <c r="M1107" s="44" t="s">
        <v>39</v>
      </c>
      <c r="N1107" s="44" t="s">
        <v>23</v>
      </c>
      <c r="O1107" s="44" t="s">
        <v>23</v>
      </c>
    </row>
    <row r="1108" spans="2:15">
      <c r="B1108" s="44" t="s">
        <v>234</v>
      </c>
      <c r="C1108" s="44" t="s">
        <v>1905</v>
      </c>
      <c r="D1108" s="44">
        <v>1</v>
      </c>
      <c r="E1108" s="42"/>
      <c r="F1108" s="42"/>
      <c r="G1108" s="42" t="s">
        <v>23</v>
      </c>
      <c r="H1108" s="44" t="s">
        <v>24</v>
      </c>
      <c r="I1108" s="44" t="s">
        <v>32</v>
      </c>
      <c r="J1108" s="44" t="s">
        <v>26</v>
      </c>
      <c r="K1108" s="44" t="s">
        <v>27</v>
      </c>
      <c r="L1108" s="44" t="s">
        <v>33</v>
      </c>
      <c r="M1108" s="44" t="s">
        <v>34</v>
      </c>
      <c r="N1108" s="44" t="s">
        <v>23</v>
      </c>
      <c r="O1108" s="44" t="s">
        <v>23</v>
      </c>
    </row>
    <row r="1109" spans="2:15">
      <c r="B1109" s="44" t="s">
        <v>916</v>
      </c>
      <c r="C1109" s="44" t="s">
        <v>1906</v>
      </c>
      <c r="D1109" s="44">
        <v>0.4</v>
      </c>
      <c r="E1109" s="42"/>
      <c r="F1109" s="42"/>
      <c r="G1109" s="42" t="s">
        <v>23</v>
      </c>
      <c r="H1109" s="44" t="s">
        <v>24</v>
      </c>
      <c r="I1109" s="44" t="s">
        <v>32</v>
      </c>
      <c r="J1109" s="44" t="s">
        <v>26</v>
      </c>
      <c r="K1109" s="44" t="s">
        <v>27</v>
      </c>
      <c r="L1109" s="44" t="s">
        <v>33</v>
      </c>
      <c r="M1109" s="44" t="s">
        <v>349</v>
      </c>
      <c r="N1109" s="44" t="s">
        <v>23</v>
      </c>
      <c r="O1109" s="44" t="s">
        <v>23</v>
      </c>
    </row>
    <row r="1110" spans="2:15">
      <c r="B1110" s="44" t="s">
        <v>122</v>
      </c>
      <c r="C1110" s="44" t="s">
        <v>1907</v>
      </c>
      <c r="D1110" s="44">
        <v>1.2</v>
      </c>
      <c r="E1110" s="42"/>
      <c r="F1110" s="42"/>
      <c r="G1110" s="42" t="s">
        <v>23</v>
      </c>
      <c r="H1110" s="44" t="s">
        <v>24</v>
      </c>
      <c r="I1110" s="44" t="s">
        <v>32</v>
      </c>
      <c r="J1110" s="44" t="s">
        <v>26</v>
      </c>
      <c r="K1110" s="44" t="s">
        <v>27</v>
      </c>
      <c r="L1110" s="44" t="s">
        <v>33</v>
      </c>
      <c r="M1110" s="44" t="s">
        <v>349</v>
      </c>
      <c r="N1110" s="44" t="s">
        <v>23</v>
      </c>
      <c r="O1110" s="44" t="s">
        <v>23</v>
      </c>
    </row>
    <row r="1111" spans="2:15">
      <c r="B1111" s="44" t="s">
        <v>122</v>
      </c>
      <c r="C1111" s="44" t="s">
        <v>1908</v>
      </c>
      <c r="D1111" s="44">
        <v>0.1</v>
      </c>
      <c r="E1111" s="42"/>
      <c r="F1111" s="42"/>
      <c r="G1111" s="42" t="s">
        <v>23</v>
      </c>
      <c r="H1111" s="44" t="s">
        <v>24</v>
      </c>
      <c r="I1111" s="44" t="s">
        <v>32</v>
      </c>
      <c r="J1111" s="44" t="s">
        <v>26</v>
      </c>
      <c r="K1111" s="44" t="s">
        <v>27</v>
      </c>
      <c r="L1111" s="44" t="s">
        <v>28</v>
      </c>
      <c r="M1111" s="44" t="s">
        <v>349</v>
      </c>
      <c r="N1111" s="44" t="s">
        <v>23</v>
      </c>
      <c r="O1111" s="44" t="s">
        <v>23</v>
      </c>
    </row>
    <row r="1112" spans="2:15">
      <c r="B1112" s="44" t="s">
        <v>924</v>
      </c>
      <c r="C1112" s="44" t="s">
        <v>1909</v>
      </c>
      <c r="D1112" s="44">
        <v>0.2</v>
      </c>
      <c r="E1112" s="42"/>
      <c r="F1112" s="42"/>
      <c r="G1112" s="42" t="s">
        <v>23</v>
      </c>
      <c r="H1112" s="44" t="s">
        <v>24</v>
      </c>
      <c r="I1112" s="44" t="s">
        <v>32</v>
      </c>
      <c r="J1112" s="44" t="s">
        <v>26</v>
      </c>
      <c r="K1112" s="44" t="s">
        <v>27</v>
      </c>
      <c r="L1112" s="44" t="s">
        <v>33</v>
      </c>
      <c r="M1112" s="44" t="s">
        <v>349</v>
      </c>
      <c r="N1112" s="44" t="s">
        <v>23</v>
      </c>
      <c r="O1112" s="44" t="s">
        <v>23</v>
      </c>
    </row>
    <row r="1113" spans="2:15">
      <c r="B1113" s="44" t="s">
        <v>133</v>
      </c>
      <c r="C1113" s="44" t="s">
        <v>1910</v>
      </c>
      <c r="D1113" s="44">
        <v>2.8</v>
      </c>
      <c r="E1113" s="42"/>
      <c r="F1113" s="42"/>
      <c r="G1113" s="42" t="s">
        <v>23</v>
      </c>
      <c r="H1113" s="44" t="s">
        <v>24</v>
      </c>
      <c r="I1113" s="44" t="s">
        <v>32</v>
      </c>
      <c r="J1113" s="44" t="s">
        <v>26</v>
      </c>
      <c r="K1113" s="44" t="s">
        <v>27</v>
      </c>
      <c r="L1113" s="44" t="s">
        <v>33</v>
      </c>
      <c r="M1113" s="44" t="s">
        <v>227</v>
      </c>
      <c r="N1113" s="44" t="s">
        <v>23</v>
      </c>
      <c r="O1113" s="44" t="s">
        <v>23</v>
      </c>
    </row>
    <row r="1114" spans="2:15">
      <c r="B1114" s="44" t="s">
        <v>133</v>
      </c>
      <c r="C1114" s="44" t="s">
        <v>1911</v>
      </c>
      <c r="D1114" s="44">
        <v>4</v>
      </c>
      <c r="E1114" s="42"/>
      <c r="F1114" s="42"/>
      <c r="G1114" s="42" t="s">
        <v>23</v>
      </c>
      <c r="H1114" s="44" t="s">
        <v>24</v>
      </c>
      <c r="I1114" s="44" t="s">
        <v>32</v>
      </c>
      <c r="J1114" s="44" t="s">
        <v>26</v>
      </c>
      <c r="K1114" s="44" t="s">
        <v>27</v>
      </c>
      <c r="L1114" s="44" t="s">
        <v>33</v>
      </c>
      <c r="M1114" s="44" t="str">
        <f>IF(ISNUMBER( SEARCH("water",#REF!)), "Water and Sanitation",IF(ISNUMBER( SEARCH("sanitation",#REF!)), "Water and Sanitation",IF(ISNUMBER( SEARCH("forest",#REF!)), "Forestry",IF(ISNUMBER( SEARCH("ocean",#REF!)), "Other (Fisheries, Marine, and Coastal","other"))))</f>
        <v>other</v>
      </c>
      <c r="N1114" s="44" t="s">
        <v>23</v>
      </c>
      <c r="O1114" s="44" t="s">
        <v>23</v>
      </c>
    </row>
    <row r="1115" spans="2:15">
      <c r="B1115" s="44" t="s">
        <v>133</v>
      </c>
      <c r="C1115" s="44" t="s">
        <v>1912</v>
      </c>
      <c r="D1115" s="44">
        <v>1</v>
      </c>
      <c r="E1115" s="42"/>
      <c r="F1115" s="42"/>
      <c r="G1115" s="42" t="s">
        <v>23</v>
      </c>
      <c r="H1115" s="44" t="s">
        <v>24</v>
      </c>
      <c r="I1115" s="44" t="s">
        <v>32</v>
      </c>
      <c r="J1115" s="44" t="s">
        <v>26</v>
      </c>
      <c r="K1115" s="44" t="s">
        <v>27</v>
      </c>
      <c r="L1115" s="44" t="s">
        <v>28</v>
      </c>
      <c r="M1115" s="44" t="s">
        <v>227</v>
      </c>
      <c r="N1115" s="44" t="s">
        <v>23</v>
      </c>
      <c r="O1115" s="44" t="s">
        <v>23</v>
      </c>
    </row>
    <row r="1116" spans="2:15">
      <c r="B1116" s="44" t="s">
        <v>143</v>
      </c>
      <c r="C1116" s="44" t="s">
        <v>1913</v>
      </c>
      <c r="D1116" s="44">
        <v>0.25</v>
      </c>
      <c r="E1116" s="42"/>
      <c r="F1116" s="42"/>
      <c r="G1116" s="42" t="s">
        <v>23</v>
      </c>
      <c r="H1116" s="44" t="s">
        <v>24</v>
      </c>
      <c r="I1116" s="44" t="s">
        <v>52</v>
      </c>
      <c r="J1116" s="44" t="s">
        <v>26</v>
      </c>
      <c r="K1116" s="44" t="s">
        <v>27</v>
      </c>
      <c r="L1116" s="44" t="s">
        <v>33</v>
      </c>
      <c r="M1116" s="44" t="s">
        <v>39</v>
      </c>
      <c r="N1116" s="44" t="s">
        <v>23</v>
      </c>
      <c r="O1116" s="44" t="s">
        <v>23</v>
      </c>
    </row>
    <row r="1117" spans="2:15">
      <c r="B1117" s="44" t="s">
        <v>50</v>
      </c>
      <c r="C1117" s="44" t="s">
        <v>1914</v>
      </c>
      <c r="D1117" s="44">
        <v>2</v>
      </c>
      <c r="E1117" s="42"/>
      <c r="F1117" s="42"/>
      <c r="G1117" s="42" t="s">
        <v>23</v>
      </c>
      <c r="H1117" s="44" t="s">
        <v>24</v>
      </c>
      <c r="I1117" s="44" t="s">
        <v>52</v>
      </c>
      <c r="J1117" s="44" t="s">
        <v>26</v>
      </c>
      <c r="K1117" s="44" t="s">
        <v>27</v>
      </c>
      <c r="L1117" s="44" t="s">
        <v>33</v>
      </c>
      <c r="M1117" s="44" t="s">
        <v>227</v>
      </c>
      <c r="N1117" s="44" t="s">
        <v>23</v>
      </c>
      <c r="O1117" s="44" t="s">
        <v>23</v>
      </c>
    </row>
    <row r="1118" spans="2:15">
      <c r="B1118" s="44" t="s">
        <v>1915</v>
      </c>
      <c r="C1118" s="44" t="s">
        <v>1916</v>
      </c>
      <c r="D1118" s="44">
        <v>1.9</v>
      </c>
      <c r="E1118" s="42"/>
      <c r="F1118" s="42"/>
      <c r="G1118" s="42" t="s">
        <v>23</v>
      </c>
      <c r="H1118" s="44" t="s">
        <v>24</v>
      </c>
      <c r="I1118" s="44" t="s">
        <v>25</v>
      </c>
      <c r="J1118" s="44" t="s">
        <v>26</v>
      </c>
      <c r="K1118" s="44" t="s">
        <v>27</v>
      </c>
      <c r="L1118" s="44" t="s">
        <v>28</v>
      </c>
      <c r="M1118" s="44" t="s">
        <v>37</v>
      </c>
      <c r="N1118" s="44" t="s">
        <v>23</v>
      </c>
      <c r="O1118" s="44" t="s">
        <v>23</v>
      </c>
    </row>
    <row r="1119" spans="2:15">
      <c r="B1119" s="44" t="s">
        <v>606</v>
      </c>
      <c r="C1119" s="44" t="s">
        <v>1917</v>
      </c>
      <c r="D1119" s="44">
        <v>9.5000000000000001E-2</v>
      </c>
      <c r="E1119" s="42"/>
      <c r="F1119" s="42"/>
      <c r="G1119" s="42" t="s">
        <v>23</v>
      </c>
      <c r="H1119" s="44" t="s">
        <v>24</v>
      </c>
      <c r="I1119" s="44" t="s">
        <v>25</v>
      </c>
      <c r="J1119" s="44" t="s">
        <v>26</v>
      </c>
      <c r="K1119" s="44" t="s">
        <v>27</v>
      </c>
      <c r="L1119" s="44" t="s">
        <v>33</v>
      </c>
      <c r="M1119" s="44" t="s">
        <v>174</v>
      </c>
      <c r="N1119" s="44" t="s">
        <v>23</v>
      </c>
      <c r="O1119" s="44" t="s">
        <v>23</v>
      </c>
    </row>
    <row r="1120" spans="2:15">
      <c r="B1120" s="44" t="s">
        <v>606</v>
      </c>
      <c r="C1120" s="44" t="s">
        <v>1918</v>
      </c>
      <c r="D1120" s="44">
        <v>0.80200000000000005</v>
      </c>
      <c r="E1120" s="42"/>
      <c r="F1120" s="42"/>
      <c r="G1120" s="42" t="s">
        <v>23</v>
      </c>
      <c r="H1120" s="44" t="s">
        <v>24</v>
      </c>
      <c r="I1120" s="44" t="s">
        <v>25</v>
      </c>
      <c r="J1120" s="44" t="s">
        <v>26</v>
      </c>
      <c r="K1120" s="44" t="s">
        <v>27</v>
      </c>
      <c r="L1120" s="44" t="s">
        <v>33</v>
      </c>
      <c r="M1120" s="44" t="s">
        <v>174</v>
      </c>
      <c r="N1120" s="44" t="s">
        <v>23</v>
      </c>
      <c r="O1120" s="44" t="s">
        <v>23</v>
      </c>
    </row>
    <row r="1121" spans="2:15">
      <c r="B1121" s="44" t="s">
        <v>606</v>
      </c>
      <c r="C1121" s="44" t="s">
        <v>1919</v>
      </c>
      <c r="D1121" s="44">
        <v>4.8000000000000001E-2</v>
      </c>
      <c r="E1121" s="42"/>
      <c r="F1121" s="42"/>
      <c r="G1121" s="42" t="s">
        <v>23</v>
      </c>
      <c r="H1121" s="44" t="s">
        <v>24</v>
      </c>
      <c r="I1121" s="44" t="s">
        <v>25</v>
      </c>
      <c r="J1121" s="44" t="s">
        <v>26</v>
      </c>
      <c r="K1121" s="44" t="s">
        <v>27</v>
      </c>
      <c r="L1121" s="44" t="s">
        <v>28</v>
      </c>
      <c r="M1121" s="44" t="s">
        <v>174</v>
      </c>
      <c r="N1121" s="44" t="s">
        <v>23</v>
      </c>
      <c r="O1121" s="44" t="s">
        <v>23</v>
      </c>
    </row>
    <row r="1122" spans="2:15">
      <c r="B1122" s="44" t="s">
        <v>266</v>
      </c>
      <c r="C1122" s="44" t="s">
        <v>1920</v>
      </c>
      <c r="D1122" s="44">
        <v>0.35</v>
      </c>
      <c r="E1122" s="42"/>
      <c r="F1122" s="42"/>
      <c r="G1122" s="42" t="s">
        <v>23</v>
      </c>
      <c r="H1122" s="44" t="s">
        <v>24</v>
      </c>
      <c r="I1122" s="44" t="s">
        <v>25</v>
      </c>
      <c r="J1122" s="44" t="s">
        <v>26</v>
      </c>
      <c r="K1122" s="44" t="s">
        <v>27</v>
      </c>
      <c r="L1122" s="44" t="s">
        <v>28</v>
      </c>
      <c r="M1122" s="44" t="s">
        <v>37</v>
      </c>
      <c r="N1122" s="44" t="s">
        <v>23</v>
      </c>
      <c r="O1122" s="44" t="s">
        <v>23</v>
      </c>
    </row>
    <row r="1123" spans="2:15">
      <c r="B1123" s="44" t="s">
        <v>266</v>
      </c>
      <c r="C1123" s="44" t="s">
        <v>1921</v>
      </c>
      <c r="D1123" s="44">
        <v>2.5499999999999998</v>
      </c>
      <c r="E1123" s="42"/>
      <c r="F1123" s="42"/>
      <c r="G1123" s="42" t="s">
        <v>23</v>
      </c>
      <c r="H1123" s="44" t="s">
        <v>24</v>
      </c>
      <c r="I1123" s="44" t="s">
        <v>25</v>
      </c>
      <c r="J1123" s="44" t="s">
        <v>26</v>
      </c>
      <c r="K1123" s="44" t="s">
        <v>27</v>
      </c>
      <c r="L1123" s="44" t="s">
        <v>28</v>
      </c>
      <c r="M1123" s="44" t="s">
        <v>37</v>
      </c>
      <c r="N1123" s="44" t="s">
        <v>23</v>
      </c>
      <c r="O1123" s="44" t="s">
        <v>23</v>
      </c>
    </row>
    <row r="1124" spans="2:15">
      <c r="B1124" s="44" t="s">
        <v>50</v>
      </c>
      <c r="C1124" s="44" t="s">
        <v>1922</v>
      </c>
      <c r="D1124" s="44">
        <v>0.5</v>
      </c>
      <c r="E1124" s="42"/>
      <c r="F1124" s="42"/>
      <c r="G1124" s="42" t="s">
        <v>23</v>
      </c>
      <c r="H1124" s="44" t="s">
        <v>24</v>
      </c>
      <c r="I1124" s="44" t="s">
        <v>52</v>
      </c>
      <c r="J1124" s="44" t="s">
        <v>26</v>
      </c>
      <c r="K1124" s="44" t="s">
        <v>27</v>
      </c>
      <c r="L1124" s="44" t="s">
        <v>33</v>
      </c>
      <c r="M1124" s="44" t="s">
        <v>34</v>
      </c>
      <c r="N1124" s="44" t="s">
        <v>23</v>
      </c>
      <c r="O1124" s="44" t="s">
        <v>23</v>
      </c>
    </row>
    <row r="1125" spans="2:15">
      <c r="B1125" s="44" t="s">
        <v>50</v>
      </c>
      <c r="C1125" s="44" t="s">
        <v>1923</v>
      </c>
      <c r="D1125" s="44">
        <v>0.96499999999999997</v>
      </c>
      <c r="E1125" s="42"/>
      <c r="F1125" s="42"/>
      <c r="G1125" s="42" t="s">
        <v>23</v>
      </c>
      <c r="H1125" s="44" t="s">
        <v>24</v>
      </c>
      <c r="I1125" s="44" t="s">
        <v>52</v>
      </c>
      <c r="J1125" s="44" t="s">
        <v>26</v>
      </c>
      <c r="K1125" s="44" t="s">
        <v>27</v>
      </c>
      <c r="L1125" s="44" t="s">
        <v>33</v>
      </c>
      <c r="M1125" s="44" t="s">
        <v>349</v>
      </c>
      <c r="N1125" s="44" t="s">
        <v>23</v>
      </c>
      <c r="O1125" s="44" t="s">
        <v>23</v>
      </c>
    </row>
    <row r="1126" spans="2:15">
      <c r="B1126" s="44" t="s">
        <v>194</v>
      </c>
      <c r="C1126" s="44" t="s">
        <v>1924</v>
      </c>
      <c r="D1126" s="44">
        <v>0.18</v>
      </c>
      <c r="E1126" s="42"/>
      <c r="F1126" s="42"/>
      <c r="G1126" s="42" t="s">
        <v>23</v>
      </c>
      <c r="H1126" s="44" t="s">
        <v>24</v>
      </c>
      <c r="I1126" s="44" t="s">
        <v>52</v>
      </c>
      <c r="J1126" s="44" t="s">
        <v>26</v>
      </c>
      <c r="K1126" s="44" t="s">
        <v>27</v>
      </c>
      <c r="L1126" s="44" t="s">
        <v>28</v>
      </c>
      <c r="M1126" s="44" t="s">
        <v>76</v>
      </c>
      <c r="N1126" s="44" t="s">
        <v>23</v>
      </c>
      <c r="O1126" s="44" t="s">
        <v>23</v>
      </c>
    </row>
    <row r="1127" spans="2:15">
      <c r="B1127" s="44" t="s">
        <v>50</v>
      </c>
      <c r="C1127" s="44" t="s">
        <v>1925</v>
      </c>
      <c r="D1127" s="44">
        <v>0.5</v>
      </c>
      <c r="E1127" s="42"/>
      <c r="F1127" s="42"/>
      <c r="G1127" s="42" t="s">
        <v>23</v>
      </c>
      <c r="H1127" s="44" t="s">
        <v>24</v>
      </c>
      <c r="I1127" s="44" t="s">
        <v>52</v>
      </c>
      <c r="J1127" s="44" t="s">
        <v>26</v>
      </c>
      <c r="K1127" s="44" t="s">
        <v>27</v>
      </c>
      <c r="L1127" s="44" t="s">
        <v>33</v>
      </c>
      <c r="M1127" s="44" t="s">
        <v>34</v>
      </c>
      <c r="N1127" s="44" t="s">
        <v>23</v>
      </c>
      <c r="O1127" s="44" t="s">
        <v>23</v>
      </c>
    </row>
    <row r="1128" spans="2:15">
      <c r="B1128" s="44" t="s">
        <v>50</v>
      </c>
      <c r="C1128" s="44" t="s">
        <v>1926</v>
      </c>
      <c r="D1128" s="44">
        <v>2.6070000000000002</v>
      </c>
      <c r="E1128" s="42"/>
      <c r="F1128" s="42"/>
      <c r="G1128" s="42" t="s">
        <v>23</v>
      </c>
      <c r="H1128" s="44" t="s">
        <v>24</v>
      </c>
      <c r="I1128" s="44" t="s">
        <v>52</v>
      </c>
      <c r="J1128" s="44" t="s">
        <v>26</v>
      </c>
      <c r="K1128" s="44" t="s">
        <v>27</v>
      </c>
      <c r="L1128" s="44" t="s">
        <v>33</v>
      </c>
      <c r="M1128" s="44" t="s">
        <v>39</v>
      </c>
      <c r="N1128" s="44" t="s">
        <v>23</v>
      </c>
      <c r="O1128" s="44" t="s">
        <v>23</v>
      </c>
    </row>
    <row r="1129" spans="2:15">
      <c r="B1129" s="44" t="s">
        <v>50</v>
      </c>
      <c r="C1129" s="44" t="s">
        <v>1927</v>
      </c>
      <c r="D1129" s="44">
        <v>1</v>
      </c>
      <c r="E1129" s="42"/>
      <c r="F1129" s="42"/>
      <c r="G1129" s="42" t="s">
        <v>23</v>
      </c>
      <c r="H1129" s="44" t="s">
        <v>24</v>
      </c>
      <c r="I1129" s="44" t="s">
        <v>52</v>
      </c>
      <c r="J1129" s="44" t="s">
        <v>26</v>
      </c>
      <c r="K1129" s="44" t="s">
        <v>27</v>
      </c>
      <c r="L1129" s="44" t="s">
        <v>33</v>
      </c>
      <c r="M1129" s="44" t="s">
        <v>34</v>
      </c>
      <c r="N1129" s="44" t="s">
        <v>23</v>
      </c>
      <c r="O1129" s="44" t="s">
        <v>23</v>
      </c>
    </row>
    <row r="1130" spans="2:15">
      <c r="B1130" s="44" t="s">
        <v>97</v>
      </c>
      <c r="C1130" s="44" t="s">
        <v>1928</v>
      </c>
      <c r="D1130" s="44">
        <v>0.82</v>
      </c>
      <c r="E1130" s="42"/>
      <c r="F1130" s="42"/>
      <c r="G1130" s="42" t="s">
        <v>23</v>
      </c>
      <c r="H1130" s="44" t="s">
        <v>24</v>
      </c>
      <c r="I1130" s="44" t="s">
        <v>32</v>
      </c>
      <c r="J1130" s="44" t="s">
        <v>26</v>
      </c>
      <c r="K1130" s="44" t="s">
        <v>27</v>
      </c>
      <c r="L1130" s="44" t="s">
        <v>33</v>
      </c>
      <c r="M1130" s="44" t="s">
        <v>55</v>
      </c>
      <c r="N1130" s="44" t="s">
        <v>23</v>
      </c>
      <c r="O1130" s="44" t="s">
        <v>23</v>
      </c>
    </row>
    <row r="1131" spans="2:15">
      <c r="B1131" s="44" t="s">
        <v>89</v>
      </c>
      <c r="C1131" s="44" t="s">
        <v>1929</v>
      </c>
      <c r="D1131" s="44">
        <v>0.63</v>
      </c>
      <c r="E1131" s="42"/>
      <c r="F1131" s="42"/>
      <c r="G1131" s="42" t="s">
        <v>23</v>
      </c>
      <c r="H1131" s="44" t="s">
        <v>24</v>
      </c>
      <c r="I1131" s="44" t="s">
        <v>32</v>
      </c>
      <c r="J1131" s="44" t="s">
        <v>26</v>
      </c>
      <c r="K1131" s="44" t="s">
        <v>27</v>
      </c>
      <c r="L1131" s="44" t="s">
        <v>33</v>
      </c>
      <c r="M1131" s="44" t="s">
        <v>55</v>
      </c>
      <c r="N1131" s="44" t="s">
        <v>23</v>
      </c>
      <c r="O1131" s="44" t="s">
        <v>23</v>
      </c>
    </row>
    <row r="1132" spans="2:15">
      <c r="B1132" s="44" t="s">
        <v>89</v>
      </c>
      <c r="C1132" s="44" t="s">
        <v>1930</v>
      </c>
      <c r="D1132" s="44">
        <v>0.75</v>
      </c>
      <c r="E1132" s="42"/>
      <c r="F1132" s="42"/>
      <c r="G1132" s="42" t="s">
        <v>23</v>
      </c>
      <c r="H1132" s="44" t="s">
        <v>24</v>
      </c>
      <c r="I1132" s="44" t="s">
        <v>32</v>
      </c>
      <c r="J1132" s="44" t="s">
        <v>26</v>
      </c>
      <c r="K1132" s="44" t="s">
        <v>27</v>
      </c>
      <c r="L1132" s="44" t="s">
        <v>33</v>
      </c>
      <c r="M1132" s="44" t="s">
        <v>55</v>
      </c>
      <c r="N1132" s="44" t="s">
        <v>23</v>
      </c>
      <c r="O1132" s="44" t="s">
        <v>23</v>
      </c>
    </row>
    <row r="1133" spans="2:15">
      <c r="B1133" s="44" t="s">
        <v>89</v>
      </c>
      <c r="C1133" s="44" t="s">
        <v>1931</v>
      </c>
      <c r="D1133" s="44">
        <v>0.81</v>
      </c>
      <c r="E1133" s="42"/>
      <c r="F1133" s="42"/>
      <c r="G1133" s="42" t="s">
        <v>23</v>
      </c>
      <c r="H1133" s="44" t="s">
        <v>24</v>
      </c>
      <c r="I1133" s="44" t="s">
        <v>32</v>
      </c>
      <c r="J1133" s="44" t="s">
        <v>26</v>
      </c>
      <c r="K1133" s="44" t="s">
        <v>27</v>
      </c>
      <c r="L1133" s="44" t="s">
        <v>33</v>
      </c>
      <c r="M1133" s="44" t="s">
        <v>55</v>
      </c>
      <c r="N1133" s="44" t="s">
        <v>23</v>
      </c>
      <c r="O1133" s="44" t="s">
        <v>23</v>
      </c>
    </row>
    <row r="1134" spans="2:15">
      <c r="B1134" s="44" t="s">
        <v>30</v>
      </c>
      <c r="C1134" s="44" t="s">
        <v>1932</v>
      </c>
      <c r="D1134" s="44">
        <v>0.7</v>
      </c>
      <c r="E1134" s="42"/>
      <c r="F1134" s="42"/>
      <c r="G1134" s="42" t="s">
        <v>23</v>
      </c>
      <c r="H1134" s="44" t="s">
        <v>24</v>
      </c>
      <c r="I1134" s="44" t="s">
        <v>32</v>
      </c>
      <c r="J1134" s="44" t="s">
        <v>26</v>
      </c>
      <c r="K1134" s="44" t="s">
        <v>27</v>
      </c>
      <c r="L1134" s="44" t="s">
        <v>28</v>
      </c>
      <c r="M1134" s="44" t="s">
        <v>37</v>
      </c>
      <c r="N1134" s="44" t="s">
        <v>23</v>
      </c>
      <c r="O1134" s="44" t="s">
        <v>23</v>
      </c>
    </row>
    <row r="1135" spans="2:15">
      <c r="B1135" s="44" t="s">
        <v>1933</v>
      </c>
      <c r="C1135" s="44" t="s">
        <v>1934</v>
      </c>
      <c r="D1135" s="44">
        <v>0.6</v>
      </c>
      <c r="E1135" s="42"/>
      <c r="F1135" s="42"/>
      <c r="G1135" s="42" t="s">
        <v>23</v>
      </c>
      <c r="H1135" s="44" t="s">
        <v>24</v>
      </c>
      <c r="I1135" s="44" t="s">
        <v>32</v>
      </c>
      <c r="J1135" s="44" t="s">
        <v>26</v>
      </c>
      <c r="K1135" s="44" t="s">
        <v>27</v>
      </c>
      <c r="L1135" s="44" t="s">
        <v>28</v>
      </c>
      <c r="M1135" s="44" t="s">
        <v>37</v>
      </c>
      <c r="N1135" s="44" t="s">
        <v>23</v>
      </c>
      <c r="O1135" s="44" t="s">
        <v>23</v>
      </c>
    </row>
    <row r="1136" spans="2:15">
      <c r="B1136" s="44" t="s">
        <v>1933</v>
      </c>
      <c r="C1136" s="44" t="s">
        <v>1935</v>
      </c>
      <c r="D1136" s="44">
        <v>3.5</v>
      </c>
      <c r="E1136" s="42"/>
      <c r="F1136" s="42"/>
      <c r="G1136" s="42" t="s">
        <v>23</v>
      </c>
      <c r="H1136" s="44" t="s">
        <v>24</v>
      </c>
      <c r="I1136" s="44" t="s">
        <v>32</v>
      </c>
      <c r="J1136" s="44" t="s">
        <v>26</v>
      </c>
      <c r="K1136" s="44" t="s">
        <v>27</v>
      </c>
      <c r="L1136" s="44" t="s">
        <v>28</v>
      </c>
      <c r="M1136" s="44" t="s">
        <v>37</v>
      </c>
      <c r="N1136" s="44" t="s">
        <v>23</v>
      </c>
      <c r="O1136" s="44" t="s">
        <v>23</v>
      </c>
    </row>
    <row r="1137" spans="2:15">
      <c r="B1137" s="44" t="s">
        <v>21</v>
      </c>
      <c r="C1137" s="44" t="s">
        <v>1936</v>
      </c>
      <c r="D1137" s="44">
        <v>29</v>
      </c>
      <c r="E1137" s="42"/>
      <c r="F1137" s="42"/>
      <c r="G1137" s="42" t="s">
        <v>23</v>
      </c>
      <c r="H1137" s="44" t="s">
        <v>24</v>
      </c>
      <c r="I1137" s="44" t="s">
        <v>25</v>
      </c>
      <c r="J1137" s="44" t="s">
        <v>81</v>
      </c>
      <c r="K1137" s="44" t="s">
        <v>449</v>
      </c>
      <c r="L1137" s="44" t="s">
        <v>28</v>
      </c>
      <c r="M1137" s="44" t="s">
        <v>37</v>
      </c>
      <c r="N1137" s="44" t="s">
        <v>23</v>
      </c>
      <c r="O1137" s="44" t="s">
        <v>23</v>
      </c>
    </row>
    <row r="1138" spans="2:15">
      <c r="B1138" s="44" t="s">
        <v>1149</v>
      </c>
      <c r="C1138" s="44" t="s">
        <v>1937</v>
      </c>
      <c r="D1138" s="44">
        <v>0.25</v>
      </c>
      <c r="E1138" s="42"/>
      <c r="F1138" s="42"/>
      <c r="G1138" s="42" t="s">
        <v>23</v>
      </c>
      <c r="H1138" s="44" t="s">
        <v>24</v>
      </c>
      <c r="I1138" s="44" t="s">
        <v>32</v>
      </c>
      <c r="J1138" s="44" t="s">
        <v>26</v>
      </c>
      <c r="K1138" s="44" t="s">
        <v>27</v>
      </c>
      <c r="L1138" s="44" t="s">
        <v>28</v>
      </c>
      <c r="M1138" s="44" t="s">
        <v>39</v>
      </c>
      <c r="N1138" s="44" t="s">
        <v>23</v>
      </c>
      <c r="O1138" s="44" t="s">
        <v>23</v>
      </c>
    </row>
    <row r="1139" spans="2:15">
      <c r="B1139" s="44" t="s">
        <v>1026</v>
      </c>
      <c r="C1139" s="44" t="s">
        <v>1938</v>
      </c>
      <c r="D1139" s="44">
        <v>2.4</v>
      </c>
      <c r="E1139" s="42"/>
      <c r="F1139" s="42"/>
      <c r="G1139" s="42" t="s">
        <v>23</v>
      </c>
      <c r="H1139" s="44" t="s">
        <v>24</v>
      </c>
      <c r="I1139" s="44" t="s">
        <v>25</v>
      </c>
      <c r="J1139" s="44" t="s">
        <v>26</v>
      </c>
      <c r="K1139" s="44" t="s">
        <v>27</v>
      </c>
      <c r="L1139" s="44" t="s">
        <v>33</v>
      </c>
      <c r="M1139" s="44" t="s">
        <v>55</v>
      </c>
      <c r="N1139" s="44" t="s">
        <v>23</v>
      </c>
      <c r="O1139" s="44" t="s">
        <v>23</v>
      </c>
    </row>
    <row r="1140" spans="2:15">
      <c r="B1140" s="44" t="s">
        <v>143</v>
      </c>
      <c r="C1140" s="44" t="s">
        <v>1939</v>
      </c>
      <c r="D1140" s="44">
        <v>5</v>
      </c>
      <c r="E1140" s="42"/>
      <c r="F1140" s="42"/>
      <c r="G1140" s="42" t="s">
        <v>23</v>
      </c>
      <c r="H1140" s="44" t="s">
        <v>24</v>
      </c>
      <c r="I1140" s="44" t="s">
        <v>52</v>
      </c>
      <c r="J1140" s="44" t="s">
        <v>26</v>
      </c>
      <c r="K1140" s="44" t="s">
        <v>27</v>
      </c>
      <c r="L1140" s="44" t="s">
        <v>33</v>
      </c>
      <c r="M1140" s="44" t="s">
        <v>55</v>
      </c>
      <c r="N1140" s="44" t="s">
        <v>23</v>
      </c>
      <c r="O1140" s="44" t="s">
        <v>23</v>
      </c>
    </row>
    <row r="1141" spans="2:15">
      <c r="B1141" s="44" t="s">
        <v>21</v>
      </c>
      <c r="C1141" s="44" t="s">
        <v>1940</v>
      </c>
      <c r="D1141" s="44">
        <v>2</v>
      </c>
      <c r="E1141" s="42"/>
      <c r="F1141" s="42"/>
      <c r="G1141" s="42" t="s">
        <v>23</v>
      </c>
      <c r="H1141" s="44" t="s">
        <v>24</v>
      </c>
      <c r="I1141" s="44" t="s">
        <v>25</v>
      </c>
      <c r="J1141" s="44" t="s">
        <v>26</v>
      </c>
      <c r="K1141" s="44" t="s">
        <v>27</v>
      </c>
      <c r="L1141" s="44" t="s">
        <v>33</v>
      </c>
      <c r="M1141" s="44" t="s">
        <v>55</v>
      </c>
      <c r="N1141" s="44" t="s">
        <v>23</v>
      </c>
      <c r="O1141" s="44" t="s">
        <v>23</v>
      </c>
    </row>
    <row r="1142" spans="2:15">
      <c r="B1142" s="44" t="s">
        <v>50</v>
      </c>
      <c r="C1142" s="44" t="s">
        <v>1941</v>
      </c>
      <c r="D1142" s="44">
        <v>59.218000000000004</v>
      </c>
      <c r="E1142" s="42"/>
      <c r="F1142" s="42"/>
      <c r="G1142" s="42" t="s">
        <v>23</v>
      </c>
      <c r="H1142" s="44" t="s">
        <v>24</v>
      </c>
      <c r="I1142" s="44" t="s">
        <v>52</v>
      </c>
      <c r="J1142" s="44" t="s">
        <v>26</v>
      </c>
      <c r="K1142" s="44" t="s">
        <v>27</v>
      </c>
      <c r="L1142" s="44" t="s">
        <v>33</v>
      </c>
      <c r="M1142" s="44" t="s">
        <v>34</v>
      </c>
      <c r="N1142" s="44" t="s">
        <v>23</v>
      </c>
      <c r="O1142" s="44" t="s">
        <v>23</v>
      </c>
    </row>
    <row r="1143" spans="2:15">
      <c r="B1143" s="44" t="s">
        <v>916</v>
      </c>
      <c r="C1143" s="44" t="s">
        <v>1942</v>
      </c>
      <c r="D1143" s="44">
        <v>0.86699999999999999</v>
      </c>
      <c r="E1143" s="42"/>
      <c r="F1143" s="42"/>
      <c r="G1143" s="42" t="s">
        <v>23</v>
      </c>
      <c r="H1143" s="44" t="s">
        <v>24</v>
      </c>
      <c r="I1143" s="44" t="s">
        <v>32</v>
      </c>
      <c r="J1143" s="44" t="s">
        <v>26</v>
      </c>
      <c r="K1143" s="44" t="s">
        <v>27</v>
      </c>
      <c r="L1143" s="44" t="s">
        <v>33</v>
      </c>
      <c r="M1143" s="44" t="s">
        <v>39</v>
      </c>
      <c r="N1143" s="44" t="s">
        <v>23</v>
      </c>
      <c r="O1143" s="44" t="s">
        <v>23</v>
      </c>
    </row>
    <row r="1144" spans="2:15">
      <c r="B1144" s="44" t="s">
        <v>916</v>
      </c>
      <c r="C1144" s="44" t="s">
        <v>1943</v>
      </c>
      <c r="D1144" s="44">
        <v>1.1339999999999999</v>
      </c>
      <c r="E1144" s="42"/>
      <c r="F1144" s="42"/>
      <c r="G1144" s="42" t="s">
        <v>23</v>
      </c>
      <c r="H1144" s="44" t="s">
        <v>24</v>
      </c>
      <c r="I1144" s="44" t="s">
        <v>32</v>
      </c>
      <c r="J1144" s="44" t="s">
        <v>26</v>
      </c>
      <c r="K1144" s="44" t="s">
        <v>27</v>
      </c>
      <c r="L1144" s="44" t="s">
        <v>33</v>
      </c>
      <c r="M1144" s="44" t="s">
        <v>39</v>
      </c>
      <c r="N1144" s="44" t="s">
        <v>23</v>
      </c>
      <c r="O1144" s="44" t="s">
        <v>23</v>
      </c>
    </row>
    <row r="1145" spans="2:15">
      <c r="B1145" s="44" t="s">
        <v>916</v>
      </c>
      <c r="C1145" s="44" t="s">
        <v>1944</v>
      </c>
      <c r="D1145" s="44">
        <v>0.77</v>
      </c>
      <c r="E1145" s="42"/>
      <c r="F1145" s="42"/>
      <c r="G1145" s="42" t="s">
        <v>23</v>
      </c>
      <c r="H1145" s="44" t="s">
        <v>24</v>
      </c>
      <c r="I1145" s="44" t="s">
        <v>32</v>
      </c>
      <c r="J1145" s="44" t="s">
        <v>26</v>
      </c>
      <c r="K1145" s="44" t="s">
        <v>27</v>
      </c>
      <c r="L1145" s="44" t="s">
        <v>33</v>
      </c>
      <c r="M1145" s="44" t="s">
        <v>39</v>
      </c>
      <c r="N1145" s="44" t="s">
        <v>23</v>
      </c>
      <c r="O1145" s="44" t="s">
        <v>23</v>
      </c>
    </row>
    <row r="1146" spans="2:15">
      <c r="B1146" s="44" t="s">
        <v>916</v>
      </c>
      <c r="C1146" s="44" t="s">
        <v>1945</v>
      </c>
      <c r="D1146" s="44">
        <v>1.9379999999999999</v>
      </c>
      <c r="E1146" s="42"/>
      <c r="F1146" s="42"/>
      <c r="G1146" s="42" t="s">
        <v>23</v>
      </c>
      <c r="H1146" s="44" t="s">
        <v>24</v>
      </c>
      <c r="I1146" s="44" t="s">
        <v>32</v>
      </c>
      <c r="J1146" s="44" t="s">
        <v>26</v>
      </c>
      <c r="K1146" s="44" t="s">
        <v>27</v>
      </c>
      <c r="L1146" s="44" t="s">
        <v>33</v>
      </c>
      <c r="M1146" s="44" t="s">
        <v>39</v>
      </c>
      <c r="N1146" s="44" t="s">
        <v>23</v>
      </c>
      <c r="O1146" s="44" t="s">
        <v>23</v>
      </c>
    </row>
    <row r="1147" spans="2:15">
      <c r="B1147" s="44" t="s">
        <v>50</v>
      </c>
      <c r="C1147" s="44" t="s">
        <v>1946</v>
      </c>
      <c r="D1147" s="44">
        <v>1.6</v>
      </c>
      <c r="E1147" s="42"/>
      <c r="F1147" s="42"/>
      <c r="G1147" s="42" t="s">
        <v>23</v>
      </c>
      <c r="H1147" s="44" t="s">
        <v>24</v>
      </c>
      <c r="I1147" s="44" t="s">
        <v>52</v>
      </c>
      <c r="J1147" s="44" t="s">
        <v>26</v>
      </c>
      <c r="K1147" s="44" t="s">
        <v>27</v>
      </c>
      <c r="L1147" s="44" t="s">
        <v>33</v>
      </c>
      <c r="M1147" s="44" t="s">
        <v>34</v>
      </c>
      <c r="N1147" s="44" t="s">
        <v>23</v>
      </c>
      <c r="O1147" s="44" t="s">
        <v>23</v>
      </c>
    </row>
    <row r="1148" spans="2:15">
      <c r="B1148" s="44" t="s">
        <v>50</v>
      </c>
      <c r="C1148" s="44" t="s">
        <v>1947</v>
      </c>
      <c r="D1148" s="44">
        <v>0.47</v>
      </c>
      <c r="E1148" s="42"/>
      <c r="F1148" s="42"/>
      <c r="G1148" s="42" t="s">
        <v>23</v>
      </c>
      <c r="H1148" s="44" t="s">
        <v>24</v>
      </c>
      <c r="I1148" s="44" t="s">
        <v>52</v>
      </c>
      <c r="J1148" s="44" t="s">
        <v>26</v>
      </c>
      <c r="K1148" s="44" t="s">
        <v>27</v>
      </c>
      <c r="L1148" s="44" t="s">
        <v>33</v>
      </c>
      <c r="M1148" s="44" t="s">
        <v>227</v>
      </c>
      <c r="N1148" s="44" t="s">
        <v>23</v>
      </c>
      <c r="O1148" s="44" t="s">
        <v>23</v>
      </c>
    </row>
    <row r="1149" spans="2:15">
      <c r="B1149" s="44" t="s">
        <v>50</v>
      </c>
      <c r="C1149" s="44" t="s">
        <v>1948</v>
      </c>
      <c r="D1149" s="44">
        <v>2</v>
      </c>
      <c r="E1149" s="42"/>
      <c r="F1149" s="42"/>
      <c r="G1149" s="42" t="s">
        <v>23</v>
      </c>
      <c r="H1149" s="44" t="s">
        <v>24</v>
      </c>
      <c r="I1149" s="44" t="s">
        <v>52</v>
      </c>
      <c r="J1149" s="44" t="s">
        <v>26</v>
      </c>
      <c r="K1149" s="44" t="s">
        <v>27</v>
      </c>
      <c r="L1149" s="44" t="s">
        <v>33</v>
      </c>
      <c r="M1149" s="44" t="s">
        <v>55</v>
      </c>
      <c r="N1149" s="44" t="s">
        <v>23</v>
      </c>
      <c r="O1149" s="44" t="s">
        <v>23</v>
      </c>
    </row>
    <row r="1150" spans="2:15">
      <c r="B1150" s="44" t="s">
        <v>50</v>
      </c>
      <c r="C1150" s="44" t="s">
        <v>1949</v>
      </c>
      <c r="D1150" s="44">
        <v>1.25</v>
      </c>
      <c r="E1150" s="42"/>
      <c r="F1150" s="42"/>
      <c r="G1150" s="42" t="s">
        <v>23</v>
      </c>
      <c r="H1150" s="44" t="s">
        <v>24</v>
      </c>
      <c r="I1150" s="44" t="s">
        <v>52</v>
      </c>
      <c r="J1150" s="44" t="s">
        <v>26</v>
      </c>
      <c r="K1150" s="44" t="s">
        <v>27</v>
      </c>
      <c r="L1150" s="44" t="s">
        <v>33</v>
      </c>
      <c r="M1150" s="44" t="s">
        <v>227</v>
      </c>
      <c r="N1150" s="44" t="s">
        <v>23</v>
      </c>
      <c r="O1150" s="44" t="s">
        <v>23</v>
      </c>
    </row>
    <row r="1151" spans="2:15">
      <c r="B1151" s="44" t="s">
        <v>101</v>
      </c>
      <c r="C1151" s="44" t="s">
        <v>1950</v>
      </c>
      <c r="D1151" s="44">
        <v>0.5</v>
      </c>
      <c r="E1151" s="42"/>
      <c r="F1151" s="42"/>
      <c r="G1151" s="42" t="s">
        <v>23</v>
      </c>
      <c r="H1151" s="44" t="s">
        <v>24</v>
      </c>
      <c r="I1151" s="44" t="s">
        <v>32</v>
      </c>
      <c r="J1151" s="44" t="s">
        <v>26</v>
      </c>
      <c r="K1151" s="44" t="s">
        <v>27</v>
      </c>
      <c r="L1151" s="44" t="s">
        <v>33</v>
      </c>
      <c r="M1151" s="44" t="s">
        <v>174</v>
      </c>
      <c r="N1151" s="44" t="s">
        <v>23</v>
      </c>
      <c r="O1151" s="44" t="s">
        <v>23</v>
      </c>
    </row>
    <row r="1152" spans="2:15">
      <c r="B1152" s="44" t="s">
        <v>101</v>
      </c>
      <c r="C1152" s="44" t="s">
        <v>1951</v>
      </c>
      <c r="D1152" s="44">
        <v>2.5</v>
      </c>
      <c r="E1152" s="42"/>
      <c r="F1152" s="42"/>
      <c r="G1152" s="42" t="s">
        <v>23</v>
      </c>
      <c r="H1152" s="44" t="s">
        <v>24</v>
      </c>
      <c r="I1152" s="44" t="s">
        <v>32</v>
      </c>
      <c r="J1152" s="44" t="s">
        <v>26</v>
      </c>
      <c r="K1152" s="44" t="s">
        <v>27</v>
      </c>
      <c r="L1152" s="44" t="s">
        <v>33</v>
      </c>
      <c r="M1152" s="44" t="s">
        <v>174</v>
      </c>
      <c r="N1152" s="44" t="s">
        <v>23</v>
      </c>
      <c r="O1152" s="44" t="s">
        <v>23</v>
      </c>
    </row>
    <row r="1153" spans="2:15">
      <c r="B1153" s="44" t="s">
        <v>592</v>
      </c>
      <c r="C1153" s="44" t="s">
        <v>1952</v>
      </c>
      <c r="D1153" s="44">
        <v>0.2</v>
      </c>
      <c r="E1153" s="42"/>
      <c r="F1153" s="42"/>
      <c r="G1153" s="42" t="s">
        <v>23</v>
      </c>
      <c r="H1153" s="44" t="s">
        <v>24</v>
      </c>
      <c r="I1153" s="44" t="s">
        <v>32</v>
      </c>
      <c r="J1153" s="44" t="s">
        <v>26</v>
      </c>
      <c r="K1153" s="44" t="s">
        <v>27</v>
      </c>
      <c r="L1153" s="44" t="s">
        <v>33</v>
      </c>
      <c r="M1153" s="44" t="s">
        <v>55</v>
      </c>
      <c r="N1153" s="44" t="s">
        <v>23</v>
      </c>
      <c r="O1153" s="44" t="s">
        <v>23</v>
      </c>
    </row>
    <row r="1154" spans="2:15">
      <c r="B1154" s="44" t="s">
        <v>101</v>
      </c>
      <c r="C1154" s="44" t="s">
        <v>1953</v>
      </c>
      <c r="D1154" s="44">
        <v>0.5</v>
      </c>
      <c r="E1154" s="42"/>
      <c r="F1154" s="42"/>
      <c r="G1154" s="42" t="s">
        <v>23</v>
      </c>
      <c r="H1154" s="44" t="s">
        <v>24</v>
      </c>
      <c r="I1154" s="44" t="s">
        <v>32</v>
      </c>
      <c r="J1154" s="44" t="s">
        <v>26</v>
      </c>
      <c r="K1154" s="44" t="s">
        <v>27</v>
      </c>
      <c r="L1154" s="44" t="s">
        <v>33</v>
      </c>
      <c r="M1154" s="44" t="s">
        <v>39</v>
      </c>
      <c r="N1154" s="44" t="s">
        <v>23</v>
      </c>
      <c r="O1154" s="44" t="s">
        <v>23</v>
      </c>
    </row>
    <row r="1155" spans="2:15">
      <c r="B1155" s="44" t="s">
        <v>50</v>
      </c>
      <c r="C1155" s="44" t="s">
        <v>1954</v>
      </c>
      <c r="D1155" s="44">
        <v>0.5</v>
      </c>
      <c r="E1155" s="42"/>
      <c r="F1155" s="42"/>
      <c r="G1155" s="42" t="s">
        <v>23</v>
      </c>
      <c r="H1155" s="44" t="s">
        <v>24</v>
      </c>
      <c r="I1155" s="44" t="s">
        <v>52</v>
      </c>
      <c r="J1155" s="44" t="s">
        <v>26</v>
      </c>
      <c r="K1155" s="44" t="s">
        <v>27</v>
      </c>
      <c r="L1155" s="44" t="s">
        <v>33</v>
      </c>
      <c r="M1155" s="44" t="s">
        <v>55</v>
      </c>
      <c r="N1155" s="44" t="s">
        <v>23</v>
      </c>
      <c r="O1155" s="44" t="s">
        <v>23</v>
      </c>
    </row>
    <row r="1156" spans="2:15">
      <c r="B1156" s="44" t="s">
        <v>592</v>
      </c>
      <c r="C1156" s="44" t="s">
        <v>1955</v>
      </c>
      <c r="D1156" s="44">
        <v>0.43</v>
      </c>
      <c r="E1156" s="42"/>
      <c r="F1156" s="42"/>
      <c r="G1156" s="42" t="s">
        <v>23</v>
      </c>
      <c r="H1156" s="44" t="s">
        <v>24</v>
      </c>
      <c r="I1156" s="44" t="s">
        <v>32</v>
      </c>
      <c r="J1156" s="44" t="s">
        <v>81</v>
      </c>
      <c r="K1156" s="44" t="s">
        <v>182</v>
      </c>
      <c r="L1156" s="44" t="s">
        <v>28</v>
      </c>
      <c r="M1156" s="44" t="s">
        <v>39</v>
      </c>
      <c r="N1156" s="44" t="s">
        <v>23</v>
      </c>
      <c r="O1156" s="44" t="s">
        <v>23</v>
      </c>
    </row>
    <row r="1157" spans="2:15">
      <c r="B1157" s="44" t="s">
        <v>50</v>
      </c>
      <c r="C1157" s="44" t="s">
        <v>1956</v>
      </c>
      <c r="D1157" s="44">
        <v>1.4350000000000001</v>
      </c>
      <c r="E1157" s="42"/>
      <c r="F1157" s="42"/>
      <c r="G1157" s="42" t="s">
        <v>23</v>
      </c>
      <c r="H1157" s="44" t="s">
        <v>24</v>
      </c>
      <c r="I1157" s="44" t="s">
        <v>52</v>
      </c>
      <c r="J1157" s="44" t="s">
        <v>26</v>
      </c>
      <c r="K1157" s="44" t="s">
        <v>27</v>
      </c>
      <c r="L1157" s="44" t="s">
        <v>28</v>
      </c>
      <c r="M1157" s="44" t="s">
        <v>43</v>
      </c>
      <c r="N1157" s="44" t="s">
        <v>23</v>
      </c>
      <c r="O1157" s="44" t="s">
        <v>23</v>
      </c>
    </row>
    <row r="1158" spans="2:15">
      <c r="B1158" s="44" t="s">
        <v>21</v>
      </c>
      <c r="C1158" s="44" t="s">
        <v>1957</v>
      </c>
      <c r="D1158" s="44">
        <v>1</v>
      </c>
      <c r="E1158" s="42"/>
      <c r="F1158" s="42"/>
      <c r="G1158" s="42" t="s">
        <v>23</v>
      </c>
      <c r="H1158" s="44" t="s">
        <v>24</v>
      </c>
      <c r="I1158" s="44" t="s">
        <v>25</v>
      </c>
      <c r="J1158" s="44" t="s">
        <v>81</v>
      </c>
      <c r="K1158" s="44" t="s">
        <v>27</v>
      </c>
      <c r="L1158" s="44" t="s">
        <v>33</v>
      </c>
      <c r="M1158" s="44" t="s">
        <v>39</v>
      </c>
      <c r="N1158" s="44" t="s">
        <v>23</v>
      </c>
      <c r="O1158" s="44" t="s">
        <v>23</v>
      </c>
    </row>
    <row r="1159" spans="2:15">
      <c r="B1159" s="44" t="s">
        <v>160</v>
      </c>
      <c r="C1159" s="44" t="s">
        <v>1958</v>
      </c>
      <c r="D1159" s="44">
        <v>1</v>
      </c>
      <c r="E1159" s="42"/>
      <c r="F1159" s="42"/>
      <c r="G1159" s="42" t="s">
        <v>23</v>
      </c>
      <c r="H1159" s="44" t="s">
        <v>24</v>
      </c>
      <c r="I1159" s="44" t="s">
        <v>32</v>
      </c>
      <c r="J1159" s="44" t="s">
        <v>26</v>
      </c>
      <c r="K1159" s="44" t="s">
        <v>27</v>
      </c>
      <c r="L1159" s="44" t="s">
        <v>33</v>
      </c>
      <c r="M1159" s="44" t="s">
        <v>45</v>
      </c>
      <c r="N1159" s="44" t="s">
        <v>23</v>
      </c>
      <c r="O1159" s="44" t="s">
        <v>23</v>
      </c>
    </row>
    <row r="1160" spans="2:15">
      <c r="B1160" s="44" t="s">
        <v>30</v>
      </c>
      <c r="C1160" s="44" t="s">
        <v>1959</v>
      </c>
      <c r="D1160" s="44">
        <v>0.92</v>
      </c>
      <c r="E1160" s="42"/>
      <c r="F1160" s="42"/>
      <c r="G1160" s="42" t="s">
        <v>23</v>
      </c>
      <c r="H1160" s="44" t="s">
        <v>24</v>
      </c>
      <c r="I1160" s="44" t="s">
        <v>32</v>
      </c>
      <c r="J1160" s="44" t="s">
        <v>26</v>
      </c>
      <c r="K1160" s="44" t="s">
        <v>27</v>
      </c>
      <c r="L1160" s="44" t="s">
        <v>33</v>
      </c>
      <c r="M1160" s="44" t="s">
        <v>34</v>
      </c>
      <c r="N1160" s="44" t="s">
        <v>23</v>
      </c>
      <c r="O1160" s="44" t="s">
        <v>23</v>
      </c>
    </row>
    <row r="1161" spans="2:15">
      <c r="B1161" s="44" t="s">
        <v>30</v>
      </c>
      <c r="C1161" s="44" t="s">
        <v>1960</v>
      </c>
      <c r="D1161" s="44">
        <v>5</v>
      </c>
      <c r="E1161" s="42"/>
      <c r="F1161" s="42"/>
      <c r="G1161" s="42" t="s">
        <v>23</v>
      </c>
      <c r="H1161" s="44" t="s">
        <v>24</v>
      </c>
      <c r="I1161" s="44" t="s">
        <v>32</v>
      </c>
      <c r="J1161" s="44" t="s">
        <v>26</v>
      </c>
      <c r="K1161" s="44" t="s">
        <v>27</v>
      </c>
      <c r="L1161" s="44" t="s">
        <v>33</v>
      </c>
      <c r="M1161" s="44" t="s">
        <v>227</v>
      </c>
      <c r="N1161" s="44" t="s">
        <v>23</v>
      </c>
      <c r="O1161" s="44" t="s">
        <v>23</v>
      </c>
    </row>
    <row r="1162" spans="2:15">
      <c r="B1162" s="44" t="s">
        <v>21</v>
      </c>
      <c r="C1162" s="44" t="s">
        <v>1961</v>
      </c>
      <c r="D1162" s="44">
        <v>0.3</v>
      </c>
      <c r="E1162" s="42"/>
      <c r="F1162" s="42"/>
      <c r="G1162" s="42" t="s">
        <v>23</v>
      </c>
      <c r="H1162" s="44" t="s">
        <v>24</v>
      </c>
      <c r="I1162" s="44" t="s">
        <v>25</v>
      </c>
      <c r="J1162" s="44" t="s">
        <v>26</v>
      </c>
      <c r="K1162" s="44" t="s">
        <v>27</v>
      </c>
      <c r="L1162" s="44" t="s">
        <v>28</v>
      </c>
      <c r="M1162" s="44" t="s">
        <v>43</v>
      </c>
      <c r="N1162" s="44" t="s">
        <v>23</v>
      </c>
      <c r="O1162" s="44" t="s">
        <v>23</v>
      </c>
    </row>
    <row r="1163" spans="2:15">
      <c r="B1163" s="44" t="s">
        <v>50</v>
      </c>
      <c r="C1163" s="44" t="s">
        <v>1962</v>
      </c>
      <c r="D1163" s="44">
        <v>9.9000000000000005E-2</v>
      </c>
      <c r="E1163" s="42"/>
      <c r="F1163" s="42"/>
      <c r="G1163" s="42" t="s">
        <v>23</v>
      </c>
      <c r="H1163" s="44" t="s">
        <v>24</v>
      </c>
      <c r="I1163" s="44" t="s">
        <v>52</v>
      </c>
      <c r="J1163" s="44" t="s">
        <v>26</v>
      </c>
      <c r="K1163" s="44" t="s">
        <v>27</v>
      </c>
      <c r="L1163" s="44" t="s">
        <v>33</v>
      </c>
      <c r="M1163" s="44" t="s">
        <v>39</v>
      </c>
      <c r="N1163" s="44" t="s">
        <v>23</v>
      </c>
      <c r="O1163" s="44" t="s">
        <v>23</v>
      </c>
    </row>
    <row r="1164" spans="2:15">
      <c r="B1164" s="44" t="s">
        <v>21</v>
      </c>
      <c r="C1164" s="44" t="s">
        <v>1963</v>
      </c>
      <c r="D1164" s="44">
        <v>5</v>
      </c>
      <c r="E1164" s="42"/>
      <c r="F1164" s="42"/>
      <c r="G1164" s="42" t="s">
        <v>23</v>
      </c>
      <c r="H1164" s="44" t="s">
        <v>24</v>
      </c>
      <c r="I1164" s="44" t="s">
        <v>25</v>
      </c>
      <c r="J1164" s="44" t="s">
        <v>81</v>
      </c>
      <c r="K1164" s="44" t="s">
        <v>27</v>
      </c>
      <c r="L1164" s="44" t="s">
        <v>33</v>
      </c>
      <c r="M1164" s="44" t="s">
        <v>45</v>
      </c>
      <c r="N1164" s="44" t="s">
        <v>23</v>
      </c>
      <c r="O1164" s="44" t="s">
        <v>23</v>
      </c>
    </row>
    <row r="1165" spans="2:15">
      <c r="B1165" s="44" t="s">
        <v>21</v>
      </c>
      <c r="C1165" s="44" t="s">
        <v>1964</v>
      </c>
      <c r="D1165" s="44">
        <v>35</v>
      </c>
      <c r="E1165" s="42"/>
      <c r="F1165" s="42"/>
      <c r="G1165" s="42" t="s">
        <v>23</v>
      </c>
      <c r="H1165" s="44" t="s">
        <v>24</v>
      </c>
      <c r="I1165" s="44" t="s">
        <v>25</v>
      </c>
      <c r="J1165" s="44" t="s">
        <v>81</v>
      </c>
      <c r="K1165" s="44" t="s">
        <v>82</v>
      </c>
      <c r="L1165" s="44" t="s">
        <v>33</v>
      </c>
      <c r="M1165" s="44" t="s">
        <v>45</v>
      </c>
      <c r="N1165" s="44" t="s">
        <v>23</v>
      </c>
      <c r="O1165" s="44" t="s">
        <v>23</v>
      </c>
    </row>
    <row r="1166" spans="2:15">
      <c r="B1166" s="44" t="s">
        <v>125</v>
      </c>
      <c r="C1166" s="44" t="s">
        <v>1965</v>
      </c>
      <c r="D1166" s="44">
        <v>2.0059999999999998</v>
      </c>
      <c r="E1166" s="42"/>
      <c r="F1166" s="42"/>
      <c r="G1166" s="42" t="s">
        <v>23</v>
      </c>
      <c r="H1166" s="44" t="s">
        <v>24</v>
      </c>
      <c r="I1166" s="44" t="s">
        <v>32</v>
      </c>
      <c r="J1166" s="44" t="s">
        <v>26</v>
      </c>
      <c r="K1166" s="44" t="s">
        <v>27</v>
      </c>
      <c r="L1166" s="44" t="s">
        <v>28</v>
      </c>
      <c r="M1166" s="44" t="s">
        <v>37</v>
      </c>
      <c r="N1166" s="44" t="s">
        <v>23</v>
      </c>
      <c r="O1166" s="44" t="s">
        <v>23</v>
      </c>
    </row>
    <row r="1167" spans="2:15">
      <c r="B1167" s="44" t="s">
        <v>630</v>
      </c>
      <c r="C1167" s="44" t="s">
        <v>1966</v>
      </c>
      <c r="D1167" s="44">
        <v>0.5</v>
      </c>
      <c r="E1167" s="42"/>
      <c r="F1167" s="42"/>
      <c r="G1167" s="42" t="s">
        <v>23</v>
      </c>
      <c r="H1167" s="44" t="s">
        <v>24</v>
      </c>
      <c r="I1167" s="44" t="s">
        <v>32</v>
      </c>
      <c r="J1167" s="44" t="s">
        <v>26</v>
      </c>
      <c r="K1167" s="44" t="s">
        <v>27</v>
      </c>
      <c r="L1167" s="44" t="s">
        <v>33</v>
      </c>
      <c r="M1167" s="44" t="s">
        <v>34</v>
      </c>
      <c r="N1167" s="44" t="s">
        <v>23</v>
      </c>
      <c r="O1167" s="44" t="s">
        <v>23</v>
      </c>
    </row>
    <row r="1168" spans="2:15">
      <c r="B1168" s="44" t="s">
        <v>97</v>
      </c>
      <c r="C1168" s="44" t="s">
        <v>1967</v>
      </c>
      <c r="D1168" s="44">
        <v>0.3</v>
      </c>
      <c r="E1168" s="42"/>
      <c r="F1168" s="42"/>
      <c r="G1168" s="42" t="s">
        <v>23</v>
      </c>
      <c r="H1168" s="44" t="s">
        <v>24</v>
      </c>
      <c r="I1168" s="44" t="s">
        <v>32</v>
      </c>
      <c r="J1168" s="44" t="s">
        <v>26</v>
      </c>
      <c r="K1168" s="44" t="s">
        <v>27</v>
      </c>
      <c r="L1168" s="44" t="s">
        <v>33</v>
      </c>
      <c r="M1168" s="44" t="s">
        <v>227</v>
      </c>
      <c r="N1168" s="44" t="s">
        <v>23</v>
      </c>
      <c r="O1168" s="44" t="s">
        <v>23</v>
      </c>
    </row>
    <row r="1169" spans="2:15">
      <c r="B1169" s="44" t="s">
        <v>97</v>
      </c>
      <c r="C1169" s="44" t="s">
        <v>1968</v>
      </c>
      <c r="D1169" s="44">
        <v>0.7</v>
      </c>
      <c r="E1169" s="42"/>
      <c r="F1169" s="42"/>
      <c r="G1169" s="42" t="s">
        <v>23</v>
      </c>
      <c r="H1169" s="44" t="s">
        <v>24</v>
      </c>
      <c r="I1169" s="44" t="s">
        <v>32</v>
      </c>
      <c r="J1169" s="44" t="s">
        <v>26</v>
      </c>
      <c r="K1169" s="44" t="s">
        <v>27</v>
      </c>
      <c r="L1169" s="44" t="s">
        <v>28</v>
      </c>
      <c r="M1169" s="44" t="s">
        <v>227</v>
      </c>
      <c r="N1169" s="44" t="s">
        <v>23</v>
      </c>
      <c r="O1169" s="44" t="s">
        <v>23</v>
      </c>
    </row>
    <row r="1170" spans="2:15">
      <c r="B1170" s="44" t="s">
        <v>21</v>
      </c>
      <c r="C1170" s="44" t="s">
        <v>1969</v>
      </c>
      <c r="D1170" s="44">
        <v>1.2</v>
      </c>
      <c r="E1170" s="42"/>
      <c r="F1170" s="42"/>
      <c r="G1170" s="42" t="s">
        <v>23</v>
      </c>
      <c r="H1170" s="44" t="s">
        <v>24</v>
      </c>
      <c r="I1170" s="44" t="s">
        <v>25</v>
      </c>
      <c r="J1170" s="44" t="s">
        <v>26</v>
      </c>
      <c r="K1170" s="44" t="s">
        <v>27</v>
      </c>
      <c r="L1170" s="44" t="s">
        <v>33</v>
      </c>
      <c r="M1170" s="44" t="s">
        <v>55</v>
      </c>
      <c r="N1170" s="44" t="s">
        <v>23</v>
      </c>
      <c r="O1170" s="44" t="s">
        <v>23</v>
      </c>
    </row>
    <row r="1171" spans="2:15">
      <c r="B1171" s="44" t="s">
        <v>50</v>
      </c>
      <c r="C1171" s="44" t="s">
        <v>1970</v>
      </c>
      <c r="D1171" s="44">
        <v>0.1</v>
      </c>
      <c r="E1171" s="42"/>
      <c r="F1171" s="42"/>
      <c r="G1171" s="42" t="s">
        <v>23</v>
      </c>
      <c r="H1171" s="44" t="s">
        <v>24</v>
      </c>
      <c r="I1171" s="44" t="s">
        <v>52</v>
      </c>
      <c r="J1171" s="44" t="s">
        <v>26</v>
      </c>
      <c r="K1171" s="44" t="s">
        <v>27</v>
      </c>
      <c r="L1171" s="44" t="s">
        <v>33</v>
      </c>
      <c r="M1171" s="44" t="s">
        <v>39</v>
      </c>
      <c r="N1171" s="44" t="s">
        <v>23</v>
      </c>
      <c r="O1171" s="44" t="s">
        <v>23</v>
      </c>
    </row>
    <row r="1172" spans="2:15">
      <c r="B1172" s="44" t="s">
        <v>428</v>
      </c>
      <c r="C1172" s="44" t="s">
        <v>1971</v>
      </c>
      <c r="D1172" s="44">
        <v>7.3999999999999996E-2</v>
      </c>
      <c r="E1172" s="42"/>
      <c r="F1172" s="42"/>
      <c r="G1172" s="42" t="s">
        <v>23</v>
      </c>
      <c r="H1172" s="44" t="s">
        <v>24</v>
      </c>
      <c r="I1172" s="44" t="s">
        <v>32</v>
      </c>
      <c r="J1172" s="44" t="s">
        <v>26</v>
      </c>
      <c r="K1172" s="44" t="s">
        <v>27</v>
      </c>
      <c r="L1172" s="44" t="s">
        <v>33</v>
      </c>
      <c r="M1172" s="44" t="s">
        <v>55</v>
      </c>
      <c r="N1172" s="44" t="s">
        <v>23</v>
      </c>
      <c r="O1172" s="44" t="s">
        <v>23</v>
      </c>
    </row>
    <row r="1173" spans="2:15">
      <c r="B1173" s="44" t="s">
        <v>428</v>
      </c>
      <c r="C1173" s="44" t="s">
        <v>1972</v>
      </c>
      <c r="D1173" s="44">
        <v>1</v>
      </c>
      <c r="E1173" s="42"/>
      <c r="F1173" s="42"/>
      <c r="G1173" s="42" t="s">
        <v>23</v>
      </c>
      <c r="H1173" s="44" t="s">
        <v>24</v>
      </c>
      <c r="I1173" s="44" t="s">
        <v>32</v>
      </c>
      <c r="J1173" s="44" t="s">
        <v>26</v>
      </c>
      <c r="K1173" s="44" t="s">
        <v>27</v>
      </c>
      <c r="L1173" s="44" t="s">
        <v>33</v>
      </c>
      <c r="M1173" s="44" t="s">
        <v>55</v>
      </c>
      <c r="N1173" s="44" t="s">
        <v>23</v>
      </c>
      <c r="O1173" s="44" t="s">
        <v>23</v>
      </c>
    </row>
    <row r="1174" spans="2:15">
      <c r="B1174" s="44" t="s">
        <v>21</v>
      </c>
      <c r="C1174" s="44" t="s">
        <v>1973</v>
      </c>
      <c r="D1174" s="44">
        <v>2</v>
      </c>
      <c r="E1174" s="42"/>
      <c r="F1174" s="42"/>
      <c r="G1174" s="42" t="s">
        <v>23</v>
      </c>
      <c r="H1174" s="44" t="s">
        <v>24</v>
      </c>
      <c r="I1174" s="44" t="s">
        <v>25</v>
      </c>
      <c r="J1174" s="44" t="s">
        <v>26</v>
      </c>
      <c r="K1174" s="44" t="s">
        <v>27</v>
      </c>
      <c r="L1174" s="44" t="s">
        <v>28</v>
      </c>
      <c r="M1174" s="44" t="s">
        <v>37</v>
      </c>
      <c r="N1174" s="44" t="s">
        <v>23</v>
      </c>
      <c r="O1174" s="44" t="s">
        <v>23</v>
      </c>
    </row>
    <row r="1175" spans="2:15">
      <c r="B1175" s="44" t="s">
        <v>21</v>
      </c>
      <c r="C1175" s="44" t="s">
        <v>1974</v>
      </c>
      <c r="D1175" s="44">
        <v>9.8000000000000007</v>
      </c>
      <c r="E1175" s="42"/>
      <c r="F1175" s="42"/>
      <c r="G1175" s="42" t="s">
        <v>23</v>
      </c>
      <c r="H1175" s="44" t="s">
        <v>24</v>
      </c>
      <c r="I1175" s="44" t="s">
        <v>25</v>
      </c>
      <c r="J1175" s="44" t="s">
        <v>26</v>
      </c>
      <c r="K1175" s="44" t="s">
        <v>27</v>
      </c>
      <c r="L1175" s="44" t="s">
        <v>28</v>
      </c>
      <c r="M1175" s="44" t="s">
        <v>37</v>
      </c>
      <c r="N1175" s="44" t="s">
        <v>23</v>
      </c>
      <c r="O1175" s="44" t="s">
        <v>23</v>
      </c>
    </row>
    <row r="1176" spans="2:15">
      <c r="B1176" s="44" t="s">
        <v>86</v>
      </c>
      <c r="C1176" s="44" t="s">
        <v>1975</v>
      </c>
      <c r="D1176" s="44">
        <v>0.4</v>
      </c>
      <c r="E1176" s="42"/>
      <c r="F1176" s="42"/>
      <c r="G1176" s="42" t="s">
        <v>23</v>
      </c>
      <c r="H1176" s="44" t="s">
        <v>24</v>
      </c>
      <c r="I1176" s="44" t="s">
        <v>32</v>
      </c>
      <c r="J1176" s="44" t="s">
        <v>26</v>
      </c>
      <c r="K1176" s="44" t="s">
        <v>27</v>
      </c>
      <c r="L1176" s="44" t="s">
        <v>33</v>
      </c>
      <c r="M1176" s="44" t="s">
        <v>43</v>
      </c>
      <c r="N1176" s="44" t="s">
        <v>23</v>
      </c>
      <c r="O1176" s="44" t="s">
        <v>23</v>
      </c>
    </row>
    <row r="1177" spans="2:15">
      <c r="B1177" s="44" t="s">
        <v>86</v>
      </c>
      <c r="C1177" s="44" t="s">
        <v>1976</v>
      </c>
      <c r="D1177" s="44">
        <v>0.5</v>
      </c>
      <c r="E1177" s="42"/>
      <c r="F1177" s="42"/>
      <c r="G1177" s="42" t="s">
        <v>23</v>
      </c>
      <c r="H1177" s="44" t="s">
        <v>24</v>
      </c>
      <c r="I1177" s="44" t="s">
        <v>32</v>
      </c>
      <c r="J1177" s="44" t="s">
        <v>26</v>
      </c>
      <c r="K1177" s="44" t="s">
        <v>27</v>
      </c>
      <c r="L1177" s="44" t="s">
        <v>33</v>
      </c>
      <c r="M1177" s="44" t="s">
        <v>43</v>
      </c>
      <c r="N1177" s="44" t="s">
        <v>23</v>
      </c>
      <c r="O1177" s="44" t="s">
        <v>23</v>
      </c>
    </row>
    <row r="1178" spans="2:15">
      <c r="B1178" s="44" t="s">
        <v>86</v>
      </c>
      <c r="C1178" s="44" t="s">
        <v>1977</v>
      </c>
      <c r="D1178" s="44">
        <v>1</v>
      </c>
      <c r="E1178" s="42"/>
      <c r="F1178" s="42"/>
      <c r="G1178" s="42" t="s">
        <v>23</v>
      </c>
      <c r="H1178" s="44" t="s">
        <v>24</v>
      </c>
      <c r="I1178" s="44" t="s">
        <v>32</v>
      </c>
      <c r="J1178" s="44" t="s">
        <v>26</v>
      </c>
      <c r="K1178" s="44" t="s">
        <v>27</v>
      </c>
      <c r="L1178" s="44" t="s">
        <v>28</v>
      </c>
      <c r="M1178" s="44" t="s">
        <v>43</v>
      </c>
      <c r="N1178" s="44" t="s">
        <v>23</v>
      </c>
      <c r="O1178" s="44" t="s">
        <v>23</v>
      </c>
    </row>
    <row r="1179" spans="2:15">
      <c r="B1179" s="44" t="s">
        <v>99</v>
      </c>
      <c r="C1179" s="44" t="s">
        <v>1978</v>
      </c>
      <c r="D1179" s="44">
        <v>5.6000000000000001E-2</v>
      </c>
      <c r="E1179" s="42"/>
      <c r="F1179" s="42"/>
      <c r="G1179" s="42" t="s">
        <v>23</v>
      </c>
      <c r="H1179" s="44" t="s">
        <v>24</v>
      </c>
      <c r="I1179" s="44" t="s">
        <v>32</v>
      </c>
      <c r="J1179" s="44" t="s">
        <v>26</v>
      </c>
      <c r="K1179" s="44" t="s">
        <v>27</v>
      </c>
      <c r="L1179" s="44" t="s">
        <v>33</v>
      </c>
      <c r="M1179" s="44" t="s">
        <v>45</v>
      </c>
      <c r="N1179" s="44" t="s">
        <v>23</v>
      </c>
      <c r="O1179" s="44" t="s">
        <v>23</v>
      </c>
    </row>
    <row r="1180" spans="2:15">
      <c r="B1180" s="44" t="s">
        <v>21</v>
      </c>
      <c r="C1180" s="44" t="s">
        <v>1979</v>
      </c>
      <c r="D1180" s="44">
        <v>0.75</v>
      </c>
      <c r="E1180" s="42"/>
      <c r="F1180" s="42"/>
      <c r="G1180" s="42" t="s">
        <v>23</v>
      </c>
      <c r="H1180" s="44" t="s">
        <v>24</v>
      </c>
      <c r="I1180" s="44" t="s">
        <v>25</v>
      </c>
      <c r="J1180" s="44" t="s">
        <v>26</v>
      </c>
      <c r="K1180" s="44" t="s">
        <v>27</v>
      </c>
      <c r="L1180" s="44" t="s">
        <v>28</v>
      </c>
      <c r="M1180" s="44" t="str">
        <f>IF(ISNUMBER( SEARCH("energy",#REF!)), "Energy","other")</f>
        <v>other</v>
      </c>
      <c r="N1180" s="44" t="s">
        <v>23</v>
      </c>
      <c r="O1180" s="44" t="s">
        <v>23</v>
      </c>
    </row>
    <row r="1181" spans="2:15">
      <c r="B1181" s="44" t="s">
        <v>160</v>
      </c>
      <c r="C1181" s="44" t="s">
        <v>1980</v>
      </c>
      <c r="D1181" s="44">
        <v>1.4</v>
      </c>
      <c r="E1181" s="42"/>
      <c r="F1181" s="42"/>
      <c r="G1181" s="42" t="s">
        <v>23</v>
      </c>
      <c r="H1181" s="44" t="s">
        <v>24</v>
      </c>
      <c r="I1181" s="44" t="s">
        <v>32</v>
      </c>
      <c r="J1181" s="44" t="s">
        <v>26</v>
      </c>
      <c r="K1181" s="44" t="s">
        <v>27</v>
      </c>
      <c r="L1181" s="44" t="s">
        <v>28</v>
      </c>
      <c r="M1181" s="44" t="s">
        <v>37</v>
      </c>
      <c r="N1181" s="44" t="s">
        <v>23</v>
      </c>
      <c r="O1181" s="44" t="s">
        <v>23</v>
      </c>
    </row>
    <row r="1182" spans="2:15">
      <c r="B1182" s="44" t="s">
        <v>50</v>
      </c>
      <c r="C1182" s="44" t="s">
        <v>1981</v>
      </c>
      <c r="D1182" s="44">
        <v>20</v>
      </c>
      <c r="E1182" s="42"/>
      <c r="F1182" s="42"/>
      <c r="G1182" s="42" t="s">
        <v>23</v>
      </c>
      <c r="H1182" s="44" t="s">
        <v>24</v>
      </c>
      <c r="I1182" s="44" t="s">
        <v>52</v>
      </c>
      <c r="J1182" s="44" t="s">
        <v>81</v>
      </c>
      <c r="K1182" s="44" t="s">
        <v>182</v>
      </c>
      <c r="L1182" s="44" t="s">
        <v>33</v>
      </c>
      <c r="M1182" s="44" t="s">
        <v>39</v>
      </c>
      <c r="N1182" s="44" t="s">
        <v>23</v>
      </c>
      <c r="O1182" s="44" t="s">
        <v>23</v>
      </c>
    </row>
    <row r="1183" spans="2:15">
      <c r="B1183" s="44" t="s">
        <v>50</v>
      </c>
      <c r="C1183" s="44" t="s">
        <v>1982</v>
      </c>
      <c r="D1183" s="44">
        <v>20</v>
      </c>
      <c r="E1183" s="42"/>
      <c r="F1183" s="42"/>
      <c r="G1183" s="42" t="s">
        <v>23</v>
      </c>
      <c r="H1183" s="44" t="s">
        <v>24</v>
      </c>
      <c r="I1183" s="44" t="s">
        <v>52</v>
      </c>
      <c r="J1183" s="44" t="s">
        <v>81</v>
      </c>
      <c r="K1183" s="44" t="s">
        <v>182</v>
      </c>
      <c r="L1183" s="44" t="s">
        <v>28</v>
      </c>
      <c r="M1183" s="44" t="s">
        <v>39</v>
      </c>
      <c r="N1183" s="44" t="s">
        <v>23</v>
      </c>
      <c r="O1183" s="44" t="s">
        <v>23</v>
      </c>
    </row>
    <row r="1184" spans="2:15">
      <c r="B1184" s="44" t="s">
        <v>592</v>
      </c>
      <c r="C1184" s="44" t="s">
        <v>1983</v>
      </c>
      <c r="D1184" s="44">
        <v>2.2000000000000002</v>
      </c>
      <c r="E1184" s="42"/>
      <c r="F1184" s="42"/>
      <c r="G1184" s="42" t="s">
        <v>23</v>
      </c>
      <c r="H1184" s="44" t="s">
        <v>24</v>
      </c>
      <c r="I1184" s="44" t="s">
        <v>32</v>
      </c>
      <c r="J1184" s="44" t="s">
        <v>26</v>
      </c>
      <c r="K1184" s="44" t="s">
        <v>27</v>
      </c>
      <c r="L1184" s="44" t="s">
        <v>28</v>
      </c>
      <c r="M1184" s="44" t="s">
        <v>37</v>
      </c>
      <c r="N1184" s="44" t="s">
        <v>23</v>
      </c>
      <c r="O1184" s="44" t="s">
        <v>23</v>
      </c>
    </row>
    <row r="1185" spans="2:15">
      <c r="B1185" s="44" t="s">
        <v>48</v>
      </c>
      <c r="C1185" s="44" t="s">
        <v>1984</v>
      </c>
      <c r="D1185" s="44">
        <v>2.5999999999999999E-2</v>
      </c>
      <c r="E1185" s="42"/>
      <c r="F1185" s="42"/>
      <c r="G1185" s="42" t="s">
        <v>23</v>
      </c>
      <c r="H1185" s="44" t="s">
        <v>24</v>
      </c>
      <c r="I1185" s="44" t="s">
        <v>32</v>
      </c>
      <c r="J1185" s="44" t="s">
        <v>26</v>
      </c>
      <c r="K1185" s="44" t="s">
        <v>27</v>
      </c>
      <c r="L1185" s="44" t="s">
        <v>33</v>
      </c>
      <c r="M1185" s="44" t="s">
        <v>55</v>
      </c>
      <c r="N1185" s="44" t="s">
        <v>23</v>
      </c>
      <c r="O1185" s="44" t="s">
        <v>23</v>
      </c>
    </row>
    <row r="1186" spans="2:15">
      <c r="B1186" s="44" t="s">
        <v>48</v>
      </c>
      <c r="C1186" s="44" t="s">
        <v>1985</v>
      </c>
      <c r="D1186" s="44">
        <v>2.5999999999999999E-2</v>
      </c>
      <c r="E1186" s="42"/>
      <c r="F1186" s="42"/>
      <c r="G1186" s="42" t="s">
        <v>23</v>
      </c>
      <c r="H1186" s="44" t="s">
        <v>24</v>
      </c>
      <c r="I1186" s="44" t="s">
        <v>32</v>
      </c>
      <c r="J1186" s="44" t="s">
        <v>26</v>
      </c>
      <c r="K1186" s="44" t="s">
        <v>27</v>
      </c>
      <c r="L1186" s="44" t="s">
        <v>28</v>
      </c>
      <c r="M1186" s="44" t="s">
        <v>55</v>
      </c>
      <c r="N1186" s="44" t="s">
        <v>23</v>
      </c>
      <c r="O1186" s="44" t="s">
        <v>23</v>
      </c>
    </row>
    <row r="1187" spans="2:15">
      <c r="B1187" s="44" t="s">
        <v>1226</v>
      </c>
      <c r="C1187" s="44" t="s">
        <v>1986</v>
      </c>
      <c r="D1187" s="44">
        <v>1</v>
      </c>
      <c r="E1187" s="42"/>
      <c r="F1187" s="42"/>
      <c r="G1187" s="42" t="s">
        <v>23</v>
      </c>
      <c r="H1187" s="44" t="s">
        <v>24</v>
      </c>
      <c r="I1187" s="44" t="s">
        <v>32</v>
      </c>
      <c r="J1187" s="44" t="s">
        <v>26</v>
      </c>
      <c r="K1187" s="44" t="s">
        <v>27</v>
      </c>
      <c r="L1187" s="44" t="s">
        <v>33</v>
      </c>
      <c r="M1187" s="44" t="s">
        <v>39</v>
      </c>
      <c r="N1187" s="44" t="s">
        <v>23</v>
      </c>
      <c r="O1187" s="44" t="s">
        <v>23</v>
      </c>
    </row>
    <row r="1188" spans="2:15">
      <c r="B1188" s="44" t="s">
        <v>391</v>
      </c>
      <c r="C1188" s="44" t="s">
        <v>1987</v>
      </c>
      <c r="D1188" s="44">
        <v>5.53</v>
      </c>
      <c r="E1188" s="42"/>
      <c r="F1188" s="42"/>
      <c r="G1188" s="42" t="s">
        <v>23</v>
      </c>
      <c r="H1188" s="44" t="s">
        <v>24</v>
      </c>
      <c r="I1188" s="44" t="s">
        <v>32</v>
      </c>
      <c r="J1188" s="44" t="s">
        <v>81</v>
      </c>
      <c r="K1188" s="44" t="s">
        <v>449</v>
      </c>
      <c r="L1188" s="44" t="s">
        <v>28</v>
      </c>
      <c r="M1188" s="44" t="s">
        <v>37</v>
      </c>
      <c r="N1188" s="44" t="s">
        <v>23</v>
      </c>
      <c r="O1188" s="44" t="s">
        <v>23</v>
      </c>
    </row>
    <row r="1189" spans="2:15">
      <c r="B1189" s="44" t="s">
        <v>310</v>
      </c>
      <c r="C1189" s="44" t="s">
        <v>1988</v>
      </c>
      <c r="D1189" s="44">
        <v>2</v>
      </c>
      <c r="E1189" s="42"/>
      <c r="F1189" s="42"/>
      <c r="G1189" s="42" t="s">
        <v>23</v>
      </c>
      <c r="H1189" s="44" t="s">
        <v>24</v>
      </c>
      <c r="I1189" s="44" t="s">
        <v>52</v>
      </c>
      <c r="J1189" s="44" t="s">
        <v>26</v>
      </c>
      <c r="K1189" s="44" t="s">
        <v>27</v>
      </c>
      <c r="L1189" s="44" t="s">
        <v>28</v>
      </c>
      <c r="M1189" s="44" t="s">
        <v>37</v>
      </c>
      <c r="N1189" s="44" t="s">
        <v>23</v>
      </c>
      <c r="O1189" s="44" t="s">
        <v>23</v>
      </c>
    </row>
    <row r="1190" spans="2:15">
      <c r="B1190" s="44" t="s">
        <v>1989</v>
      </c>
      <c r="C1190" s="44" t="s">
        <v>1990</v>
      </c>
      <c r="D1190" s="44">
        <v>1</v>
      </c>
      <c r="E1190" s="42"/>
      <c r="F1190" s="42"/>
      <c r="G1190" s="42" t="s">
        <v>23</v>
      </c>
      <c r="H1190" s="44" t="s">
        <v>24</v>
      </c>
      <c r="I1190" s="44" t="s">
        <v>25</v>
      </c>
      <c r="J1190" s="44" t="s">
        <v>26</v>
      </c>
      <c r="K1190" s="44" t="s">
        <v>27</v>
      </c>
      <c r="L1190" s="44" t="s">
        <v>33</v>
      </c>
      <c r="M1190" s="44" t="s">
        <v>55</v>
      </c>
      <c r="N1190" s="44" t="s">
        <v>23</v>
      </c>
      <c r="O1190" s="44" t="s">
        <v>23</v>
      </c>
    </row>
    <row r="1191" spans="2:15">
      <c r="B1191" s="44" t="s">
        <v>1991</v>
      </c>
      <c r="C1191" s="44" t="s">
        <v>1992</v>
      </c>
      <c r="D1191" s="44">
        <v>1.3320000000000001</v>
      </c>
      <c r="E1191" s="42"/>
      <c r="F1191" s="42"/>
      <c r="G1191" s="42" t="s">
        <v>23</v>
      </c>
      <c r="H1191" s="44" t="s">
        <v>24</v>
      </c>
      <c r="I1191" s="44" t="s">
        <v>25</v>
      </c>
      <c r="J1191" s="44" t="s">
        <v>26</v>
      </c>
      <c r="K1191" s="44" t="s">
        <v>27</v>
      </c>
      <c r="L1191" s="44" t="s">
        <v>28</v>
      </c>
      <c r="M1191" s="44" t="s">
        <v>55</v>
      </c>
      <c r="N1191" s="44" t="s">
        <v>23</v>
      </c>
      <c r="O1191" s="44" t="s">
        <v>23</v>
      </c>
    </row>
    <row r="1192" spans="2:15">
      <c r="B1192" s="44" t="s">
        <v>1989</v>
      </c>
      <c r="C1192" s="44" t="s">
        <v>1993</v>
      </c>
      <c r="D1192" s="44">
        <v>0.192</v>
      </c>
      <c r="E1192" s="42"/>
      <c r="F1192" s="42"/>
      <c r="G1192" s="42" t="s">
        <v>23</v>
      </c>
      <c r="H1192" s="44" t="s">
        <v>24</v>
      </c>
      <c r="I1192" s="44" t="s">
        <v>25</v>
      </c>
      <c r="J1192" s="44" t="s">
        <v>26</v>
      </c>
      <c r="K1192" s="44" t="s">
        <v>27</v>
      </c>
      <c r="L1192" s="44" t="s">
        <v>33</v>
      </c>
      <c r="M1192" s="44" t="s">
        <v>55</v>
      </c>
      <c r="N1192" s="44" t="s">
        <v>23</v>
      </c>
      <c r="O1192" s="44" t="s">
        <v>23</v>
      </c>
    </row>
    <row r="1193" spans="2:15">
      <c r="B1193" s="44" t="s">
        <v>1989</v>
      </c>
      <c r="C1193" s="44" t="s">
        <v>1994</v>
      </c>
      <c r="D1193" s="44">
        <v>1.1000000000000001</v>
      </c>
      <c r="E1193" s="42"/>
      <c r="F1193" s="42"/>
      <c r="G1193" s="42" t="s">
        <v>23</v>
      </c>
      <c r="H1193" s="44" t="s">
        <v>24</v>
      </c>
      <c r="I1193" s="44" t="s">
        <v>25</v>
      </c>
      <c r="J1193" s="44" t="s">
        <v>26</v>
      </c>
      <c r="K1193" s="44" t="s">
        <v>27</v>
      </c>
      <c r="L1193" s="44" t="s">
        <v>33</v>
      </c>
      <c r="M1193" s="44" t="s">
        <v>55</v>
      </c>
      <c r="N1193" s="44" t="s">
        <v>23</v>
      </c>
      <c r="O1193" s="44" t="s">
        <v>23</v>
      </c>
    </row>
    <row r="1194" spans="2:15">
      <c r="B1194" s="44" t="s">
        <v>53</v>
      </c>
      <c r="C1194" s="44" t="s">
        <v>1995</v>
      </c>
      <c r="D1194" s="44">
        <v>2</v>
      </c>
      <c r="E1194" s="42"/>
      <c r="F1194" s="42"/>
      <c r="G1194" s="42" t="s">
        <v>23</v>
      </c>
      <c r="H1194" s="44" t="s">
        <v>24</v>
      </c>
      <c r="I1194" s="44" t="s">
        <v>25</v>
      </c>
      <c r="J1194" s="44" t="s">
        <v>26</v>
      </c>
      <c r="K1194" s="44" t="s">
        <v>27</v>
      </c>
      <c r="L1194" s="44" t="s">
        <v>33</v>
      </c>
      <c r="M1194" s="44" t="s">
        <v>55</v>
      </c>
      <c r="N1194" s="44" t="s">
        <v>23</v>
      </c>
      <c r="O1194" s="44" t="s">
        <v>23</v>
      </c>
    </row>
    <row r="1195" spans="2:15">
      <c r="B1195" s="44" t="s">
        <v>50</v>
      </c>
      <c r="C1195" s="44" t="s">
        <v>1996</v>
      </c>
      <c r="D1195" s="44">
        <v>1</v>
      </c>
      <c r="E1195" s="42"/>
      <c r="F1195" s="42"/>
      <c r="G1195" s="42" t="s">
        <v>23</v>
      </c>
      <c r="H1195" s="44" t="s">
        <v>24</v>
      </c>
      <c r="I1195" s="44" t="s">
        <v>52</v>
      </c>
      <c r="J1195" s="44" t="s">
        <v>26</v>
      </c>
      <c r="K1195" s="44" t="s">
        <v>27</v>
      </c>
      <c r="L1195" s="44" t="s">
        <v>33</v>
      </c>
      <c r="M1195" s="44" t="s">
        <v>39</v>
      </c>
      <c r="N1195" s="44" t="s">
        <v>23</v>
      </c>
      <c r="O1195" s="44" t="s">
        <v>23</v>
      </c>
    </row>
    <row r="1196" spans="2:15">
      <c r="B1196" s="44" t="s">
        <v>50</v>
      </c>
      <c r="C1196" s="44" t="s">
        <v>1997</v>
      </c>
      <c r="D1196" s="44">
        <v>1.1000000000000001</v>
      </c>
      <c r="E1196" s="42"/>
      <c r="F1196" s="42"/>
      <c r="G1196" s="42" t="s">
        <v>23</v>
      </c>
      <c r="H1196" s="44" t="s">
        <v>24</v>
      </c>
      <c r="I1196" s="44" t="s">
        <v>52</v>
      </c>
      <c r="J1196" s="44" t="s">
        <v>26</v>
      </c>
      <c r="K1196" s="44" t="s">
        <v>27</v>
      </c>
      <c r="L1196" s="44" t="s">
        <v>33</v>
      </c>
      <c r="M1196" s="44" t="s">
        <v>39</v>
      </c>
      <c r="N1196" s="44" t="s">
        <v>23</v>
      </c>
      <c r="O1196" s="44" t="s">
        <v>23</v>
      </c>
    </row>
    <row r="1197" spans="2:15">
      <c r="B1197" s="44" t="s">
        <v>50</v>
      </c>
      <c r="C1197" s="44" t="s">
        <v>1998</v>
      </c>
      <c r="D1197" s="44">
        <v>0.8</v>
      </c>
      <c r="E1197" s="42"/>
      <c r="F1197" s="42"/>
      <c r="G1197" s="42" t="s">
        <v>23</v>
      </c>
      <c r="H1197" s="44" t="s">
        <v>24</v>
      </c>
      <c r="I1197" s="44" t="s">
        <v>52</v>
      </c>
      <c r="J1197" s="44" t="s">
        <v>26</v>
      </c>
      <c r="K1197" s="44" t="s">
        <v>27</v>
      </c>
      <c r="L1197" s="44" t="s">
        <v>28</v>
      </c>
      <c r="M1197" s="44" t="s">
        <v>34</v>
      </c>
      <c r="N1197" s="44" t="s">
        <v>23</v>
      </c>
      <c r="O1197" s="44" t="s">
        <v>23</v>
      </c>
    </row>
    <row r="1198" spans="2:15">
      <c r="B1198" s="44" t="s">
        <v>50</v>
      </c>
      <c r="C1198" s="44" t="s">
        <v>1999</v>
      </c>
      <c r="D1198" s="44">
        <v>0.5</v>
      </c>
      <c r="E1198" s="42"/>
      <c r="F1198" s="42"/>
      <c r="G1198" s="42" t="s">
        <v>23</v>
      </c>
      <c r="H1198" s="44" t="s">
        <v>24</v>
      </c>
      <c r="I1198" s="44" t="s">
        <v>52</v>
      </c>
      <c r="J1198" s="44" t="s">
        <v>26</v>
      </c>
      <c r="K1198" s="44" t="s">
        <v>27</v>
      </c>
      <c r="L1198" s="44" t="s">
        <v>28</v>
      </c>
      <c r="M1198" s="44" t="s">
        <v>43</v>
      </c>
      <c r="N1198" s="44" t="s">
        <v>23</v>
      </c>
      <c r="O1198" s="44" t="s">
        <v>23</v>
      </c>
    </row>
    <row r="1199" spans="2:15">
      <c r="B1199" s="44" t="s">
        <v>50</v>
      </c>
      <c r="C1199" s="44" t="s">
        <v>2000</v>
      </c>
      <c r="D1199" s="44">
        <v>0.5</v>
      </c>
      <c r="E1199" s="42"/>
      <c r="F1199" s="42"/>
      <c r="G1199" s="42" t="s">
        <v>23</v>
      </c>
      <c r="H1199" s="44" t="s">
        <v>24</v>
      </c>
      <c r="I1199" s="44" t="s">
        <v>52</v>
      </c>
      <c r="J1199" s="44" t="s">
        <v>26</v>
      </c>
      <c r="K1199" s="44" t="s">
        <v>27</v>
      </c>
      <c r="L1199" s="44" t="s">
        <v>33</v>
      </c>
      <c r="M1199" s="44" t="s">
        <v>34</v>
      </c>
      <c r="N1199" s="44" t="s">
        <v>23</v>
      </c>
      <c r="O1199" s="44" t="s">
        <v>23</v>
      </c>
    </row>
    <row r="1200" spans="2:15">
      <c r="B1200" s="44" t="s">
        <v>58</v>
      </c>
      <c r="C1200" s="44" t="s">
        <v>2001</v>
      </c>
      <c r="D1200" s="44">
        <v>1.77</v>
      </c>
      <c r="E1200" s="42"/>
      <c r="F1200" s="42"/>
      <c r="G1200" s="42" t="s">
        <v>23</v>
      </c>
      <c r="H1200" s="44" t="s">
        <v>24</v>
      </c>
      <c r="I1200" s="44" t="s">
        <v>25</v>
      </c>
      <c r="J1200" s="44" t="s">
        <v>26</v>
      </c>
      <c r="K1200" s="44" t="s">
        <v>27</v>
      </c>
      <c r="L1200" s="44" t="s">
        <v>28</v>
      </c>
      <c r="M1200" s="44" t="s">
        <v>39</v>
      </c>
      <c r="N1200" s="44" t="s">
        <v>23</v>
      </c>
      <c r="O1200" s="44" t="s">
        <v>23</v>
      </c>
    </row>
    <row r="1201" spans="2:15">
      <c r="B1201" s="44" t="s">
        <v>48</v>
      </c>
      <c r="C1201" s="44" t="s">
        <v>2002</v>
      </c>
      <c r="D1201" s="44">
        <v>1.75</v>
      </c>
      <c r="E1201" s="42"/>
      <c r="F1201" s="42"/>
      <c r="G1201" s="42" t="s">
        <v>23</v>
      </c>
      <c r="H1201" s="44" t="s">
        <v>24</v>
      </c>
      <c r="I1201" s="44" t="s">
        <v>32</v>
      </c>
      <c r="J1201" s="44" t="s">
        <v>26</v>
      </c>
      <c r="K1201" s="44" t="s">
        <v>27</v>
      </c>
      <c r="L1201" s="44" t="s">
        <v>33</v>
      </c>
      <c r="M1201" s="44" t="s">
        <v>39</v>
      </c>
      <c r="N1201" s="44" t="s">
        <v>23</v>
      </c>
      <c r="O1201" s="44" t="s">
        <v>23</v>
      </c>
    </row>
    <row r="1202" spans="2:15">
      <c r="B1202" s="44" t="s">
        <v>310</v>
      </c>
      <c r="C1202" s="44" t="s">
        <v>2003</v>
      </c>
      <c r="D1202" s="44">
        <v>0.15</v>
      </c>
      <c r="E1202" s="42"/>
      <c r="F1202" s="42"/>
      <c r="G1202" s="42" t="s">
        <v>23</v>
      </c>
      <c r="H1202" s="44" t="s">
        <v>24</v>
      </c>
      <c r="I1202" s="44" t="s">
        <v>52</v>
      </c>
      <c r="J1202" s="44" t="s">
        <v>26</v>
      </c>
      <c r="K1202" s="44" t="s">
        <v>27</v>
      </c>
      <c r="L1202" s="44" t="s">
        <v>28</v>
      </c>
      <c r="M1202" s="44" t="s">
        <v>37</v>
      </c>
      <c r="N1202" s="44" t="s">
        <v>23</v>
      </c>
      <c r="O1202" s="44" t="s">
        <v>23</v>
      </c>
    </row>
    <row r="1203" spans="2:15">
      <c r="B1203" s="44" t="s">
        <v>143</v>
      </c>
      <c r="C1203" s="44" t="s">
        <v>2004</v>
      </c>
      <c r="D1203" s="44">
        <v>2.1999999999999999E-2</v>
      </c>
      <c r="E1203" s="42"/>
      <c r="F1203" s="42"/>
      <c r="G1203" s="42" t="s">
        <v>23</v>
      </c>
      <c r="H1203" s="44" t="s">
        <v>24</v>
      </c>
      <c r="I1203" s="44" t="s">
        <v>52</v>
      </c>
      <c r="J1203" s="44" t="s">
        <v>26</v>
      </c>
      <c r="K1203" s="44" t="s">
        <v>27</v>
      </c>
      <c r="L1203" s="44" t="s">
        <v>33</v>
      </c>
      <c r="M1203" s="44" t="s">
        <v>55</v>
      </c>
      <c r="N1203" s="44" t="s">
        <v>23</v>
      </c>
      <c r="O1203" s="44" t="s">
        <v>23</v>
      </c>
    </row>
    <row r="1204" spans="2:15">
      <c r="B1204" s="44" t="s">
        <v>2005</v>
      </c>
      <c r="C1204" s="44" t="s">
        <v>2006</v>
      </c>
      <c r="D1204" s="44">
        <v>0.24099999999999999</v>
      </c>
      <c r="E1204" s="42"/>
      <c r="F1204" s="42"/>
      <c r="G1204" s="42" t="s">
        <v>23</v>
      </c>
      <c r="H1204" s="44" t="s">
        <v>24</v>
      </c>
      <c r="I1204" s="44" t="s">
        <v>25</v>
      </c>
      <c r="J1204" s="44" t="s">
        <v>26</v>
      </c>
      <c r="K1204" s="44" t="s">
        <v>27</v>
      </c>
      <c r="L1204" s="44" t="s">
        <v>33</v>
      </c>
      <c r="M1204" s="44" t="s">
        <v>55</v>
      </c>
      <c r="N1204" s="44" t="s">
        <v>23</v>
      </c>
      <c r="O1204" s="44" t="s">
        <v>23</v>
      </c>
    </row>
    <row r="1205" spans="2:15">
      <c r="B1205" s="44" t="s">
        <v>97</v>
      </c>
      <c r="C1205" s="44" t="s">
        <v>2007</v>
      </c>
      <c r="D1205" s="44">
        <v>0.1</v>
      </c>
      <c r="E1205" s="42"/>
      <c r="F1205" s="42"/>
      <c r="G1205" s="42" t="s">
        <v>23</v>
      </c>
      <c r="H1205" s="44" t="s">
        <v>24</v>
      </c>
      <c r="I1205" s="44" t="s">
        <v>32</v>
      </c>
      <c r="J1205" s="44" t="s">
        <v>26</v>
      </c>
      <c r="K1205" s="44" t="s">
        <v>27</v>
      </c>
      <c r="L1205" s="44" t="s">
        <v>33</v>
      </c>
      <c r="M1205" s="44" t="s">
        <v>55</v>
      </c>
      <c r="N1205" s="44" t="s">
        <v>23</v>
      </c>
      <c r="O1205" s="44" t="s">
        <v>23</v>
      </c>
    </row>
    <row r="1206" spans="2:15">
      <c r="B1206" s="44" t="s">
        <v>97</v>
      </c>
      <c r="C1206" s="44" t="s">
        <v>2008</v>
      </c>
      <c r="D1206" s="44">
        <v>0.62</v>
      </c>
      <c r="E1206" s="42"/>
      <c r="F1206" s="42"/>
      <c r="G1206" s="42" t="s">
        <v>23</v>
      </c>
      <c r="H1206" s="44" t="s">
        <v>24</v>
      </c>
      <c r="I1206" s="44" t="s">
        <v>32</v>
      </c>
      <c r="J1206" s="44" t="s">
        <v>26</v>
      </c>
      <c r="K1206" s="44" t="s">
        <v>27</v>
      </c>
      <c r="L1206" s="44" t="s">
        <v>33</v>
      </c>
      <c r="M1206" s="44" t="s">
        <v>45</v>
      </c>
      <c r="N1206" s="44" t="s">
        <v>23</v>
      </c>
      <c r="O1206" s="44" t="s">
        <v>23</v>
      </c>
    </row>
    <row r="1207" spans="2:15">
      <c r="B1207" s="44" t="s">
        <v>83</v>
      </c>
      <c r="C1207" s="44" t="s">
        <v>2009</v>
      </c>
      <c r="D1207" s="44">
        <v>0.25</v>
      </c>
      <c r="E1207" s="42"/>
      <c r="F1207" s="42"/>
      <c r="G1207" s="42" t="s">
        <v>23</v>
      </c>
      <c r="H1207" s="44" t="s">
        <v>24</v>
      </c>
      <c r="I1207" s="44" t="s">
        <v>32</v>
      </c>
      <c r="J1207" s="44" t="s">
        <v>26</v>
      </c>
      <c r="K1207" s="44" t="s">
        <v>27</v>
      </c>
      <c r="L1207" s="44" t="s">
        <v>33</v>
      </c>
      <c r="M1207" s="44" t="s">
        <v>227</v>
      </c>
      <c r="N1207" s="44" t="s">
        <v>23</v>
      </c>
      <c r="O1207" s="44" t="s">
        <v>23</v>
      </c>
    </row>
    <row r="1208" spans="2:15">
      <c r="B1208" s="44" t="s">
        <v>30</v>
      </c>
      <c r="C1208" s="44" t="s">
        <v>2010</v>
      </c>
      <c r="D1208" s="44">
        <v>0.02</v>
      </c>
      <c r="E1208" s="42"/>
      <c r="F1208" s="42"/>
      <c r="G1208" s="42" t="s">
        <v>23</v>
      </c>
      <c r="H1208" s="44" t="s">
        <v>24</v>
      </c>
      <c r="I1208" s="44" t="s">
        <v>32</v>
      </c>
      <c r="J1208" s="44" t="s">
        <v>26</v>
      </c>
      <c r="K1208" s="44" t="s">
        <v>27</v>
      </c>
      <c r="L1208" s="44" t="s">
        <v>33</v>
      </c>
      <c r="M1208" s="44" t="s">
        <v>45</v>
      </c>
      <c r="N1208" s="44" t="s">
        <v>23</v>
      </c>
      <c r="O1208" s="44" t="s">
        <v>23</v>
      </c>
    </row>
    <row r="1209" spans="2:15">
      <c r="B1209" s="44" t="s">
        <v>428</v>
      </c>
      <c r="C1209" s="44" t="s">
        <v>2011</v>
      </c>
      <c r="D1209" s="44">
        <v>0.2</v>
      </c>
      <c r="E1209" s="42"/>
      <c r="F1209" s="42"/>
      <c r="G1209" s="42" t="s">
        <v>23</v>
      </c>
      <c r="H1209" s="44" t="s">
        <v>24</v>
      </c>
      <c r="I1209" s="44" t="s">
        <v>32</v>
      </c>
      <c r="J1209" s="44" t="s">
        <v>26</v>
      </c>
      <c r="K1209" s="44" t="s">
        <v>27</v>
      </c>
      <c r="L1209" s="44" t="s">
        <v>33</v>
      </c>
      <c r="M1209" s="44" t="s">
        <v>34</v>
      </c>
      <c r="N1209" s="44" t="s">
        <v>23</v>
      </c>
      <c r="O1209" s="44" t="s">
        <v>23</v>
      </c>
    </row>
    <row r="1210" spans="2:15">
      <c r="B1210" s="44" t="s">
        <v>143</v>
      </c>
      <c r="C1210" s="44" t="s">
        <v>2012</v>
      </c>
      <c r="D1210" s="44">
        <v>1</v>
      </c>
      <c r="E1210" s="42"/>
      <c r="F1210" s="42"/>
      <c r="G1210" s="42" t="s">
        <v>23</v>
      </c>
      <c r="H1210" s="44" t="s">
        <v>24</v>
      </c>
      <c r="I1210" s="44" t="s">
        <v>52</v>
      </c>
      <c r="J1210" s="44" t="s">
        <v>26</v>
      </c>
      <c r="K1210" s="44" t="s">
        <v>27</v>
      </c>
      <c r="L1210" s="44" t="s">
        <v>28</v>
      </c>
      <c r="M1210" s="44" t="s">
        <v>37</v>
      </c>
      <c r="N1210" s="44" t="s">
        <v>23</v>
      </c>
      <c r="O1210" s="44" t="s">
        <v>23</v>
      </c>
    </row>
    <row r="1211" spans="2:15">
      <c r="B1211" s="44" t="s">
        <v>143</v>
      </c>
      <c r="C1211" s="44" t="s">
        <v>2013</v>
      </c>
      <c r="D1211" s="44">
        <v>1</v>
      </c>
      <c r="E1211" s="42"/>
      <c r="F1211" s="42"/>
      <c r="G1211" s="42" t="s">
        <v>23</v>
      </c>
      <c r="H1211" s="44" t="s">
        <v>24</v>
      </c>
      <c r="I1211" s="44" t="s">
        <v>52</v>
      </c>
      <c r="J1211" s="44" t="s">
        <v>26</v>
      </c>
      <c r="K1211" s="44" t="s">
        <v>27</v>
      </c>
      <c r="L1211" s="44" t="s">
        <v>28</v>
      </c>
      <c r="M1211" s="44" t="s">
        <v>37</v>
      </c>
      <c r="N1211" s="44" t="s">
        <v>23</v>
      </c>
      <c r="O1211" s="44" t="s">
        <v>23</v>
      </c>
    </row>
    <row r="1212" spans="2:15">
      <c r="B1212" s="44" t="s">
        <v>143</v>
      </c>
      <c r="C1212" s="44" t="s">
        <v>2014</v>
      </c>
      <c r="D1212" s="44">
        <v>6.8</v>
      </c>
      <c r="E1212" s="42"/>
      <c r="F1212" s="42"/>
      <c r="G1212" s="42" t="s">
        <v>23</v>
      </c>
      <c r="H1212" s="44" t="s">
        <v>24</v>
      </c>
      <c r="I1212" s="44" t="s">
        <v>52</v>
      </c>
      <c r="J1212" s="44" t="s">
        <v>26</v>
      </c>
      <c r="K1212" s="44" t="s">
        <v>27</v>
      </c>
      <c r="L1212" s="44" t="s">
        <v>28</v>
      </c>
      <c r="M1212" s="44" t="s">
        <v>37</v>
      </c>
      <c r="N1212" s="44" t="s">
        <v>23</v>
      </c>
      <c r="O1212" s="44" t="s">
        <v>23</v>
      </c>
    </row>
    <row r="1213" spans="2:15">
      <c r="B1213" s="44" t="s">
        <v>143</v>
      </c>
      <c r="C1213" s="44" t="s">
        <v>2015</v>
      </c>
      <c r="D1213" s="44">
        <v>3.9</v>
      </c>
      <c r="E1213" s="42"/>
      <c r="F1213" s="42"/>
      <c r="G1213" s="42" t="s">
        <v>23</v>
      </c>
      <c r="H1213" s="44" t="s">
        <v>24</v>
      </c>
      <c r="I1213" s="44" t="s">
        <v>52</v>
      </c>
      <c r="J1213" s="44" t="s">
        <v>26</v>
      </c>
      <c r="K1213" s="44" t="s">
        <v>27</v>
      </c>
      <c r="L1213" s="44" t="s">
        <v>28</v>
      </c>
      <c r="M1213" s="44" t="s">
        <v>37</v>
      </c>
      <c r="N1213" s="44" t="s">
        <v>23</v>
      </c>
      <c r="O1213" s="44" t="s">
        <v>23</v>
      </c>
    </row>
    <row r="1214" spans="2:15">
      <c r="B1214" s="44" t="s">
        <v>143</v>
      </c>
      <c r="C1214" s="44" t="s">
        <v>2016</v>
      </c>
      <c r="D1214" s="44">
        <v>0.8</v>
      </c>
      <c r="E1214" s="42"/>
      <c r="F1214" s="42"/>
      <c r="G1214" s="42" t="s">
        <v>23</v>
      </c>
      <c r="H1214" s="44" t="s">
        <v>24</v>
      </c>
      <c r="I1214" s="44" t="s">
        <v>52</v>
      </c>
      <c r="J1214" s="44" t="s">
        <v>26</v>
      </c>
      <c r="K1214" s="44" t="s">
        <v>27</v>
      </c>
      <c r="L1214" s="44" t="s">
        <v>28</v>
      </c>
      <c r="M1214" s="44" t="s">
        <v>37</v>
      </c>
      <c r="N1214" s="44" t="s">
        <v>23</v>
      </c>
      <c r="O1214" s="44" t="s">
        <v>23</v>
      </c>
    </row>
    <row r="1215" spans="2:15">
      <c r="B1215" s="44" t="s">
        <v>310</v>
      </c>
      <c r="C1215" s="44" t="s">
        <v>2017</v>
      </c>
      <c r="D1215" s="44">
        <v>3</v>
      </c>
      <c r="E1215" s="42"/>
      <c r="F1215" s="42"/>
      <c r="G1215" s="42" t="s">
        <v>23</v>
      </c>
      <c r="H1215" s="44" t="s">
        <v>24</v>
      </c>
      <c r="I1215" s="44" t="s">
        <v>52</v>
      </c>
      <c r="J1215" s="44" t="s">
        <v>26</v>
      </c>
      <c r="K1215" s="44" t="s">
        <v>27</v>
      </c>
      <c r="L1215" s="44" t="s">
        <v>28</v>
      </c>
      <c r="M1215" s="44" t="s">
        <v>37</v>
      </c>
      <c r="N1215" s="44" t="s">
        <v>23</v>
      </c>
      <c r="O1215" s="44" t="s">
        <v>23</v>
      </c>
    </row>
    <row r="1216" spans="2:15">
      <c r="B1216" s="44" t="s">
        <v>143</v>
      </c>
      <c r="C1216" s="44" t="s">
        <v>2018</v>
      </c>
      <c r="D1216" s="44">
        <v>5</v>
      </c>
      <c r="E1216" s="42"/>
      <c r="F1216" s="42"/>
      <c r="G1216" s="42" t="s">
        <v>23</v>
      </c>
      <c r="H1216" s="44" t="s">
        <v>24</v>
      </c>
      <c r="I1216" s="44" t="s">
        <v>52</v>
      </c>
      <c r="J1216" s="44" t="s">
        <v>26</v>
      </c>
      <c r="K1216" s="44" t="s">
        <v>27</v>
      </c>
      <c r="L1216" s="44" t="s">
        <v>33</v>
      </c>
      <c r="M1216" s="44" t="s">
        <v>174</v>
      </c>
      <c r="N1216" s="44" t="s">
        <v>23</v>
      </c>
      <c r="O1216" s="44" t="s">
        <v>23</v>
      </c>
    </row>
    <row r="1217" spans="2:15">
      <c r="B1217" s="44" t="s">
        <v>143</v>
      </c>
      <c r="C1217" s="44" t="s">
        <v>2019</v>
      </c>
      <c r="D1217" s="44">
        <v>9</v>
      </c>
      <c r="E1217" s="42"/>
      <c r="F1217" s="42"/>
      <c r="G1217" s="42" t="s">
        <v>23</v>
      </c>
      <c r="H1217" s="44" t="s">
        <v>24</v>
      </c>
      <c r="I1217" s="44" t="s">
        <v>52</v>
      </c>
      <c r="J1217" s="44" t="s">
        <v>26</v>
      </c>
      <c r="K1217" s="44" t="s">
        <v>27</v>
      </c>
      <c r="L1217" s="44" t="s">
        <v>33</v>
      </c>
      <c r="M1217" s="44" t="s">
        <v>174</v>
      </c>
      <c r="N1217" s="44" t="s">
        <v>23</v>
      </c>
      <c r="O1217" s="44" t="s">
        <v>23</v>
      </c>
    </row>
    <row r="1218" spans="2:15">
      <c r="B1218" s="44" t="s">
        <v>148</v>
      </c>
      <c r="C1218" s="44" t="s">
        <v>2020</v>
      </c>
      <c r="D1218" s="44">
        <v>20</v>
      </c>
      <c r="E1218" s="42"/>
      <c r="F1218" s="42"/>
      <c r="G1218" s="42" t="s">
        <v>23</v>
      </c>
      <c r="H1218" s="44" t="s">
        <v>24</v>
      </c>
      <c r="I1218" s="44" t="s">
        <v>32</v>
      </c>
      <c r="J1218" s="44" t="s">
        <v>81</v>
      </c>
      <c r="K1218" s="44" t="s">
        <v>182</v>
      </c>
      <c r="L1218" s="44" t="s">
        <v>28</v>
      </c>
      <c r="M1218" s="44" t="s">
        <v>39</v>
      </c>
      <c r="N1218" s="44" t="s">
        <v>23</v>
      </c>
      <c r="O1218" s="44" t="s">
        <v>23</v>
      </c>
    </row>
    <row r="1219" spans="2:15">
      <c r="B1219" s="44" t="s">
        <v>97</v>
      </c>
      <c r="C1219" s="44" t="s">
        <v>2021</v>
      </c>
      <c r="D1219" s="44">
        <v>6.8000000000000005E-2</v>
      </c>
      <c r="E1219" s="42"/>
      <c r="F1219" s="42"/>
      <c r="G1219" s="42" t="s">
        <v>23</v>
      </c>
      <c r="H1219" s="44" t="s">
        <v>24</v>
      </c>
      <c r="I1219" s="44" t="s">
        <v>32</v>
      </c>
      <c r="J1219" s="44" t="s">
        <v>26</v>
      </c>
      <c r="K1219" s="44" t="s">
        <v>27</v>
      </c>
      <c r="L1219" s="44" t="s">
        <v>33</v>
      </c>
      <c r="M1219" s="44" t="s">
        <v>349</v>
      </c>
      <c r="N1219" s="44" t="s">
        <v>23</v>
      </c>
      <c r="O1219" s="44" t="s">
        <v>23</v>
      </c>
    </row>
    <row r="1220" spans="2:15">
      <c r="B1220" s="44" t="s">
        <v>2022</v>
      </c>
      <c r="C1220" s="44" t="s">
        <v>2023</v>
      </c>
      <c r="D1220" s="44">
        <v>0.06</v>
      </c>
      <c r="E1220" s="42"/>
      <c r="F1220" s="42"/>
      <c r="G1220" s="42" t="s">
        <v>23</v>
      </c>
      <c r="H1220" s="44" t="s">
        <v>24</v>
      </c>
      <c r="I1220" s="44" t="s">
        <v>25</v>
      </c>
      <c r="J1220" s="44" t="s">
        <v>26</v>
      </c>
      <c r="K1220" s="44" t="s">
        <v>27</v>
      </c>
      <c r="L1220" s="44" t="s">
        <v>33</v>
      </c>
      <c r="M1220" s="44" t="s">
        <v>34</v>
      </c>
      <c r="N1220" s="44" t="s">
        <v>23</v>
      </c>
      <c r="O1220" s="44" t="s">
        <v>23</v>
      </c>
    </row>
    <row r="1221" spans="2:15">
      <c r="B1221" s="44" t="s">
        <v>93</v>
      </c>
      <c r="C1221" s="44" t="s">
        <v>2024</v>
      </c>
      <c r="D1221" s="44">
        <v>1.2</v>
      </c>
      <c r="E1221" s="42"/>
      <c r="F1221" s="42"/>
      <c r="G1221" s="42" t="s">
        <v>23</v>
      </c>
      <c r="H1221" s="44" t="s">
        <v>24</v>
      </c>
      <c r="I1221" s="44" t="s">
        <v>32</v>
      </c>
      <c r="J1221" s="44" t="s">
        <v>26</v>
      </c>
      <c r="K1221" s="44" t="s">
        <v>27</v>
      </c>
      <c r="L1221" s="44" t="s">
        <v>28</v>
      </c>
      <c r="M1221" s="44" t="s">
        <v>43</v>
      </c>
      <c r="N1221" s="44" t="s">
        <v>23</v>
      </c>
      <c r="O1221" s="44" t="s">
        <v>23</v>
      </c>
    </row>
    <row r="1222" spans="2:15">
      <c r="B1222" s="44" t="s">
        <v>41</v>
      </c>
      <c r="C1222" s="44" t="s">
        <v>2025</v>
      </c>
      <c r="D1222" s="44">
        <v>0.6</v>
      </c>
      <c r="E1222" s="42"/>
      <c r="F1222" s="42"/>
      <c r="G1222" s="42" t="s">
        <v>23</v>
      </c>
      <c r="H1222" s="44" t="s">
        <v>24</v>
      </c>
      <c r="I1222" s="44" t="s">
        <v>32</v>
      </c>
      <c r="J1222" s="44" t="s">
        <v>26</v>
      </c>
      <c r="K1222" s="44" t="s">
        <v>27</v>
      </c>
      <c r="L1222" s="44" t="s">
        <v>28</v>
      </c>
      <c r="M1222" s="44" t="s">
        <v>45</v>
      </c>
      <c r="N1222" s="44" t="s">
        <v>23</v>
      </c>
      <c r="O1222" s="44" t="s">
        <v>23</v>
      </c>
    </row>
    <row r="1223" spans="2:15">
      <c r="B1223" s="44" t="s">
        <v>41</v>
      </c>
      <c r="C1223" s="44" t="s">
        <v>2026</v>
      </c>
      <c r="D1223" s="44">
        <v>1.5</v>
      </c>
      <c r="E1223" s="42"/>
      <c r="F1223" s="42"/>
      <c r="G1223" s="42" t="s">
        <v>23</v>
      </c>
      <c r="H1223" s="44" t="s">
        <v>24</v>
      </c>
      <c r="I1223" s="44" t="s">
        <v>32</v>
      </c>
      <c r="J1223" s="44" t="s">
        <v>26</v>
      </c>
      <c r="K1223" s="44" t="s">
        <v>27</v>
      </c>
      <c r="L1223" s="44" t="s">
        <v>33</v>
      </c>
      <c r="M1223" s="44" t="s">
        <v>34</v>
      </c>
      <c r="N1223" s="44" t="s">
        <v>23</v>
      </c>
      <c r="O1223" s="44" t="s">
        <v>23</v>
      </c>
    </row>
    <row r="1224" spans="2:15">
      <c r="B1224" s="44" t="s">
        <v>86</v>
      </c>
      <c r="C1224" s="44" t="s">
        <v>2027</v>
      </c>
      <c r="D1224" s="44">
        <v>1.5349999999999999</v>
      </c>
      <c r="E1224" s="42"/>
      <c r="F1224" s="42"/>
      <c r="G1224" s="42" t="s">
        <v>23</v>
      </c>
      <c r="H1224" s="44" t="s">
        <v>24</v>
      </c>
      <c r="I1224" s="44" t="s">
        <v>32</v>
      </c>
      <c r="J1224" s="44" t="s">
        <v>26</v>
      </c>
      <c r="K1224" s="44" t="s">
        <v>27</v>
      </c>
      <c r="L1224" s="44" t="s">
        <v>33</v>
      </c>
      <c r="M1224" s="44" t="s">
        <v>45</v>
      </c>
      <c r="N1224" s="44" t="s">
        <v>23</v>
      </c>
      <c r="O1224" s="44" t="s">
        <v>23</v>
      </c>
    </row>
    <row r="1225" spans="2:15">
      <c r="B1225" s="44" t="s">
        <v>30</v>
      </c>
      <c r="C1225" s="44" t="s">
        <v>2028</v>
      </c>
      <c r="D1225" s="44">
        <v>1.4999999999999999E-2</v>
      </c>
      <c r="E1225" s="42"/>
      <c r="F1225" s="42"/>
      <c r="G1225" s="42" t="s">
        <v>23</v>
      </c>
      <c r="H1225" s="44" t="s">
        <v>24</v>
      </c>
      <c r="I1225" s="44" t="s">
        <v>32</v>
      </c>
      <c r="J1225" s="44" t="s">
        <v>26</v>
      </c>
      <c r="K1225" s="44" t="s">
        <v>27</v>
      </c>
      <c r="L1225" s="44" t="s">
        <v>33</v>
      </c>
      <c r="M1225" s="44" t="s">
        <v>45</v>
      </c>
      <c r="N1225" s="44" t="s">
        <v>23</v>
      </c>
      <c r="O1225" s="44" t="s">
        <v>23</v>
      </c>
    </row>
    <row r="1226" spans="2:15">
      <c r="B1226" s="44" t="s">
        <v>30</v>
      </c>
      <c r="C1226" s="44" t="s">
        <v>2029</v>
      </c>
      <c r="D1226" s="44">
        <v>0.03</v>
      </c>
      <c r="E1226" s="42"/>
      <c r="F1226" s="42"/>
      <c r="G1226" s="42" t="s">
        <v>23</v>
      </c>
      <c r="H1226" s="44" t="s">
        <v>24</v>
      </c>
      <c r="I1226" s="44" t="s">
        <v>32</v>
      </c>
      <c r="J1226" s="44" t="s">
        <v>26</v>
      </c>
      <c r="K1226" s="44" t="s">
        <v>27</v>
      </c>
      <c r="L1226" s="44" t="s">
        <v>28</v>
      </c>
      <c r="M1226" s="44" t="s">
        <v>45</v>
      </c>
      <c r="N1226" s="44" t="s">
        <v>23</v>
      </c>
      <c r="O1226" s="44" t="s">
        <v>23</v>
      </c>
    </row>
    <row r="1227" spans="2:15">
      <c r="B1227" s="44" t="s">
        <v>30</v>
      </c>
      <c r="C1227" s="44" t="s">
        <v>2030</v>
      </c>
      <c r="D1227" s="44">
        <v>0.105</v>
      </c>
      <c r="E1227" s="42"/>
      <c r="F1227" s="42"/>
      <c r="G1227" s="42" t="s">
        <v>23</v>
      </c>
      <c r="H1227" s="44" t="s">
        <v>24</v>
      </c>
      <c r="I1227" s="44" t="s">
        <v>32</v>
      </c>
      <c r="J1227" s="44" t="s">
        <v>26</v>
      </c>
      <c r="K1227" s="44" t="s">
        <v>27</v>
      </c>
      <c r="L1227" s="44" t="s">
        <v>28</v>
      </c>
      <c r="M1227" s="44" t="s">
        <v>45</v>
      </c>
      <c r="N1227" s="44" t="s">
        <v>23</v>
      </c>
      <c r="O1227" s="44" t="s">
        <v>23</v>
      </c>
    </row>
    <row r="1228" spans="2:15">
      <c r="B1228" s="44" t="s">
        <v>113</v>
      </c>
      <c r="C1228" s="44" t="s">
        <v>2031</v>
      </c>
      <c r="D1228" s="44">
        <v>0.5</v>
      </c>
      <c r="E1228" s="42"/>
      <c r="F1228" s="42"/>
      <c r="G1228" s="42" t="s">
        <v>23</v>
      </c>
      <c r="H1228" s="44" t="s">
        <v>24</v>
      </c>
      <c r="I1228" s="44" t="s">
        <v>32</v>
      </c>
      <c r="J1228" s="44" t="s">
        <v>26</v>
      </c>
      <c r="K1228" s="44" t="s">
        <v>27</v>
      </c>
      <c r="L1228" s="44" t="s">
        <v>33</v>
      </c>
      <c r="M1228" s="44" t="s">
        <v>349</v>
      </c>
      <c r="N1228" s="44" t="s">
        <v>23</v>
      </c>
      <c r="O1228" s="44" t="s">
        <v>23</v>
      </c>
    </row>
    <row r="1229" spans="2:15">
      <c r="B1229" s="44" t="s">
        <v>1037</v>
      </c>
      <c r="C1229" s="44" t="s">
        <v>2032</v>
      </c>
      <c r="D1229" s="44">
        <v>0.2</v>
      </c>
      <c r="E1229" s="42"/>
      <c r="F1229" s="42"/>
      <c r="G1229" s="42" t="s">
        <v>23</v>
      </c>
      <c r="H1229" s="44" t="s">
        <v>24</v>
      </c>
      <c r="I1229" s="44" t="s">
        <v>32</v>
      </c>
      <c r="J1229" s="44" t="s">
        <v>26</v>
      </c>
      <c r="K1229" s="44" t="s">
        <v>27</v>
      </c>
      <c r="L1229" s="44" t="s">
        <v>33</v>
      </c>
      <c r="M1229" s="44" t="s">
        <v>45</v>
      </c>
      <c r="N1229" s="44" t="s">
        <v>23</v>
      </c>
      <c r="O1229" s="44" t="s">
        <v>23</v>
      </c>
    </row>
    <row r="1230" spans="2:15">
      <c r="B1230" s="44" t="s">
        <v>48</v>
      </c>
      <c r="C1230" s="44" t="s">
        <v>2033</v>
      </c>
      <c r="D1230" s="44">
        <v>0.5</v>
      </c>
      <c r="E1230" s="42"/>
      <c r="F1230" s="42"/>
      <c r="G1230" s="42" t="s">
        <v>23</v>
      </c>
      <c r="H1230" s="44" t="s">
        <v>24</v>
      </c>
      <c r="I1230" s="44" t="s">
        <v>32</v>
      </c>
      <c r="J1230" s="44" t="s">
        <v>26</v>
      </c>
      <c r="K1230" s="44" t="s">
        <v>27</v>
      </c>
      <c r="L1230" s="44" t="s">
        <v>33</v>
      </c>
      <c r="M1230" s="44" t="s">
        <v>349</v>
      </c>
      <c r="N1230" s="44" t="s">
        <v>23</v>
      </c>
      <c r="O1230" s="44" t="s">
        <v>23</v>
      </c>
    </row>
    <row r="1231" spans="2:15">
      <c r="B1231" s="44" t="s">
        <v>264</v>
      </c>
      <c r="C1231" s="44" t="s">
        <v>2034</v>
      </c>
      <c r="D1231" s="44">
        <v>0.65500000000000003</v>
      </c>
      <c r="E1231" s="42"/>
      <c r="F1231" s="42"/>
      <c r="G1231" s="42" t="s">
        <v>23</v>
      </c>
      <c r="H1231" s="44" t="s">
        <v>24</v>
      </c>
      <c r="I1231" s="44" t="s">
        <v>32</v>
      </c>
      <c r="J1231" s="44" t="s">
        <v>26</v>
      </c>
      <c r="K1231" s="44" t="s">
        <v>27</v>
      </c>
      <c r="L1231" s="44" t="s">
        <v>33</v>
      </c>
      <c r="M1231" s="44" t="s">
        <v>45</v>
      </c>
      <c r="N1231" s="44" t="s">
        <v>23</v>
      </c>
      <c r="O1231" s="44" t="s">
        <v>23</v>
      </c>
    </row>
    <row r="1232" spans="2:15">
      <c r="B1232" s="44" t="s">
        <v>30</v>
      </c>
      <c r="C1232" s="44" t="s">
        <v>2035</v>
      </c>
      <c r="D1232" s="44">
        <v>0.01</v>
      </c>
      <c r="E1232" s="42"/>
      <c r="F1232" s="42"/>
      <c r="G1232" s="42" t="s">
        <v>23</v>
      </c>
      <c r="H1232" s="44" t="s">
        <v>24</v>
      </c>
      <c r="I1232" s="44" t="s">
        <v>32</v>
      </c>
      <c r="J1232" s="44" t="s">
        <v>26</v>
      </c>
      <c r="K1232" s="44" t="s">
        <v>27</v>
      </c>
      <c r="L1232" s="44" t="s">
        <v>33</v>
      </c>
      <c r="M1232" s="44" t="s">
        <v>45</v>
      </c>
      <c r="N1232" s="44" t="s">
        <v>23</v>
      </c>
      <c r="O1232" s="44" t="s">
        <v>23</v>
      </c>
    </row>
    <row r="1233" spans="2:15">
      <c r="B1233" s="44" t="s">
        <v>30</v>
      </c>
      <c r="C1233" s="44" t="s">
        <v>2036</v>
      </c>
      <c r="D1233" s="44">
        <v>0.02</v>
      </c>
      <c r="E1233" s="42"/>
      <c r="F1233" s="42"/>
      <c r="G1233" s="42" t="s">
        <v>23</v>
      </c>
      <c r="H1233" s="44" t="s">
        <v>24</v>
      </c>
      <c r="I1233" s="44" t="s">
        <v>32</v>
      </c>
      <c r="J1233" s="44" t="s">
        <v>26</v>
      </c>
      <c r="K1233" s="44" t="s">
        <v>27</v>
      </c>
      <c r="L1233" s="44" t="s">
        <v>28</v>
      </c>
      <c r="M1233" s="44" t="s">
        <v>45</v>
      </c>
      <c r="N1233" s="44" t="s">
        <v>23</v>
      </c>
      <c r="O1233" s="44" t="s">
        <v>23</v>
      </c>
    </row>
    <row r="1234" spans="2:15">
      <c r="B1234" s="44" t="s">
        <v>30</v>
      </c>
      <c r="C1234" s="44" t="s">
        <v>2037</v>
      </c>
      <c r="D1234" s="44">
        <v>7.0000000000000007E-2</v>
      </c>
      <c r="E1234" s="42"/>
      <c r="F1234" s="42"/>
      <c r="G1234" s="42" t="s">
        <v>23</v>
      </c>
      <c r="H1234" s="44" t="s">
        <v>24</v>
      </c>
      <c r="I1234" s="44" t="s">
        <v>32</v>
      </c>
      <c r="J1234" s="44" t="s">
        <v>26</v>
      </c>
      <c r="K1234" s="44" t="s">
        <v>27</v>
      </c>
      <c r="L1234" s="44" t="s">
        <v>28</v>
      </c>
      <c r="M1234" s="44" t="s">
        <v>45</v>
      </c>
      <c r="N1234" s="44" t="s">
        <v>23</v>
      </c>
      <c r="O1234" s="44" t="s">
        <v>23</v>
      </c>
    </row>
    <row r="1235" spans="2:15">
      <c r="B1235" s="44" t="s">
        <v>163</v>
      </c>
      <c r="C1235" s="44" t="s">
        <v>2038</v>
      </c>
      <c r="D1235" s="44">
        <v>5.5350000000000001</v>
      </c>
      <c r="E1235" s="42"/>
      <c r="F1235" s="42"/>
      <c r="G1235" s="42" t="s">
        <v>23</v>
      </c>
      <c r="H1235" s="44" t="s">
        <v>24</v>
      </c>
      <c r="I1235" s="44" t="s">
        <v>32</v>
      </c>
      <c r="J1235" s="44" t="s">
        <v>26</v>
      </c>
      <c r="K1235" s="44" t="s">
        <v>27</v>
      </c>
      <c r="L1235" s="44" t="s">
        <v>28</v>
      </c>
      <c r="M1235" s="44" t="str">
        <f>IF(ISNUMBER( SEARCH("agriculture",#REF!)), "Agriculture",IF(ISNUMBER( SEARCH("Agriculture",#REF!)), ,"other"))</f>
        <v>other</v>
      </c>
      <c r="N1235" s="44" t="s">
        <v>23</v>
      </c>
      <c r="O1235" s="44" t="s">
        <v>23</v>
      </c>
    </row>
    <row r="1236" spans="2:15">
      <c r="B1236" s="44" t="s">
        <v>671</v>
      </c>
      <c r="C1236" s="44" t="s">
        <v>2039</v>
      </c>
      <c r="D1236" s="44">
        <v>0.5</v>
      </c>
      <c r="E1236" s="42"/>
      <c r="F1236" s="42"/>
      <c r="G1236" s="42" t="s">
        <v>23</v>
      </c>
      <c r="H1236" s="44" t="s">
        <v>24</v>
      </c>
      <c r="I1236" s="44" t="s">
        <v>32</v>
      </c>
      <c r="J1236" s="44" t="s">
        <v>26</v>
      </c>
      <c r="K1236" s="44" t="s">
        <v>27</v>
      </c>
      <c r="L1236" s="44" t="s">
        <v>33</v>
      </c>
      <c r="M1236" s="44" t="s">
        <v>55</v>
      </c>
      <c r="N1236" s="44" t="s">
        <v>23</v>
      </c>
      <c r="O1236" s="44" t="s">
        <v>23</v>
      </c>
    </row>
    <row r="1237" spans="2:15">
      <c r="B1237" s="44" t="s">
        <v>83</v>
      </c>
      <c r="C1237" s="44" t="s">
        <v>2040</v>
      </c>
      <c r="D1237" s="44">
        <v>0.61599999999999999</v>
      </c>
      <c r="E1237" s="42"/>
      <c r="F1237" s="42"/>
      <c r="G1237" s="42" t="s">
        <v>23</v>
      </c>
      <c r="H1237" s="44" t="s">
        <v>24</v>
      </c>
      <c r="I1237" s="44" t="s">
        <v>32</v>
      </c>
      <c r="J1237" s="44" t="s">
        <v>26</v>
      </c>
      <c r="K1237" s="44" t="s">
        <v>27</v>
      </c>
      <c r="L1237" s="44" t="s">
        <v>33</v>
      </c>
      <c r="M1237" s="44" t="s">
        <v>349</v>
      </c>
      <c r="N1237" s="44" t="s">
        <v>23</v>
      </c>
      <c r="O1237" s="44" t="s">
        <v>23</v>
      </c>
    </row>
    <row r="1238" spans="2:15">
      <c r="B1238" s="44" t="s">
        <v>1037</v>
      </c>
      <c r="C1238" s="44" t="s">
        <v>2041</v>
      </c>
      <c r="D1238" s="44">
        <v>0.83</v>
      </c>
      <c r="E1238" s="42"/>
      <c r="F1238" s="42"/>
      <c r="G1238" s="42" t="s">
        <v>23</v>
      </c>
      <c r="H1238" s="44" t="s">
        <v>24</v>
      </c>
      <c r="I1238" s="44" t="s">
        <v>32</v>
      </c>
      <c r="J1238" s="44" t="s">
        <v>26</v>
      </c>
      <c r="K1238" s="44" t="s">
        <v>27</v>
      </c>
      <c r="L1238" s="44" t="s">
        <v>33</v>
      </c>
      <c r="M1238" s="44" t="s">
        <v>349</v>
      </c>
      <c r="N1238" s="44" t="s">
        <v>23</v>
      </c>
      <c r="O1238" s="44" t="s">
        <v>23</v>
      </c>
    </row>
    <row r="1239" spans="2:15">
      <c r="B1239" s="44" t="s">
        <v>107</v>
      </c>
      <c r="C1239" s="44" t="s">
        <v>2042</v>
      </c>
      <c r="D1239" s="44">
        <v>1.3</v>
      </c>
      <c r="E1239" s="42"/>
      <c r="F1239" s="42"/>
      <c r="G1239" s="42" t="s">
        <v>23</v>
      </c>
      <c r="H1239" s="44" t="s">
        <v>24</v>
      </c>
      <c r="I1239" s="44" t="s">
        <v>32</v>
      </c>
      <c r="J1239" s="44" t="s">
        <v>26</v>
      </c>
      <c r="K1239" s="44" t="s">
        <v>27</v>
      </c>
      <c r="L1239" s="44" t="s">
        <v>33</v>
      </c>
      <c r="M1239" s="44" t="s">
        <v>43</v>
      </c>
      <c r="N1239" s="44" t="s">
        <v>23</v>
      </c>
      <c r="O1239" s="44" t="s">
        <v>23</v>
      </c>
    </row>
    <row r="1240" spans="2:15">
      <c r="B1240" s="44" t="s">
        <v>846</v>
      </c>
      <c r="C1240" s="44" t="s">
        <v>2043</v>
      </c>
      <c r="D1240" s="44">
        <v>1.319</v>
      </c>
      <c r="E1240" s="42"/>
      <c r="F1240" s="42"/>
      <c r="G1240" s="42" t="s">
        <v>23</v>
      </c>
      <c r="H1240" s="44" t="s">
        <v>24</v>
      </c>
      <c r="I1240" s="44" t="s">
        <v>32</v>
      </c>
      <c r="J1240" s="44" t="s">
        <v>26</v>
      </c>
      <c r="K1240" s="44" t="s">
        <v>27</v>
      </c>
      <c r="L1240" s="44" t="s">
        <v>33</v>
      </c>
      <c r="M1240" s="44" t="s">
        <v>39</v>
      </c>
      <c r="N1240" s="44" t="s">
        <v>23</v>
      </c>
      <c r="O1240" s="44" t="s">
        <v>23</v>
      </c>
    </row>
    <row r="1241" spans="2:15">
      <c r="B1241" s="44" t="s">
        <v>131</v>
      </c>
      <c r="C1241" s="44" t="s">
        <v>2044</v>
      </c>
      <c r="D1241" s="44">
        <v>2.9</v>
      </c>
      <c r="E1241" s="42"/>
      <c r="F1241" s="42"/>
      <c r="G1241" s="42" t="s">
        <v>23</v>
      </c>
      <c r="H1241" s="44" t="s">
        <v>24</v>
      </c>
      <c r="I1241" s="44" t="s">
        <v>32</v>
      </c>
      <c r="J1241" s="44" t="s">
        <v>26</v>
      </c>
      <c r="K1241" s="44" t="s">
        <v>27</v>
      </c>
      <c r="L1241" s="44" t="s">
        <v>33</v>
      </c>
      <c r="M1241" s="44" t="s">
        <v>45</v>
      </c>
      <c r="N1241" s="44" t="s">
        <v>23</v>
      </c>
      <c r="O1241" s="44" t="s">
        <v>23</v>
      </c>
    </row>
    <row r="1242" spans="2:15">
      <c r="B1242" s="44" t="s">
        <v>143</v>
      </c>
      <c r="C1242" s="44" t="s">
        <v>2045</v>
      </c>
      <c r="D1242" s="44">
        <v>0.32500000000000001</v>
      </c>
      <c r="E1242" s="42"/>
      <c r="F1242" s="42"/>
      <c r="G1242" s="42" t="s">
        <v>23</v>
      </c>
      <c r="H1242" s="44" t="s">
        <v>24</v>
      </c>
      <c r="I1242" s="44" t="s">
        <v>52</v>
      </c>
      <c r="J1242" s="44" t="s">
        <v>26</v>
      </c>
      <c r="K1242" s="44" t="s">
        <v>27</v>
      </c>
      <c r="L1242" s="44" t="s">
        <v>28</v>
      </c>
      <c r="M1242" s="44" t="s">
        <v>39</v>
      </c>
      <c r="N1242" s="44" t="s">
        <v>23</v>
      </c>
      <c r="O1242" s="44" t="s">
        <v>23</v>
      </c>
    </row>
    <row r="1243" spans="2:15">
      <c r="B1243" s="44" t="s">
        <v>501</v>
      </c>
      <c r="C1243" s="44" t="s">
        <v>2046</v>
      </c>
      <c r="D1243" s="44">
        <v>1</v>
      </c>
      <c r="E1243" s="42"/>
      <c r="F1243" s="42"/>
      <c r="G1243" s="42" t="s">
        <v>23</v>
      </c>
      <c r="H1243" s="44" t="s">
        <v>24</v>
      </c>
      <c r="I1243" s="44" t="s">
        <v>32</v>
      </c>
      <c r="J1243" s="44" t="s">
        <v>26</v>
      </c>
      <c r="K1243" s="44" t="s">
        <v>27</v>
      </c>
      <c r="L1243" s="44" t="s">
        <v>28</v>
      </c>
      <c r="M1243" s="44" t="s">
        <v>37</v>
      </c>
      <c r="N1243" s="44" t="s">
        <v>23</v>
      </c>
      <c r="O1243" s="44" t="s">
        <v>23</v>
      </c>
    </row>
    <row r="1244" spans="2:15">
      <c r="B1244" s="44" t="s">
        <v>501</v>
      </c>
      <c r="C1244" s="44" t="s">
        <v>2047</v>
      </c>
      <c r="D1244" s="44">
        <v>1</v>
      </c>
      <c r="E1244" s="42"/>
      <c r="F1244" s="42"/>
      <c r="G1244" s="42" t="s">
        <v>23</v>
      </c>
      <c r="H1244" s="44" t="s">
        <v>24</v>
      </c>
      <c r="I1244" s="44" t="s">
        <v>32</v>
      </c>
      <c r="J1244" s="44" t="s">
        <v>26</v>
      </c>
      <c r="K1244" s="44" t="s">
        <v>27</v>
      </c>
      <c r="L1244" s="44" t="s">
        <v>28</v>
      </c>
      <c r="M1244" s="44" t="s">
        <v>37</v>
      </c>
      <c r="N1244" s="44" t="s">
        <v>23</v>
      </c>
      <c r="O1244" s="44" t="s">
        <v>23</v>
      </c>
    </row>
    <row r="1245" spans="2:15">
      <c r="B1245" s="44" t="s">
        <v>30</v>
      </c>
      <c r="C1245" s="44" t="s">
        <v>2048</v>
      </c>
      <c r="D1245" s="44">
        <v>0.02</v>
      </c>
      <c r="E1245" s="42"/>
      <c r="F1245" s="42"/>
      <c r="G1245" s="42" t="s">
        <v>23</v>
      </c>
      <c r="H1245" s="44" t="s">
        <v>24</v>
      </c>
      <c r="I1245" s="44" t="s">
        <v>32</v>
      </c>
      <c r="J1245" s="44" t="s">
        <v>26</v>
      </c>
      <c r="K1245" s="44" t="s">
        <v>27</v>
      </c>
      <c r="L1245" s="44" t="s">
        <v>33</v>
      </c>
      <c r="M1245" s="44" t="s">
        <v>45</v>
      </c>
      <c r="N1245" s="44" t="s">
        <v>23</v>
      </c>
      <c r="O1245" s="44" t="s">
        <v>23</v>
      </c>
    </row>
    <row r="1246" spans="2:15">
      <c r="B1246" s="44" t="s">
        <v>50</v>
      </c>
      <c r="C1246" s="44" t="s">
        <v>2049</v>
      </c>
      <c r="D1246" s="44">
        <v>0.04</v>
      </c>
      <c r="E1246" s="42"/>
      <c r="F1246" s="42"/>
      <c r="G1246" s="42" t="s">
        <v>23</v>
      </c>
      <c r="H1246" s="44" t="s">
        <v>24</v>
      </c>
      <c r="I1246" s="44" t="s">
        <v>52</v>
      </c>
      <c r="J1246" s="44" t="s">
        <v>26</v>
      </c>
      <c r="K1246" s="44" t="s">
        <v>27</v>
      </c>
      <c r="L1246" s="44" t="s">
        <v>28</v>
      </c>
      <c r="M1246" s="44" t="s">
        <v>45</v>
      </c>
      <c r="N1246" s="44" t="s">
        <v>23</v>
      </c>
      <c r="O1246" s="44" t="s">
        <v>23</v>
      </c>
    </row>
    <row r="1247" spans="2:15">
      <c r="B1247" s="44" t="s">
        <v>99</v>
      </c>
      <c r="C1247" s="44" t="s">
        <v>2050</v>
      </c>
      <c r="D1247" s="44">
        <v>0.14000000000000001</v>
      </c>
      <c r="E1247" s="42"/>
      <c r="F1247" s="42"/>
      <c r="G1247" s="42" t="s">
        <v>23</v>
      </c>
      <c r="H1247" s="44" t="s">
        <v>24</v>
      </c>
      <c r="I1247" s="44" t="s">
        <v>32</v>
      </c>
      <c r="J1247" s="44" t="s">
        <v>26</v>
      </c>
      <c r="K1247" s="44" t="s">
        <v>27</v>
      </c>
      <c r="L1247" s="44" t="s">
        <v>28</v>
      </c>
      <c r="M1247" s="44" t="s">
        <v>45</v>
      </c>
      <c r="N1247" s="44" t="s">
        <v>23</v>
      </c>
      <c r="O1247" s="44" t="s">
        <v>23</v>
      </c>
    </row>
    <row r="1248" spans="2:15">
      <c r="B1248" s="44" t="s">
        <v>208</v>
      </c>
      <c r="C1248" s="44" t="s">
        <v>2051</v>
      </c>
      <c r="D1248" s="44">
        <v>1</v>
      </c>
      <c r="E1248" s="42"/>
      <c r="F1248" s="42"/>
      <c r="G1248" s="42" t="s">
        <v>23</v>
      </c>
      <c r="H1248" s="44" t="s">
        <v>24</v>
      </c>
      <c r="I1248" s="44" t="s">
        <v>32</v>
      </c>
      <c r="J1248" s="44" t="s">
        <v>26</v>
      </c>
      <c r="K1248" s="44" t="s">
        <v>27</v>
      </c>
      <c r="L1248" s="44" t="s">
        <v>33</v>
      </c>
      <c r="M1248" s="44" t="s">
        <v>349</v>
      </c>
      <c r="N1248" s="44" t="s">
        <v>23</v>
      </c>
      <c r="O1248" s="44" t="s">
        <v>23</v>
      </c>
    </row>
    <row r="1249" spans="2:15">
      <c r="B1249" s="44" t="s">
        <v>160</v>
      </c>
      <c r="C1249" s="44" t="s">
        <v>2052</v>
      </c>
      <c r="D1249" s="44">
        <v>0.13100000000000001</v>
      </c>
      <c r="E1249" s="42"/>
      <c r="F1249" s="42"/>
      <c r="G1249" s="42" t="s">
        <v>23</v>
      </c>
      <c r="H1249" s="44" t="s">
        <v>24</v>
      </c>
      <c r="I1249" s="44" t="s">
        <v>32</v>
      </c>
      <c r="J1249" s="44" t="s">
        <v>26</v>
      </c>
      <c r="K1249" s="44" t="s">
        <v>27</v>
      </c>
      <c r="L1249" s="44" t="s">
        <v>28</v>
      </c>
      <c r="M1249" s="44" t="s">
        <v>55</v>
      </c>
      <c r="N1249" s="44" t="s">
        <v>23</v>
      </c>
      <c r="O1249" s="44" t="s">
        <v>23</v>
      </c>
    </row>
    <row r="1250" spans="2:15">
      <c r="B1250" s="44" t="s">
        <v>148</v>
      </c>
      <c r="C1250" s="44" t="s">
        <v>2053</v>
      </c>
      <c r="D1250" s="44">
        <v>0.2</v>
      </c>
      <c r="E1250" s="42"/>
      <c r="F1250" s="42"/>
      <c r="G1250" s="42" t="s">
        <v>23</v>
      </c>
      <c r="H1250" s="44" t="s">
        <v>24</v>
      </c>
      <c r="I1250" s="44" t="s">
        <v>32</v>
      </c>
      <c r="J1250" s="44" t="s">
        <v>26</v>
      </c>
      <c r="K1250" s="44" t="s">
        <v>27</v>
      </c>
      <c r="L1250" s="44" t="s">
        <v>33</v>
      </c>
      <c r="M1250" s="44" t="s">
        <v>45</v>
      </c>
      <c r="N1250" s="44" t="s">
        <v>23</v>
      </c>
      <c r="O1250" s="44" t="s">
        <v>23</v>
      </c>
    </row>
    <row r="1251" spans="2:15">
      <c r="B1251" s="44" t="s">
        <v>208</v>
      </c>
      <c r="C1251" s="44" t="s">
        <v>2054</v>
      </c>
      <c r="D1251" s="44">
        <v>0.2</v>
      </c>
      <c r="E1251" s="42"/>
      <c r="F1251" s="42"/>
      <c r="G1251" s="42" t="s">
        <v>23</v>
      </c>
      <c r="H1251" s="44" t="s">
        <v>24</v>
      </c>
      <c r="I1251" s="44" t="s">
        <v>32</v>
      </c>
      <c r="J1251" s="44" t="s">
        <v>26</v>
      </c>
      <c r="K1251" s="44" t="s">
        <v>27</v>
      </c>
      <c r="L1251" s="44" t="s">
        <v>33</v>
      </c>
      <c r="M1251" s="44" t="s">
        <v>349</v>
      </c>
      <c r="N1251" s="44" t="s">
        <v>23</v>
      </c>
      <c r="O1251" s="44" t="s">
        <v>23</v>
      </c>
    </row>
    <row r="1252" spans="2:15">
      <c r="B1252" s="44" t="s">
        <v>21</v>
      </c>
      <c r="C1252" s="44" t="s">
        <v>2055</v>
      </c>
      <c r="D1252" s="44">
        <v>0.8</v>
      </c>
      <c r="E1252" s="42"/>
      <c r="F1252" s="42"/>
      <c r="G1252" s="42" t="s">
        <v>23</v>
      </c>
      <c r="H1252" s="44" t="s">
        <v>24</v>
      </c>
      <c r="I1252" s="44" t="s">
        <v>25</v>
      </c>
      <c r="J1252" s="44" t="s">
        <v>26</v>
      </c>
      <c r="K1252" s="44" t="s">
        <v>27</v>
      </c>
      <c r="L1252" s="44" t="s">
        <v>28</v>
      </c>
      <c r="M1252" s="44" t="s">
        <v>55</v>
      </c>
      <c r="N1252" s="44" t="s">
        <v>23</v>
      </c>
      <c r="O1252" s="44" t="s">
        <v>23</v>
      </c>
    </row>
    <row r="1253" spans="2:15">
      <c r="B1253" s="44" t="s">
        <v>21</v>
      </c>
      <c r="C1253" s="44" t="s">
        <v>2056</v>
      </c>
      <c r="D1253" s="44">
        <v>0.8</v>
      </c>
      <c r="E1253" s="42"/>
      <c r="F1253" s="42"/>
      <c r="G1253" s="42" t="s">
        <v>23</v>
      </c>
      <c r="H1253" s="44" t="s">
        <v>24</v>
      </c>
      <c r="I1253" s="44" t="s">
        <v>25</v>
      </c>
      <c r="J1253" s="44" t="s">
        <v>26</v>
      </c>
      <c r="K1253" s="44" t="s">
        <v>27</v>
      </c>
      <c r="L1253" s="44" t="s">
        <v>28</v>
      </c>
      <c r="M1253" s="44" t="s">
        <v>55</v>
      </c>
      <c r="N1253" s="44" t="s">
        <v>23</v>
      </c>
      <c r="O1253" s="44" t="s">
        <v>23</v>
      </c>
    </row>
    <row r="1254" spans="2:15">
      <c r="B1254" s="44" t="s">
        <v>1226</v>
      </c>
      <c r="C1254" s="44" t="s">
        <v>2057</v>
      </c>
      <c r="D1254" s="44">
        <v>1</v>
      </c>
      <c r="E1254" s="42"/>
      <c r="F1254" s="42"/>
      <c r="G1254" s="42" t="s">
        <v>23</v>
      </c>
      <c r="H1254" s="44" t="s">
        <v>24</v>
      </c>
      <c r="I1254" s="44" t="s">
        <v>32</v>
      </c>
      <c r="J1254" s="44" t="s">
        <v>26</v>
      </c>
      <c r="K1254" s="44" t="s">
        <v>27</v>
      </c>
      <c r="L1254" s="44" t="s">
        <v>33</v>
      </c>
      <c r="M1254" s="44" t="s">
        <v>34</v>
      </c>
      <c r="N1254" s="44" t="s">
        <v>23</v>
      </c>
      <c r="O1254" s="44" t="s">
        <v>23</v>
      </c>
    </row>
    <row r="1255" spans="2:15">
      <c r="B1255" s="44" t="s">
        <v>2058</v>
      </c>
      <c r="C1255" s="44" t="s">
        <v>2059</v>
      </c>
      <c r="D1255" s="44">
        <v>4</v>
      </c>
      <c r="E1255" s="42"/>
      <c r="F1255" s="42"/>
      <c r="G1255" s="42" t="s">
        <v>23</v>
      </c>
      <c r="H1255" s="44" t="s">
        <v>24</v>
      </c>
      <c r="I1255" s="44" t="s">
        <v>25</v>
      </c>
      <c r="J1255" s="44" t="s">
        <v>26</v>
      </c>
      <c r="K1255" s="44" t="s">
        <v>27</v>
      </c>
      <c r="L1255" s="44" t="s">
        <v>33</v>
      </c>
      <c r="M1255" s="44" t="s">
        <v>39</v>
      </c>
      <c r="N1255" s="44" t="s">
        <v>23</v>
      </c>
      <c r="O1255" s="44" t="s">
        <v>23</v>
      </c>
    </row>
    <row r="1256" spans="2:15">
      <c r="B1256" s="44" t="s">
        <v>50</v>
      </c>
      <c r="C1256" s="44" t="s">
        <v>2060</v>
      </c>
      <c r="D1256" s="44">
        <v>9.75</v>
      </c>
      <c r="E1256" s="42"/>
      <c r="F1256" s="42"/>
      <c r="G1256" s="42" t="s">
        <v>23</v>
      </c>
      <c r="H1256" s="44" t="s">
        <v>24</v>
      </c>
      <c r="I1256" s="44" t="s">
        <v>52</v>
      </c>
      <c r="J1256" s="44" t="s">
        <v>81</v>
      </c>
      <c r="K1256" s="44" t="s">
        <v>670</v>
      </c>
      <c r="L1256" s="44" t="s">
        <v>28</v>
      </c>
      <c r="M1256" s="44" t="s">
        <v>37</v>
      </c>
      <c r="N1256" s="44" t="s">
        <v>23</v>
      </c>
      <c r="O1256" s="44" t="s">
        <v>23</v>
      </c>
    </row>
    <row r="1257" spans="2:15">
      <c r="B1257" s="44" t="s">
        <v>21</v>
      </c>
      <c r="C1257" s="44" t="s">
        <v>2061</v>
      </c>
      <c r="D1257" s="44">
        <v>0.501</v>
      </c>
      <c r="E1257" s="42"/>
      <c r="F1257" s="42"/>
      <c r="G1257" s="42" t="s">
        <v>23</v>
      </c>
      <c r="H1257" s="44" t="s">
        <v>24</v>
      </c>
      <c r="I1257" s="44" t="s">
        <v>25</v>
      </c>
      <c r="J1257" s="44" t="s">
        <v>26</v>
      </c>
      <c r="K1257" s="44" t="s">
        <v>27</v>
      </c>
      <c r="L1257" s="44" t="s">
        <v>33</v>
      </c>
      <c r="M1257" s="44" t="s">
        <v>349</v>
      </c>
      <c r="N1257" s="44" t="s">
        <v>23</v>
      </c>
      <c r="O1257" s="44" t="s">
        <v>23</v>
      </c>
    </row>
    <row r="1258" spans="2:15">
      <c r="B1258" s="44" t="s">
        <v>916</v>
      </c>
      <c r="C1258" s="44" t="s">
        <v>2062</v>
      </c>
      <c r="D1258" s="44">
        <v>0.2</v>
      </c>
      <c r="E1258" s="42"/>
      <c r="F1258" s="42"/>
      <c r="G1258" s="42" t="s">
        <v>23</v>
      </c>
      <c r="H1258" s="44" t="s">
        <v>24</v>
      </c>
      <c r="I1258" s="44" t="s">
        <v>32</v>
      </c>
      <c r="J1258" s="44" t="s">
        <v>26</v>
      </c>
      <c r="K1258" s="44" t="s">
        <v>27</v>
      </c>
      <c r="L1258" s="44" t="s">
        <v>33</v>
      </c>
      <c r="M1258" s="44" t="s">
        <v>349</v>
      </c>
      <c r="N1258" s="44" t="s">
        <v>23</v>
      </c>
      <c r="O1258" s="44" t="s">
        <v>23</v>
      </c>
    </row>
    <row r="1259" spans="2:15">
      <c r="B1259" s="44" t="s">
        <v>21</v>
      </c>
      <c r="C1259" s="44" t="s">
        <v>2063</v>
      </c>
      <c r="D1259" s="44">
        <v>0.125</v>
      </c>
      <c r="E1259" s="42"/>
      <c r="F1259" s="42"/>
      <c r="G1259" s="42" t="s">
        <v>23</v>
      </c>
      <c r="H1259" s="44" t="s">
        <v>24</v>
      </c>
      <c r="I1259" s="44" t="s">
        <v>25</v>
      </c>
      <c r="J1259" s="44" t="s">
        <v>26</v>
      </c>
      <c r="K1259" s="44" t="s">
        <v>27</v>
      </c>
      <c r="L1259" s="44" t="s">
        <v>28</v>
      </c>
      <c r="M1259" s="44" t="s">
        <v>45</v>
      </c>
      <c r="N1259" s="44" t="s">
        <v>23</v>
      </c>
      <c r="O1259" s="44" t="s">
        <v>23</v>
      </c>
    </row>
    <row r="1260" spans="2:15">
      <c r="B1260" s="44" t="s">
        <v>249</v>
      </c>
      <c r="C1260" s="44" t="s">
        <v>2064</v>
      </c>
      <c r="D1260" s="44">
        <v>9.2999999999999999E-2</v>
      </c>
      <c r="E1260" s="42"/>
      <c r="F1260" s="42"/>
      <c r="G1260" s="42" t="s">
        <v>23</v>
      </c>
      <c r="H1260" s="44" t="s">
        <v>24</v>
      </c>
      <c r="I1260" s="44" t="s">
        <v>32</v>
      </c>
      <c r="J1260" s="44" t="s">
        <v>26</v>
      </c>
      <c r="K1260" s="44" t="s">
        <v>27</v>
      </c>
      <c r="L1260" s="44" t="s">
        <v>33</v>
      </c>
      <c r="M1260" s="44" t="s">
        <v>37</v>
      </c>
      <c r="N1260" s="44" t="s">
        <v>23</v>
      </c>
      <c r="O1260" s="44" t="s">
        <v>23</v>
      </c>
    </row>
    <row r="1261" spans="2:15">
      <c r="B1261" s="44" t="s">
        <v>249</v>
      </c>
      <c r="C1261" s="44" t="s">
        <v>2065</v>
      </c>
      <c r="D1261" s="44">
        <v>9.2999999999999999E-2</v>
      </c>
      <c r="E1261" s="42"/>
      <c r="F1261" s="42"/>
      <c r="G1261" s="42" t="s">
        <v>23</v>
      </c>
      <c r="H1261" s="44" t="s">
        <v>24</v>
      </c>
      <c r="I1261" s="44" t="s">
        <v>32</v>
      </c>
      <c r="J1261" s="44" t="s">
        <v>26</v>
      </c>
      <c r="K1261" s="44" t="s">
        <v>27</v>
      </c>
      <c r="L1261" s="44" t="s">
        <v>28</v>
      </c>
      <c r="M1261" s="44" t="s">
        <v>37</v>
      </c>
      <c r="N1261" s="44" t="s">
        <v>23</v>
      </c>
      <c r="O1261" s="44" t="s">
        <v>23</v>
      </c>
    </row>
    <row r="1262" spans="2:15">
      <c r="B1262" s="44" t="s">
        <v>50</v>
      </c>
      <c r="C1262" s="44" t="s">
        <v>2066</v>
      </c>
      <c r="D1262" s="44">
        <v>0.3</v>
      </c>
      <c r="E1262" s="42"/>
      <c r="F1262" s="42"/>
      <c r="G1262" s="42" t="s">
        <v>23</v>
      </c>
      <c r="H1262" s="44" t="s">
        <v>24</v>
      </c>
      <c r="I1262" s="44" t="s">
        <v>52</v>
      </c>
      <c r="J1262" s="44" t="s">
        <v>26</v>
      </c>
      <c r="K1262" s="44" t="s">
        <v>27</v>
      </c>
      <c r="L1262" s="44" t="s">
        <v>33</v>
      </c>
      <c r="M1262" s="44" t="s">
        <v>34</v>
      </c>
      <c r="N1262" s="44" t="s">
        <v>23</v>
      </c>
      <c r="O1262" s="44" t="s">
        <v>23</v>
      </c>
    </row>
    <row r="1263" spans="2:15">
      <c r="B1263" s="44" t="s">
        <v>50</v>
      </c>
      <c r="C1263" s="44" t="s">
        <v>2067</v>
      </c>
      <c r="D1263" s="44">
        <v>0.7</v>
      </c>
      <c r="E1263" s="42"/>
      <c r="F1263" s="42"/>
      <c r="G1263" s="42" t="s">
        <v>23</v>
      </c>
      <c r="H1263" s="44" t="s">
        <v>24</v>
      </c>
      <c r="I1263" s="44" t="s">
        <v>52</v>
      </c>
      <c r="J1263" s="44" t="s">
        <v>26</v>
      </c>
      <c r="K1263" s="44" t="s">
        <v>27</v>
      </c>
      <c r="L1263" s="44" t="s">
        <v>33</v>
      </c>
      <c r="M1263" s="44" t="s">
        <v>34</v>
      </c>
      <c r="N1263" s="44" t="s">
        <v>23</v>
      </c>
      <c r="O1263" s="44" t="s">
        <v>23</v>
      </c>
    </row>
    <row r="1264" spans="2:15">
      <c r="B1264" s="44" t="s">
        <v>143</v>
      </c>
      <c r="C1264" s="44" t="s">
        <v>2068</v>
      </c>
      <c r="D1264" s="44">
        <v>1.2</v>
      </c>
      <c r="E1264" s="42"/>
      <c r="F1264" s="42"/>
      <c r="G1264" s="42" t="s">
        <v>23</v>
      </c>
      <c r="H1264" s="44" t="s">
        <v>24</v>
      </c>
      <c r="I1264" s="44" t="s">
        <v>52</v>
      </c>
      <c r="J1264" s="44" t="s">
        <v>26</v>
      </c>
      <c r="K1264" s="44" t="s">
        <v>27</v>
      </c>
      <c r="L1264" s="44" t="s">
        <v>33</v>
      </c>
      <c r="M1264" s="44" t="s">
        <v>45</v>
      </c>
      <c r="N1264" s="44" t="s">
        <v>23</v>
      </c>
      <c r="O1264" s="44" t="s">
        <v>23</v>
      </c>
    </row>
    <row r="1265" spans="2:15">
      <c r="B1265" s="44" t="s">
        <v>1008</v>
      </c>
      <c r="C1265" s="44" t="s">
        <v>2069</v>
      </c>
      <c r="D1265" s="44">
        <v>0.5</v>
      </c>
      <c r="E1265" s="42"/>
      <c r="F1265" s="42"/>
      <c r="G1265" s="42" t="s">
        <v>23</v>
      </c>
      <c r="H1265" s="44" t="s">
        <v>24</v>
      </c>
      <c r="I1265" s="44" t="s">
        <v>32</v>
      </c>
      <c r="J1265" s="44" t="s">
        <v>26</v>
      </c>
      <c r="K1265" s="44" t="s">
        <v>27</v>
      </c>
      <c r="L1265" s="44" t="s">
        <v>33</v>
      </c>
      <c r="M1265" s="44" t="s">
        <v>34</v>
      </c>
      <c r="N1265" s="44" t="s">
        <v>23</v>
      </c>
      <c r="O1265" s="44" t="s">
        <v>23</v>
      </c>
    </row>
    <row r="1266" spans="2:15">
      <c r="B1266" s="44" t="s">
        <v>1008</v>
      </c>
      <c r="C1266" s="44" t="s">
        <v>2070</v>
      </c>
      <c r="D1266" s="44">
        <v>2</v>
      </c>
      <c r="E1266" s="42"/>
      <c r="F1266" s="42"/>
      <c r="G1266" s="42" t="s">
        <v>23</v>
      </c>
      <c r="H1266" s="44" t="s">
        <v>24</v>
      </c>
      <c r="I1266" s="44" t="s">
        <v>32</v>
      </c>
      <c r="J1266" s="44" t="s">
        <v>26</v>
      </c>
      <c r="K1266" s="44" t="s">
        <v>27</v>
      </c>
      <c r="L1266" s="44" t="s">
        <v>33</v>
      </c>
      <c r="M1266" s="44" t="s">
        <v>55</v>
      </c>
      <c r="N1266" s="44" t="s">
        <v>23</v>
      </c>
      <c r="O1266" s="44" t="s">
        <v>23</v>
      </c>
    </row>
    <row r="1267" spans="2:15">
      <c r="B1267" s="44" t="s">
        <v>916</v>
      </c>
      <c r="C1267" s="44" t="s">
        <v>2071</v>
      </c>
      <c r="D1267" s="44">
        <v>1.9</v>
      </c>
      <c r="E1267" s="42"/>
      <c r="F1267" s="42"/>
      <c r="G1267" s="42" t="s">
        <v>23</v>
      </c>
      <c r="H1267" s="44" t="s">
        <v>24</v>
      </c>
      <c r="I1267" s="44" t="s">
        <v>32</v>
      </c>
      <c r="J1267" s="44" t="s">
        <v>26</v>
      </c>
      <c r="K1267" s="44" t="s">
        <v>27</v>
      </c>
      <c r="L1267" s="44" t="s">
        <v>33</v>
      </c>
      <c r="M1267" s="44" t="s">
        <v>349</v>
      </c>
      <c r="N1267" s="44" t="s">
        <v>23</v>
      </c>
      <c r="O1267" s="44" t="s">
        <v>23</v>
      </c>
    </row>
    <row r="1268" spans="2:15">
      <c r="B1268" s="44" t="s">
        <v>74</v>
      </c>
      <c r="C1268" s="44" t="s">
        <v>2072</v>
      </c>
      <c r="D1268" s="44">
        <v>1.1040000000000001</v>
      </c>
      <c r="E1268" s="42"/>
      <c r="F1268" s="42"/>
      <c r="G1268" s="42" t="s">
        <v>23</v>
      </c>
      <c r="H1268" s="44" t="s">
        <v>24</v>
      </c>
      <c r="I1268" s="44" t="s">
        <v>32</v>
      </c>
      <c r="J1268" s="44" t="s">
        <v>26</v>
      </c>
      <c r="K1268" s="44" t="s">
        <v>27</v>
      </c>
      <c r="L1268" s="44" t="s">
        <v>28</v>
      </c>
      <c r="M1268" s="44" t="s">
        <v>43</v>
      </c>
      <c r="N1268" s="44" t="s">
        <v>23</v>
      </c>
      <c r="O1268" s="44" t="s">
        <v>23</v>
      </c>
    </row>
    <row r="1269" spans="2:15">
      <c r="B1269" s="44" t="s">
        <v>160</v>
      </c>
      <c r="C1269" s="44" t="s">
        <v>2073</v>
      </c>
      <c r="D1269" s="44">
        <v>0.98799999999999999</v>
      </c>
      <c r="E1269" s="42"/>
      <c r="F1269" s="42"/>
      <c r="G1269" s="42" t="s">
        <v>23</v>
      </c>
      <c r="H1269" s="44" t="s">
        <v>24</v>
      </c>
      <c r="I1269" s="44" t="s">
        <v>32</v>
      </c>
      <c r="J1269" s="44" t="s">
        <v>26</v>
      </c>
      <c r="K1269" s="44" t="s">
        <v>27</v>
      </c>
      <c r="L1269" s="44" t="s">
        <v>33</v>
      </c>
      <c r="M1269" s="44" t="s">
        <v>34</v>
      </c>
      <c r="N1269" s="44" t="s">
        <v>23</v>
      </c>
      <c r="O1269" s="44" t="s">
        <v>23</v>
      </c>
    </row>
    <row r="1270" spans="2:15">
      <c r="B1270" s="44" t="s">
        <v>160</v>
      </c>
      <c r="C1270" s="44" t="s">
        <v>2074</v>
      </c>
      <c r="D1270" s="44">
        <v>2.25</v>
      </c>
      <c r="E1270" s="42"/>
      <c r="F1270" s="42"/>
      <c r="G1270" s="42" t="s">
        <v>23</v>
      </c>
      <c r="H1270" s="44" t="s">
        <v>24</v>
      </c>
      <c r="I1270" s="44" t="s">
        <v>32</v>
      </c>
      <c r="J1270" s="44" t="s">
        <v>26</v>
      </c>
      <c r="K1270" s="44" t="s">
        <v>27</v>
      </c>
      <c r="L1270" s="44" t="s">
        <v>33</v>
      </c>
      <c r="M1270" s="44" t="s">
        <v>34</v>
      </c>
      <c r="N1270" s="44" t="s">
        <v>23</v>
      </c>
      <c r="O1270" s="44" t="s">
        <v>23</v>
      </c>
    </row>
    <row r="1271" spans="2:15">
      <c r="B1271" s="44" t="s">
        <v>160</v>
      </c>
      <c r="C1271" s="44" t="s">
        <v>2075</v>
      </c>
      <c r="D1271" s="44">
        <v>1.6</v>
      </c>
      <c r="E1271" s="42"/>
      <c r="F1271" s="42"/>
      <c r="G1271" s="42" t="s">
        <v>23</v>
      </c>
      <c r="H1271" s="44" t="s">
        <v>24</v>
      </c>
      <c r="I1271" s="44" t="s">
        <v>32</v>
      </c>
      <c r="J1271" s="44" t="s">
        <v>26</v>
      </c>
      <c r="K1271" s="44" t="s">
        <v>27</v>
      </c>
      <c r="L1271" s="44" t="s">
        <v>33</v>
      </c>
      <c r="M1271" s="44" t="s">
        <v>34</v>
      </c>
      <c r="N1271" s="44" t="s">
        <v>23</v>
      </c>
      <c r="O1271" s="44" t="s">
        <v>23</v>
      </c>
    </row>
    <row r="1272" spans="2:15">
      <c r="B1272" s="44" t="s">
        <v>160</v>
      </c>
      <c r="C1272" s="44" t="s">
        <v>2076</v>
      </c>
      <c r="D1272" s="44">
        <v>5.048</v>
      </c>
      <c r="E1272" s="42"/>
      <c r="F1272" s="42"/>
      <c r="G1272" s="42" t="s">
        <v>23</v>
      </c>
      <c r="H1272" s="44" t="s">
        <v>24</v>
      </c>
      <c r="I1272" s="44" t="s">
        <v>32</v>
      </c>
      <c r="J1272" s="44" t="s">
        <v>26</v>
      </c>
      <c r="K1272" s="44" t="s">
        <v>27</v>
      </c>
      <c r="L1272" s="44" t="s">
        <v>28</v>
      </c>
      <c r="M1272" s="44" t="str">
        <f>IF(ISNUMBER( SEARCH("agriculture",#REF!)), "Agriculture",IF(ISNUMBER( SEARCH("Agriculture",#REF!)), ,"other"))</f>
        <v>other</v>
      </c>
      <c r="N1272" s="44" t="s">
        <v>23</v>
      </c>
      <c r="O1272" s="44" t="s">
        <v>23</v>
      </c>
    </row>
    <row r="1273" spans="2:15">
      <c r="B1273" s="44" t="s">
        <v>194</v>
      </c>
      <c r="C1273" s="44" t="s">
        <v>2077</v>
      </c>
      <c r="D1273" s="44">
        <v>0.13</v>
      </c>
      <c r="E1273" s="42"/>
      <c r="F1273" s="42"/>
      <c r="G1273" s="42" t="s">
        <v>23</v>
      </c>
      <c r="H1273" s="44" t="s">
        <v>24</v>
      </c>
      <c r="I1273" s="44" t="s">
        <v>52</v>
      </c>
      <c r="J1273" s="44" t="s">
        <v>26</v>
      </c>
      <c r="K1273" s="44" t="s">
        <v>27</v>
      </c>
      <c r="L1273" s="44" t="s">
        <v>28</v>
      </c>
      <c r="M1273" s="44" t="s">
        <v>34</v>
      </c>
      <c r="N1273" s="44" t="s">
        <v>23</v>
      </c>
      <c r="O1273" s="44" t="s">
        <v>23</v>
      </c>
    </row>
    <row r="1274" spans="2:15">
      <c r="B1274" s="44" t="s">
        <v>160</v>
      </c>
      <c r="C1274" s="44" t="s">
        <v>2078</v>
      </c>
      <c r="D1274" s="44">
        <v>1.56</v>
      </c>
      <c r="E1274" s="42"/>
      <c r="F1274" s="42"/>
      <c r="G1274" s="42" t="s">
        <v>23</v>
      </c>
      <c r="H1274" s="44" t="s">
        <v>24</v>
      </c>
      <c r="I1274" s="44" t="s">
        <v>32</v>
      </c>
      <c r="J1274" s="44" t="s">
        <v>26</v>
      </c>
      <c r="K1274" s="44" t="s">
        <v>27</v>
      </c>
      <c r="L1274" s="44" t="s">
        <v>33</v>
      </c>
      <c r="M1274" s="44" t="s">
        <v>45</v>
      </c>
      <c r="N1274" s="44" t="s">
        <v>23</v>
      </c>
      <c r="O1274" s="44" t="s">
        <v>23</v>
      </c>
    </row>
    <row r="1275" spans="2:15">
      <c r="B1275" s="44" t="s">
        <v>131</v>
      </c>
      <c r="C1275" s="44" t="s">
        <v>2079</v>
      </c>
      <c r="D1275" s="44">
        <v>7</v>
      </c>
      <c r="E1275" s="42"/>
      <c r="F1275" s="42"/>
      <c r="G1275" s="42" t="s">
        <v>23</v>
      </c>
      <c r="H1275" s="44" t="s">
        <v>24</v>
      </c>
      <c r="I1275" s="44" t="s">
        <v>32</v>
      </c>
      <c r="J1275" s="44" t="s">
        <v>26</v>
      </c>
      <c r="K1275" s="44" t="s">
        <v>27</v>
      </c>
      <c r="L1275" s="44" t="s">
        <v>28</v>
      </c>
      <c r="M1275" s="44" t="s">
        <v>37</v>
      </c>
      <c r="N1275" s="44" t="s">
        <v>23</v>
      </c>
      <c r="O1275" s="44" t="s">
        <v>23</v>
      </c>
    </row>
    <row r="1276" spans="2:15">
      <c r="B1276" s="44" t="s">
        <v>74</v>
      </c>
      <c r="C1276" s="44" t="s">
        <v>2080</v>
      </c>
      <c r="D1276" s="44">
        <v>1.651</v>
      </c>
      <c r="E1276" s="42"/>
      <c r="F1276" s="42"/>
      <c r="G1276" s="42" t="s">
        <v>23</v>
      </c>
      <c r="H1276" s="44" t="s">
        <v>24</v>
      </c>
      <c r="I1276" s="44" t="s">
        <v>32</v>
      </c>
      <c r="J1276" s="44" t="s">
        <v>26</v>
      </c>
      <c r="K1276" s="44" t="s">
        <v>27</v>
      </c>
      <c r="L1276" s="44" t="s">
        <v>28</v>
      </c>
      <c r="M1276" s="44" t="s">
        <v>43</v>
      </c>
      <c r="N1276" s="44" t="s">
        <v>23</v>
      </c>
      <c r="O1276" s="44" t="s">
        <v>23</v>
      </c>
    </row>
    <row r="1277" spans="2:15">
      <c r="B1277" s="44" t="s">
        <v>131</v>
      </c>
      <c r="C1277" s="44" t="s">
        <v>2081</v>
      </c>
      <c r="D1277" s="44">
        <v>1</v>
      </c>
      <c r="E1277" s="42"/>
      <c r="F1277" s="42"/>
      <c r="G1277" s="42" t="s">
        <v>23</v>
      </c>
      <c r="H1277" s="44" t="s">
        <v>24</v>
      </c>
      <c r="I1277" s="44" t="s">
        <v>32</v>
      </c>
      <c r="J1277" s="44" t="s">
        <v>26</v>
      </c>
      <c r="K1277" s="44" t="s">
        <v>27</v>
      </c>
      <c r="L1277" s="44" t="s">
        <v>33</v>
      </c>
      <c r="M1277" s="44" t="s">
        <v>43</v>
      </c>
      <c r="N1277" s="44" t="s">
        <v>23</v>
      </c>
      <c r="O1277" s="44" t="s">
        <v>23</v>
      </c>
    </row>
    <row r="1278" spans="2:15">
      <c r="B1278" s="44" t="s">
        <v>131</v>
      </c>
      <c r="C1278" s="44" t="s">
        <v>2082</v>
      </c>
      <c r="D1278" s="44">
        <v>4.5</v>
      </c>
      <c r="E1278" s="42"/>
      <c r="F1278" s="42"/>
      <c r="G1278" s="42" t="s">
        <v>23</v>
      </c>
      <c r="H1278" s="44" t="s">
        <v>24</v>
      </c>
      <c r="I1278" s="44" t="s">
        <v>32</v>
      </c>
      <c r="J1278" s="44" t="s">
        <v>26</v>
      </c>
      <c r="K1278" s="44" t="s">
        <v>27</v>
      </c>
      <c r="L1278" s="44" t="s">
        <v>28</v>
      </c>
      <c r="M1278" s="44" t="s">
        <v>55</v>
      </c>
      <c r="N1278" s="44" t="s">
        <v>23</v>
      </c>
      <c r="O1278" s="44" t="s">
        <v>23</v>
      </c>
    </row>
    <row r="1279" spans="2:15">
      <c r="B1279" s="44" t="s">
        <v>131</v>
      </c>
      <c r="C1279" s="44" t="s">
        <v>2083</v>
      </c>
      <c r="D1279" s="44">
        <v>1.65</v>
      </c>
      <c r="E1279" s="42"/>
      <c r="F1279" s="42"/>
      <c r="G1279" s="42" t="s">
        <v>23</v>
      </c>
      <c r="H1279" s="44" t="s">
        <v>24</v>
      </c>
      <c r="I1279" s="44" t="s">
        <v>32</v>
      </c>
      <c r="J1279" s="44" t="s">
        <v>26</v>
      </c>
      <c r="K1279" s="44" t="s">
        <v>27</v>
      </c>
      <c r="L1279" s="44" t="s">
        <v>28</v>
      </c>
      <c r="M1279" s="44" t="s">
        <v>43</v>
      </c>
      <c r="N1279" s="44" t="s">
        <v>23</v>
      </c>
      <c r="O1279" s="44" t="s">
        <v>23</v>
      </c>
    </row>
    <row r="1280" spans="2:15">
      <c r="B1280" s="44" t="s">
        <v>148</v>
      </c>
      <c r="C1280" s="44" t="s">
        <v>2084</v>
      </c>
      <c r="D1280" s="44">
        <v>4.2169999999999996</v>
      </c>
      <c r="E1280" s="42"/>
      <c r="F1280" s="42"/>
      <c r="G1280" s="42" t="s">
        <v>23</v>
      </c>
      <c r="H1280" s="44" t="s">
        <v>24</v>
      </c>
      <c r="I1280" s="44" t="s">
        <v>32</v>
      </c>
      <c r="J1280" s="44" t="s">
        <v>26</v>
      </c>
      <c r="K1280" s="44" t="s">
        <v>27</v>
      </c>
      <c r="L1280" s="44" t="s">
        <v>28</v>
      </c>
      <c r="M1280" s="44" t="str">
        <f>IF(ISNUMBER( SEARCH("water",#REF!)), "Water and Sanitation",IF(ISNUMBER( SEARCH("sanitation",#REF!)), "Water and Sanitation",IF(ISNUMBER( SEARCH("forest",#REF!)), "Forestry",IF(ISNUMBER( SEARCH("ocean",#REF!)), "Other (Fisheries, Marine, and Coastal","other"))))</f>
        <v>other</v>
      </c>
      <c r="N1280" s="44" t="s">
        <v>23</v>
      </c>
      <c r="O1280" s="44" t="s">
        <v>23</v>
      </c>
    </row>
    <row r="1281" spans="2:15">
      <c r="B1281" s="44" t="s">
        <v>21</v>
      </c>
      <c r="C1281" s="44" t="s">
        <v>2085</v>
      </c>
      <c r="D1281" s="44">
        <v>2</v>
      </c>
      <c r="E1281" s="42"/>
      <c r="F1281" s="42"/>
      <c r="G1281" s="42" t="s">
        <v>23</v>
      </c>
      <c r="H1281" s="44" t="s">
        <v>24</v>
      </c>
      <c r="I1281" s="44" t="s">
        <v>25</v>
      </c>
      <c r="J1281" s="44" t="s">
        <v>26</v>
      </c>
      <c r="K1281" s="44" t="s">
        <v>27</v>
      </c>
      <c r="L1281" s="44" t="s">
        <v>28</v>
      </c>
      <c r="M1281" s="44" t="str">
        <f>IF(ISNUMBER( SEARCH("water",#REF!)), "Water and Sanitation",IF(ISNUMBER( SEARCH("sanitation",#REF!)), "Water and Sanitation",IF(ISNUMBER( SEARCH("forest",#REF!)), "Forestry",IF(ISNUMBER( SEARCH("ocean",#REF!)), "Other (Fisheries, Marine, and Coastal","other"))))</f>
        <v>other</v>
      </c>
      <c r="N1281" s="44" t="s">
        <v>23</v>
      </c>
      <c r="O1281" s="44" t="s">
        <v>23</v>
      </c>
    </row>
    <row r="1282" spans="2:15">
      <c r="B1282" s="44" t="s">
        <v>97</v>
      </c>
      <c r="C1282" s="44" t="s">
        <v>2086</v>
      </c>
      <c r="D1282" s="44">
        <v>0.7</v>
      </c>
      <c r="E1282" s="42"/>
      <c r="F1282" s="42"/>
      <c r="G1282" s="42" t="s">
        <v>23</v>
      </c>
      <c r="H1282" s="44" t="s">
        <v>24</v>
      </c>
      <c r="I1282" s="44" t="s">
        <v>32</v>
      </c>
      <c r="J1282" s="44" t="s">
        <v>26</v>
      </c>
      <c r="K1282" s="44" t="s">
        <v>27</v>
      </c>
      <c r="L1282" s="44" t="s">
        <v>33</v>
      </c>
      <c r="M1282" s="44" t="s">
        <v>55</v>
      </c>
      <c r="N1282" s="44" t="s">
        <v>23</v>
      </c>
      <c r="O1282" s="44" t="s">
        <v>23</v>
      </c>
    </row>
    <row r="1283" spans="2:15">
      <c r="B1283" s="44" t="s">
        <v>97</v>
      </c>
      <c r="C1283" s="44" t="s">
        <v>2087</v>
      </c>
      <c r="D1283" s="44">
        <v>0.76</v>
      </c>
      <c r="E1283" s="42"/>
      <c r="F1283" s="42"/>
      <c r="G1283" s="42" t="s">
        <v>23</v>
      </c>
      <c r="H1283" s="44" t="s">
        <v>24</v>
      </c>
      <c r="I1283" s="44" t="s">
        <v>32</v>
      </c>
      <c r="J1283" s="44" t="s">
        <v>26</v>
      </c>
      <c r="K1283" s="44" t="s">
        <v>27</v>
      </c>
      <c r="L1283" s="44" t="s">
        <v>28</v>
      </c>
      <c r="M1283" s="44" t="s">
        <v>55</v>
      </c>
      <c r="N1283" s="44" t="s">
        <v>23</v>
      </c>
      <c r="O1283" s="44" t="s">
        <v>23</v>
      </c>
    </row>
    <row r="1284" spans="2:15">
      <c r="B1284" s="44" t="s">
        <v>79</v>
      </c>
      <c r="C1284" s="44" t="s">
        <v>2088</v>
      </c>
      <c r="D1284" s="44">
        <v>2</v>
      </c>
      <c r="E1284" s="42"/>
      <c r="F1284" s="42"/>
      <c r="G1284" s="42" t="s">
        <v>23</v>
      </c>
      <c r="H1284" s="44" t="s">
        <v>24</v>
      </c>
      <c r="I1284" s="44" t="s">
        <v>32</v>
      </c>
      <c r="J1284" s="44" t="s">
        <v>26</v>
      </c>
      <c r="K1284" s="44" t="s">
        <v>27</v>
      </c>
      <c r="L1284" s="44" t="s">
        <v>28</v>
      </c>
      <c r="M1284" s="44" t="s">
        <v>45</v>
      </c>
      <c r="N1284" s="44" t="s">
        <v>23</v>
      </c>
      <c r="O1284" s="44" t="s">
        <v>23</v>
      </c>
    </row>
    <row r="1285" spans="2:15">
      <c r="B1285" s="44" t="s">
        <v>21</v>
      </c>
      <c r="C1285" s="44" t="s">
        <v>2089</v>
      </c>
      <c r="D1285" s="44">
        <v>0.4</v>
      </c>
      <c r="E1285" s="42"/>
      <c r="F1285" s="42"/>
      <c r="G1285" s="42" t="s">
        <v>23</v>
      </c>
      <c r="H1285" s="44" t="s">
        <v>24</v>
      </c>
      <c r="I1285" s="44" t="s">
        <v>25</v>
      </c>
      <c r="J1285" s="44" t="s">
        <v>26</v>
      </c>
      <c r="K1285" s="44" t="s">
        <v>27</v>
      </c>
      <c r="L1285" s="44" t="s">
        <v>28</v>
      </c>
      <c r="M1285" s="44" t="s">
        <v>34</v>
      </c>
      <c r="N1285" s="44" t="s">
        <v>23</v>
      </c>
      <c r="O1285" s="44" t="s">
        <v>23</v>
      </c>
    </row>
    <row r="1286" spans="2:15">
      <c r="B1286" s="44" t="s">
        <v>86</v>
      </c>
      <c r="C1286" s="44" t="s">
        <v>2090</v>
      </c>
      <c r="D1286" s="44">
        <v>0.5</v>
      </c>
      <c r="E1286" s="42"/>
      <c r="F1286" s="42"/>
      <c r="G1286" s="42" t="s">
        <v>23</v>
      </c>
      <c r="H1286" s="44" t="s">
        <v>24</v>
      </c>
      <c r="I1286" s="44" t="s">
        <v>32</v>
      </c>
      <c r="J1286" s="44" t="s">
        <v>26</v>
      </c>
      <c r="K1286" s="44" t="s">
        <v>27</v>
      </c>
      <c r="L1286" s="44" t="s">
        <v>33</v>
      </c>
      <c r="M1286" s="44" t="s">
        <v>43</v>
      </c>
      <c r="N1286" s="44" t="s">
        <v>23</v>
      </c>
      <c r="O1286" s="44" t="s">
        <v>23</v>
      </c>
    </row>
    <row r="1287" spans="2:15">
      <c r="B1287" s="44" t="s">
        <v>86</v>
      </c>
      <c r="C1287" s="44" t="s">
        <v>2091</v>
      </c>
      <c r="D1287" s="44">
        <v>0.5</v>
      </c>
      <c r="E1287" s="42"/>
      <c r="F1287" s="42"/>
      <c r="G1287" s="42" t="s">
        <v>23</v>
      </c>
      <c r="H1287" s="44" t="s">
        <v>24</v>
      </c>
      <c r="I1287" s="44" t="s">
        <v>32</v>
      </c>
      <c r="J1287" s="44" t="s">
        <v>26</v>
      </c>
      <c r="K1287" s="44" t="s">
        <v>27</v>
      </c>
      <c r="L1287" s="44" t="s">
        <v>28</v>
      </c>
      <c r="M1287" s="44" t="s">
        <v>43</v>
      </c>
      <c r="N1287" s="44" t="s">
        <v>23</v>
      </c>
      <c r="O1287" s="44" t="s">
        <v>23</v>
      </c>
    </row>
    <row r="1288" spans="2:15">
      <c r="B1288" s="44" t="s">
        <v>93</v>
      </c>
      <c r="C1288" s="44" t="s">
        <v>2092</v>
      </c>
      <c r="D1288" s="44">
        <v>8.5129999999999999</v>
      </c>
      <c r="E1288" s="42"/>
      <c r="F1288" s="42"/>
      <c r="G1288" s="42" t="s">
        <v>23</v>
      </c>
      <c r="H1288" s="44" t="s">
        <v>24</v>
      </c>
      <c r="I1288" s="44" t="s">
        <v>32</v>
      </c>
      <c r="J1288" s="44" t="s">
        <v>26</v>
      </c>
      <c r="K1288" s="44" t="s">
        <v>27</v>
      </c>
      <c r="L1288" s="44" t="s">
        <v>28</v>
      </c>
      <c r="M1288" s="44" t="s">
        <v>39</v>
      </c>
      <c r="N1288" s="44" t="s">
        <v>23</v>
      </c>
      <c r="O1288" s="44" t="s">
        <v>23</v>
      </c>
    </row>
    <row r="1289" spans="2:15">
      <c r="B1289" s="44" t="s">
        <v>50</v>
      </c>
      <c r="C1289" s="44" t="s">
        <v>2093</v>
      </c>
      <c r="D1289" s="44">
        <v>0.25</v>
      </c>
      <c r="E1289" s="42"/>
      <c r="F1289" s="42"/>
      <c r="G1289" s="42" t="s">
        <v>23</v>
      </c>
      <c r="H1289" s="44" t="s">
        <v>24</v>
      </c>
      <c r="I1289" s="44" t="s">
        <v>52</v>
      </c>
      <c r="J1289" s="44" t="s">
        <v>26</v>
      </c>
      <c r="K1289" s="44" t="s">
        <v>27</v>
      </c>
      <c r="L1289" s="44" t="s">
        <v>33</v>
      </c>
      <c r="M1289" s="44" t="s">
        <v>34</v>
      </c>
      <c r="N1289" s="44" t="s">
        <v>23</v>
      </c>
      <c r="O1289" s="44" t="s">
        <v>23</v>
      </c>
    </row>
    <row r="1290" spans="2:15">
      <c r="B1290" s="44" t="s">
        <v>41</v>
      </c>
      <c r="C1290" s="44" t="s">
        <v>2094</v>
      </c>
      <c r="D1290" s="44">
        <v>1.5</v>
      </c>
      <c r="E1290" s="42"/>
      <c r="F1290" s="42"/>
      <c r="G1290" s="42" t="s">
        <v>23</v>
      </c>
      <c r="H1290" s="44" t="s">
        <v>24</v>
      </c>
      <c r="I1290" s="44" t="s">
        <v>32</v>
      </c>
      <c r="J1290" s="44" t="s">
        <v>26</v>
      </c>
      <c r="K1290" s="44" t="s">
        <v>27</v>
      </c>
      <c r="L1290" s="44" t="s">
        <v>33</v>
      </c>
      <c r="M1290" s="44" t="s">
        <v>34</v>
      </c>
      <c r="N1290" s="44" t="s">
        <v>23</v>
      </c>
      <c r="O1290" s="44" t="s">
        <v>23</v>
      </c>
    </row>
    <row r="1291" spans="2:15">
      <c r="B1291" s="44" t="s">
        <v>86</v>
      </c>
      <c r="C1291" s="44" t="s">
        <v>2095</v>
      </c>
      <c r="D1291" s="44">
        <v>0.3</v>
      </c>
      <c r="E1291" s="42"/>
      <c r="F1291" s="42"/>
      <c r="G1291" s="42" t="s">
        <v>23</v>
      </c>
      <c r="H1291" s="44" t="s">
        <v>24</v>
      </c>
      <c r="I1291" s="44" t="s">
        <v>32</v>
      </c>
      <c r="J1291" s="44" t="s">
        <v>26</v>
      </c>
      <c r="K1291" s="44" t="s">
        <v>27</v>
      </c>
      <c r="L1291" s="44" t="s">
        <v>33</v>
      </c>
      <c r="M1291" s="44" t="s">
        <v>39</v>
      </c>
      <c r="N1291" s="44" t="s">
        <v>23</v>
      </c>
      <c r="O1291" s="44" t="s">
        <v>23</v>
      </c>
    </row>
    <row r="1292" spans="2:15">
      <c r="B1292" s="44" t="s">
        <v>21</v>
      </c>
      <c r="C1292" s="44" t="s">
        <v>2096</v>
      </c>
      <c r="D1292" s="44">
        <v>6.3E-2</v>
      </c>
      <c r="E1292" s="42"/>
      <c r="F1292" s="42"/>
      <c r="G1292" s="42" t="s">
        <v>23</v>
      </c>
      <c r="H1292" s="44" t="s">
        <v>24</v>
      </c>
      <c r="I1292" s="44" t="s">
        <v>25</v>
      </c>
      <c r="J1292" s="44" t="s">
        <v>26</v>
      </c>
      <c r="K1292" s="44" t="s">
        <v>27</v>
      </c>
      <c r="L1292" s="44" t="s">
        <v>33</v>
      </c>
      <c r="M1292" s="44" t="s">
        <v>39</v>
      </c>
      <c r="N1292" s="44" t="s">
        <v>23</v>
      </c>
      <c r="O1292" s="44" t="s">
        <v>23</v>
      </c>
    </row>
    <row r="1293" spans="2:15">
      <c r="B1293" s="44" t="s">
        <v>30</v>
      </c>
      <c r="C1293" s="44" t="s">
        <v>2097</v>
      </c>
      <c r="D1293" s="44">
        <v>2E-3</v>
      </c>
      <c r="E1293" s="42"/>
      <c r="F1293" s="42"/>
      <c r="G1293" s="42" t="s">
        <v>23</v>
      </c>
      <c r="H1293" s="44" t="s">
        <v>24</v>
      </c>
      <c r="I1293" s="44" t="s">
        <v>32</v>
      </c>
      <c r="J1293" s="44" t="s">
        <v>26</v>
      </c>
      <c r="K1293" s="44" t="s">
        <v>27</v>
      </c>
      <c r="L1293" s="44" t="s">
        <v>33</v>
      </c>
      <c r="M1293" s="44" t="s">
        <v>45</v>
      </c>
      <c r="N1293" s="44" t="s">
        <v>23</v>
      </c>
      <c r="O1293" s="44" t="s">
        <v>23</v>
      </c>
    </row>
    <row r="1294" spans="2:15">
      <c r="B1294" s="44" t="s">
        <v>30</v>
      </c>
      <c r="C1294" s="44" t="s">
        <v>2098</v>
      </c>
      <c r="D1294" s="44">
        <v>4.0000000000000001E-3</v>
      </c>
      <c r="E1294" s="42"/>
      <c r="F1294" s="42"/>
      <c r="G1294" s="42" t="s">
        <v>23</v>
      </c>
      <c r="H1294" s="44" t="s">
        <v>24</v>
      </c>
      <c r="I1294" s="44" t="s">
        <v>32</v>
      </c>
      <c r="J1294" s="44" t="s">
        <v>26</v>
      </c>
      <c r="K1294" s="44" t="s">
        <v>27</v>
      </c>
      <c r="L1294" s="44" t="s">
        <v>28</v>
      </c>
      <c r="M1294" s="44" t="s">
        <v>45</v>
      </c>
      <c r="N1294" s="44" t="s">
        <v>23</v>
      </c>
      <c r="O1294" s="44" t="s">
        <v>23</v>
      </c>
    </row>
    <row r="1295" spans="2:15">
      <c r="B1295" s="44" t="s">
        <v>30</v>
      </c>
      <c r="C1295" s="44" t="s">
        <v>2099</v>
      </c>
      <c r="D1295" s="44">
        <v>1.4E-2</v>
      </c>
      <c r="E1295" s="42"/>
      <c r="F1295" s="42"/>
      <c r="G1295" s="42" t="s">
        <v>23</v>
      </c>
      <c r="H1295" s="44" t="s">
        <v>24</v>
      </c>
      <c r="I1295" s="44" t="s">
        <v>32</v>
      </c>
      <c r="J1295" s="44" t="s">
        <v>26</v>
      </c>
      <c r="K1295" s="44" t="s">
        <v>27</v>
      </c>
      <c r="L1295" s="44" t="s">
        <v>28</v>
      </c>
      <c r="M1295" s="44" t="s">
        <v>45</v>
      </c>
      <c r="N1295" s="44" t="s">
        <v>23</v>
      </c>
      <c r="O1295" s="44" t="s">
        <v>23</v>
      </c>
    </row>
    <row r="1296" spans="2:15">
      <c r="B1296" s="44" t="s">
        <v>21</v>
      </c>
      <c r="C1296" s="44" t="s">
        <v>2100</v>
      </c>
      <c r="D1296" s="44">
        <v>13.6</v>
      </c>
      <c r="E1296" s="42"/>
      <c r="F1296" s="42"/>
      <c r="G1296" s="42" t="s">
        <v>23</v>
      </c>
      <c r="H1296" s="44" t="s">
        <v>24</v>
      </c>
      <c r="I1296" s="44" t="s">
        <v>25</v>
      </c>
      <c r="J1296" s="44" t="s">
        <v>26</v>
      </c>
      <c r="K1296" s="44" t="s">
        <v>27</v>
      </c>
      <c r="L1296" s="44" t="s">
        <v>33</v>
      </c>
      <c r="M1296" s="44" t="s">
        <v>39</v>
      </c>
      <c r="N1296" s="44" t="s">
        <v>23</v>
      </c>
      <c r="O1296" s="44" t="s">
        <v>23</v>
      </c>
    </row>
    <row r="1297" spans="2:15">
      <c r="B1297" s="44" t="s">
        <v>435</v>
      </c>
      <c r="C1297" s="44" t="s">
        <v>2101</v>
      </c>
      <c r="D1297" s="44">
        <v>0.3</v>
      </c>
      <c r="E1297" s="42"/>
      <c r="F1297" s="42"/>
      <c r="G1297" s="42" t="s">
        <v>23</v>
      </c>
      <c r="H1297" s="44" t="s">
        <v>24</v>
      </c>
      <c r="I1297" s="44" t="s">
        <v>32</v>
      </c>
      <c r="J1297" s="44" t="s">
        <v>26</v>
      </c>
      <c r="K1297" s="44" t="s">
        <v>27</v>
      </c>
      <c r="L1297" s="44" t="s">
        <v>33</v>
      </c>
      <c r="M1297" s="44" t="s">
        <v>34</v>
      </c>
      <c r="N1297" s="44" t="s">
        <v>23</v>
      </c>
      <c r="O1297" s="44" t="s">
        <v>23</v>
      </c>
    </row>
    <row r="1298" spans="2:15">
      <c r="B1298" s="44" t="s">
        <v>435</v>
      </c>
      <c r="C1298" s="44" t="s">
        <v>2102</v>
      </c>
      <c r="D1298" s="44">
        <v>0.1</v>
      </c>
      <c r="E1298" s="42"/>
      <c r="F1298" s="42"/>
      <c r="G1298" s="42" t="s">
        <v>23</v>
      </c>
      <c r="H1298" s="44" t="s">
        <v>24</v>
      </c>
      <c r="I1298" s="44" t="s">
        <v>32</v>
      </c>
      <c r="J1298" s="44" t="s">
        <v>26</v>
      </c>
      <c r="K1298" s="44" t="s">
        <v>27</v>
      </c>
      <c r="L1298" s="44" t="s">
        <v>28</v>
      </c>
      <c r="M1298" s="44" t="s">
        <v>34</v>
      </c>
      <c r="N1298" s="44" t="s">
        <v>23</v>
      </c>
      <c r="O1298" s="44" t="s">
        <v>23</v>
      </c>
    </row>
    <row r="1299" spans="2:15">
      <c r="B1299" s="44" t="s">
        <v>143</v>
      </c>
      <c r="C1299" s="44" t="s">
        <v>2103</v>
      </c>
      <c r="D1299" s="44">
        <v>0.2</v>
      </c>
      <c r="E1299" s="42"/>
      <c r="F1299" s="42"/>
      <c r="G1299" s="42" t="s">
        <v>23</v>
      </c>
      <c r="H1299" s="44" t="s">
        <v>24</v>
      </c>
      <c r="I1299" s="44" t="s">
        <v>52</v>
      </c>
      <c r="J1299" s="44" t="s">
        <v>26</v>
      </c>
      <c r="K1299" s="44" t="s">
        <v>27</v>
      </c>
      <c r="L1299" s="44" t="s">
        <v>33</v>
      </c>
      <c r="M1299" s="44" t="s">
        <v>39</v>
      </c>
      <c r="N1299" s="44" t="s">
        <v>23</v>
      </c>
      <c r="O1299" s="44" t="s">
        <v>23</v>
      </c>
    </row>
    <row r="1300" spans="2:15">
      <c r="B1300" s="44" t="s">
        <v>143</v>
      </c>
      <c r="C1300" s="44" t="s">
        <v>2104</v>
      </c>
      <c r="D1300" s="44">
        <v>0.185</v>
      </c>
      <c r="E1300" s="42"/>
      <c r="F1300" s="42"/>
      <c r="G1300" s="42" t="s">
        <v>23</v>
      </c>
      <c r="H1300" s="44" t="s">
        <v>24</v>
      </c>
      <c r="I1300" s="44" t="s">
        <v>52</v>
      </c>
      <c r="J1300" s="44" t="s">
        <v>26</v>
      </c>
      <c r="K1300" s="44" t="s">
        <v>27</v>
      </c>
      <c r="L1300" s="44" t="s">
        <v>28</v>
      </c>
      <c r="M1300" s="44" t="s">
        <v>39</v>
      </c>
      <c r="N1300" s="44" t="s">
        <v>23</v>
      </c>
      <c r="O1300" s="44" t="s">
        <v>23</v>
      </c>
    </row>
    <row r="1301" spans="2:15">
      <c r="B1301" s="44" t="s">
        <v>143</v>
      </c>
      <c r="C1301" s="44" t="s">
        <v>2105</v>
      </c>
      <c r="D1301" s="44">
        <v>0.2</v>
      </c>
      <c r="E1301" s="42"/>
      <c r="F1301" s="42"/>
      <c r="G1301" s="42" t="s">
        <v>23</v>
      </c>
      <c r="H1301" s="44" t="s">
        <v>24</v>
      </c>
      <c r="I1301" s="44" t="s">
        <v>52</v>
      </c>
      <c r="J1301" s="44" t="s">
        <v>26</v>
      </c>
      <c r="K1301" s="44" t="s">
        <v>27</v>
      </c>
      <c r="L1301" s="44" t="s">
        <v>28</v>
      </c>
      <c r="M1301" s="44" t="s">
        <v>39</v>
      </c>
      <c r="N1301" s="44" t="s">
        <v>23</v>
      </c>
      <c r="O1301" s="44" t="s">
        <v>23</v>
      </c>
    </row>
    <row r="1302" spans="2:15">
      <c r="B1302" s="44" t="s">
        <v>208</v>
      </c>
      <c r="C1302" s="44" t="s">
        <v>2106</v>
      </c>
      <c r="D1302" s="44">
        <v>0.1</v>
      </c>
      <c r="E1302" s="42"/>
      <c r="F1302" s="42"/>
      <c r="G1302" s="42" t="s">
        <v>23</v>
      </c>
      <c r="H1302" s="44" t="s">
        <v>24</v>
      </c>
      <c r="I1302" s="44" t="s">
        <v>32</v>
      </c>
      <c r="J1302" s="44" t="s">
        <v>26</v>
      </c>
      <c r="K1302" s="44" t="s">
        <v>27</v>
      </c>
      <c r="L1302" s="44" t="s">
        <v>33</v>
      </c>
      <c r="M1302" s="44" t="s">
        <v>45</v>
      </c>
      <c r="N1302" s="44" t="s">
        <v>23</v>
      </c>
      <c r="O1302" s="44" t="s">
        <v>23</v>
      </c>
    </row>
    <row r="1303" spans="2:15">
      <c r="B1303" s="44" t="s">
        <v>208</v>
      </c>
      <c r="C1303" s="44" t="s">
        <v>2107</v>
      </c>
      <c r="D1303" s="44">
        <v>2</v>
      </c>
      <c r="E1303" s="42"/>
      <c r="F1303" s="42"/>
      <c r="G1303" s="42" t="s">
        <v>23</v>
      </c>
      <c r="H1303" s="44" t="s">
        <v>24</v>
      </c>
      <c r="I1303" s="44" t="s">
        <v>32</v>
      </c>
      <c r="J1303" s="44" t="s">
        <v>26</v>
      </c>
      <c r="K1303" s="44" t="s">
        <v>27</v>
      </c>
      <c r="L1303" s="44" t="s">
        <v>33</v>
      </c>
      <c r="M1303" s="44" t="s">
        <v>45</v>
      </c>
      <c r="N1303" s="44" t="s">
        <v>23</v>
      </c>
      <c r="O1303" s="44" t="s">
        <v>23</v>
      </c>
    </row>
    <row r="1304" spans="2:15">
      <c r="B1304" s="44" t="s">
        <v>99</v>
      </c>
      <c r="C1304" s="44" t="s">
        <v>2108</v>
      </c>
      <c r="D1304" s="44">
        <v>0.01</v>
      </c>
      <c r="E1304" s="42"/>
      <c r="F1304" s="42"/>
      <c r="G1304" s="42" t="s">
        <v>23</v>
      </c>
      <c r="H1304" s="44" t="s">
        <v>24</v>
      </c>
      <c r="I1304" s="44" t="s">
        <v>32</v>
      </c>
      <c r="J1304" s="44" t="s">
        <v>26</v>
      </c>
      <c r="K1304" s="44" t="s">
        <v>27</v>
      </c>
      <c r="L1304" s="44" t="s">
        <v>33</v>
      </c>
      <c r="M1304" s="44" t="s">
        <v>349</v>
      </c>
      <c r="N1304" s="44" t="s">
        <v>23</v>
      </c>
      <c r="O1304" s="44" t="s">
        <v>23</v>
      </c>
    </row>
    <row r="1305" spans="2:15">
      <c r="B1305" s="44" t="s">
        <v>99</v>
      </c>
      <c r="C1305" s="44" t="s">
        <v>2109</v>
      </c>
      <c r="D1305" s="44">
        <v>0.35399999999999998</v>
      </c>
      <c r="E1305" s="42"/>
      <c r="F1305" s="42"/>
      <c r="G1305" s="42" t="s">
        <v>23</v>
      </c>
      <c r="H1305" s="44" t="s">
        <v>24</v>
      </c>
      <c r="I1305" s="44" t="s">
        <v>32</v>
      </c>
      <c r="J1305" s="44" t="s">
        <v>26</v>
      </c>
      <c r="K1305" s="44" t="s">
        <v>27</v>
      </c>
      <c r="L1305" s="44" t="s">
        <v>33</v>
      </c>
      <c r="M1305" s="44" t="s">
        <v>349</v>
      </c>
      <c r="N1305" s="44" t="s">
        <v>23</v>
      </c>
      <c r="O1305" s="44" t="s">
        <v>23</v>
      </c>
    </row>
    <row r="1306" spans="2:15">
      <c r="B1306" s="44" t="s">
        <v>83</v>
      </c>
      <c r="C1306" s="44" t="s">
        <v>2110</v>
      </c>
      <c r="D1306" s="44">
        <v>0.22</v>
      </c>
      <c r="E1306" s="42"/>
      <c r="F1306" s="42"/>
      <c r="G1306" s="42" t="s">
        <v>23</v>
      </c>
      <c r="H1306" s="44" t="s">
        <v>24</v>
      </c>
      <c r="I1306" s="44" t="s">
        <v>32</v>
      </c>
      <c r="J1306" s="44" t="s">
        <v>26</v>
      </c>
      <c r="K1306" s="44" t="s">
        <v>27</v>
      </c>
      <c r="L1306" s="44" t="s">
        <v>33</v>
      </c>
      <c r="M1306" s="44" t="s">
        <v>349</v>
      </c>
      <c r="N1306" s="44" t="s">
        <v>23</v>
      </c>
      <c r="O1306" s="44" t="s">
        <v>23</v>
      </c>
    </row>
    <row r="1307" spans="2:15">
      <c r="B1307" s="44" t="s">
        <v>83</v>
      </c>
      <c r="C1307" s="44" t="s">
        <v>2111</v>
      </c>
      <c r="D1307" s="44">
        <v>0.14699999999999999</v>
      </c>
      <c r="E1307" s="42"/>
      <c r="F1307" s="42"/>
      <c r="G1307" s="42" t="s">
        <v>23</v>
      </c>
      <c r="H1307" s="44" t="s">
        <v>24</v>
      </c>
      <c r="I1307" s="44" t="s">
        <v>32</v>
      </c>
      <c r="J1307" s="44" t="s">
        <v>26</v>
      </c>
      <c r="K1307" s="44" t="s">
        <v>27</v>
      </c>
      <c r="L1307" s="44" t="s">
        <v>33</v>
      </c>
      <c r="M1307" s="44" t="s">
        <v>349</v>
      </c>
      <c r="N1307" s="44" t="s">
        <v>23</v>
      </c>
      <c r="O1307" s="44" t="s">
        <v>23</v>
      </c>
    </row>
    <row r="1308" spans="2:15">
      <c r="B1308" s="44" t="s">
        <v>99</v>
      </c>
      <c r="C1308" s="44" t="s">
        <v>2112</v>
      </c>
      <c r="D1308" s="44">
        <v>0.35399999999999998</v>
      </c>
      <c r="E1308" s="42"/>
      <c r="F1308" s="42"/>
      <c r="G1308" s="42" t="s">
        <v>23</v>
      </c>
      <c r="H1308" s="44" t="s">
        <v>24</v>
      </c>
      <c r="I1308" s="44" t="s">
        <v>32</v>
      </c>
      <c r="J1308" s="44" t="s">
        <v>26</v>
      </c>
      <c r="K1308" s="44" t="s">
        <v>27</v>
      </c>
      <c r="L1308" s="44" t="s">
        <v>33</v>
      </c>
      <c r="M1308" s="44" t="s">
        <v>349</v>
      </c>
      <c r="N1308" s="44" t="s">
        <v>23</v>
      </c>
      <c r="O1308" s="44" t="s">
        <v>23</v>
      </c>
    </row>
    <row r="1309" spans="2:15">
      <c r="B1309" s="44" t="s">
        <v>1057</v>
      </c>
      <c r="C1309" s="44" t="s">
        <v>2113</v>
      </c>
      <c r="D1309" s="44">
        <v>2.4249999999999998</v>
      </c>
      <c r="E1309" s="42"/>
      <c r="F1309" s="42"/>
      <c r="G1309" s="42" t="s">
        <v>23</v>
      </c>
      <c r="H1309" s="44" t="s">
        <v>24</v>
      </c>
      <c r="I1309" s="44" t="s">
        <v>32</v>
      </c>
      <c r="J1309" s="44" t="s">
        <v>26</v>
      </c>
      <c r="K1309" s="44" t="s">
        <v>27</v>
      </c>
      <c r="L1309" s="44" t="s">
        <v>33</v>
      </c>
      <c r="M1309" s="44" t="s">
        <v>349</v>
      </c>
      <c r="N1309" s="44" t="s">
        <v>23</v>
      </c>
      <c r="O1309" s="44" t="s">
        <v>23</v>
      </c>
    </row>
    <row r="1310" spans="2:15">
      <c r="B1310" s="44" t="s">
        <v>261</v>
      </c>
      <c r="C1310" s="44" t="s">
        <v>2114</v>
      </c>
      <c r="D1310" s="44">
        <v>0.91700000000000004</v>
      </c>
      <c r="E1310" s="42"/>
      <c r="F1310" s="42"/>
      <c r="G1310" s="42" t="s">
        <v>23</v>
      </c>
      <c r="H1310" s="44" t="s">
        <v>24</v>
      </c>
      <c r="I1310" s="44" t="s">
        <v>32</v>
      </c>
      <c r="J1310" s="44" t="s">
        <v>26</v>
      </c>
      <c r="K1310" s="44" t="s">
        <v>27</v>
      </c>
      <c r="L1310" s="44" t="s">
        <v>33</v>
      </c>
      <c r="M1310" s="44" t="s">
        <v>349</v>
      </c>
      <c r="N1310" s="44" t="s">
        <v>23</v>
      </c>
      <c r="O1310" s="44" t="s">
        <v>23</v>
      </c>
    </row>
    <row r="1311" spans="2:15">
      <c r="B1311" s="44" t="s">
        <v>79</v>
      </c>
      <c r="C1311" s="44" t="s">
        <v>2115</v>
      </c>
      <c r="D1311" s="44">
        <v>30</v>
      </c>
      <c r="E1311" s="42"/>
      <c r="F1311" s="42"/>
      <c r="G1311" s="42" t="s">
        <v>23</v>
      </c>
      <c r="H1311" s="44" t="s">
        <v>24</v>
      </c>
      <c r="I1311" s="44" t="s">
        <v>32</v>
      </c>
      <c r="J1311" s="44" t="s">
        <v>81</v>
      </c>
      <c r="K1311" s="44" t="s">
        <v>337</v>
      </c>
      <c r="L1311" s="44" t="s">
        <v>28</v>
      </c>
      <c r="M1311" s="44" t="s">
        <v>64</v>
      </c>
      <c r="N1311" s="44" t="s">
        <v>23</v>
      </c>
      <c r="O1311" s="44" t="s">
        <v>23</v>
      </c>
    </row>
    <row r="1312" spans="2:15">
      <c r="B1312" s="44" t="s">
        <v>61</v>
      </c>
      <c r="C1312" s="44" t="s">
        <v>2116</v>
      </c>
      <c r="D1312" s="44">
        <v>2.67</v>
      </c>
      <c r="E1312" s="42"/>
      <c r="F1312" s="42"/>
      <c r="G1312" s="42" t="s">
        <v>23</v>
      </c>
      <c r="H1312" s="44" t="s">
        <v>24</v>
      </c>
      <c r="I1312" s="44" t="s">
        <v>25</v>
      </c>
      <c r="J1312" s="44" t="s">
        <v>26</v>
      </c>
      <c r="K1312" s="44" t="s">
        <v>27</v>
      </c>
      <c r="L1312" s="44" t="s">
        <v>28</v>
      </c>
      <c r="M1312" s="44" t="s">
        <v>43</v>
      </c>
      <c r="N1312" s="44" t="s">
        <v>23</v>
      </c>
      <c r="O1312" s="44" t="s">
        <v>23</v>
      </c>
    </row>
    <row r="1313" spans="2:15">
      <c r="B1313" s="44" t="s">
        <v>21</v>
      </c>
      <c r="C1313" s="44" t="s">
        <v>2117</v>
      </c>
      <c r="D1313" s="44">
        <v>0.05</v>
      </c>
      <c r="E1313" s="42"/>
      <c r="F1313" s="42"/>
      <c r="G1313" s="42" t="s">
        <v>23</v>
      </c>
      <c r="H1313" s="44" t="s">
        <v>24</v>
      </c>
      <c r="I1313" s="44" t="s">
        <v>25</v>
      </c>
      <c r="J1313" s="44" t="s">
        <v>26</v>
      </c>
      <c r="K1313" s="44" t="s">
        <v>27</v>
      </c>
      <c r="L1313" s="44" t="s">
        <v>33</v>
      </c>
      <c r="M1313" s="44" t="s">
        <v>45</v>
      </c>
      <c r="N1313" s="44" t="s">
        <v>23</v>
      </c>
      <c r="O1313" s="44" t="s">
        <v>23</v>
      </c>
    </row>
    <row r="1314" spans="2:15">
      <c r="B1314" s="44" t="s">
        <v>91</v>
      </c>
      <c r="C1314" s="44" t="s">
        <v>2118</v>
      </c>
      <c r="D1314" s="44">
        <v>0.35</v>
      </c>
      <c r="E1314" s="42"/>
      <c r="F1314" s="42"/>
      <c r="G1314" s="42" t="s">
        <v>23</v>
      </c>
      <c r="H1314" s="44" t="s">
        <v>24</v>
      </c>
      <c r="I1314" s="44" t="s">
        <v>32</v>
      </c>
      <c r="J1314" s="44" t="s">
        <v>26</v>
      </c>
      <c r="K1314" s="44" t="s">
        <v>27</v>
      </c>
      <c r="L1314" s="44" t="s">
        <v>33</v>
      </c>
      <c r="M1314" s="44" t="s">
        <v>349</v>
      </c>
      <c r="N1314" s="44" t="s">
        <v>23</v>
      </c>
      <c r="O1314" s="44" t="s">
        <v>23</v>
      </c>
    </row>
    <row r="1315" spans="2:15">
      <c r="B1315" s="44" t="s">
        <v>924</v>
      </c>
      <c r="C1315" s="44" t="s">
        <v>2119</v>
      </c>
      <c r="D1315" s="44">
        <v>0.35</v>
      </c>
      <c r="E1315" s="42"/>
      <c r="F1315" s="42"/>
      <c r="G1315" s="42" t="s">
        <v>23</v>
      </c>
      <c r="H1315" s="44" t="s">
        <v>24</v>
      </c>
      <c r="I1315" s="44" t="s">
        <v>32</v>
      </c>
      <c r="J1315" s="44" t="s">
        <v>26</v>
      </c>
      <c r="K1315" s="44" t="s">
        <v>27</v>
      </c>
      <c r="L1315" s="44" t="s">
        <v>33</v>
      </c>
      <c r="M1315" s="44" t="s">
        <v>39</v>
      </c>
      <c r="N1315" s="44" t="s">
        <v>23</v>
      </c>
      <c r="O1315" s="44" t="s">
        <v>23</v>
      </c>
    </row>
    <row r="1316" spans="2:15">
      <c r="B1316" s="44" t="s">
        <v>924</v>
      </c>
      <c r="C1316" s="44" t="s">
        <v>2120</v>
      </c>
      <c r="D1316" s="44">
        <v>2</v>
      </c>
      <c r="E1316" s="42"/>
      <c r="F1316" s="42"/>
      <c r="G1316" s="42" t="s">
        <v>23</v>
      </c>
      <c r="H1316" s="44" t="s">
        <v>24</v>
      </c>
      <c r="I1316" s="44" t="s">
        <v>32</v>
      </c>
      <c r="J1316" s="44" t="s">
        <v>26</v>
      </c>
      <c r="K1316" s="44" t="s">
        <v>27</v>
      </c>
      <c r="L1316" s="44" t="s">
        <v>28</v>
      </c>
      <c r="M1316" s="44" t="s">
        <v>39</v>
      </c>
      <c r="N1316" s="44" t="s">
        <v>23</v>
      </c>
      <c r="O1316" s="44" t="s">
        <v>23</v>
      </c>
    </row>
    <row r="1317" spans="2:15">
      <c r="B1317" s="44" t="s">
        <v>131</v>
      </c>
      <c r="C1317" s="44" t="s">
        <v>2121</v>
      </c>
      <c r="D1317" s="44">
        <v>0.36</v>
      </c>
      <c r="E1317" s="42"/>
      <c r="F1317" s="42"/>
      <c r="G1317" s="42" t="s">
        <v>23</v>
      </c>
      <c r="H1317" s="44" t="s">
        <v>24</v>
      </c>
      <c r="I1317" s="44" t="s">
        <v>32</v>
      </c>
      <c r="J1317" s="44" t="s">
        <v>26</v>
      </c>
      <c r="K1317" s="44" t="s">
        <v>27</v>
      </c>
      <c r="L1317" s="44" t="s">
        <v>33</v>
      </c>
      <c r="M1317" s="44" t="s">
        <v>174</v>
      </c>
      <c r="N1317" s="44" t="s">
        <v>23</v>
      </c>
      <c r="O1317" s="44" t="s">
        <v>23</v>
      </c>
    </row>
    <row r="1318" spans="2:15">
      <c r="B1318" s="44" t="s">
        <v>435</v>
      </c>
      <c r="C1318" s="44" t="s">
        <v>2122</v>
      </c>
      <c r="D1318" s="44">
        <v>0.16</v>
      </c>
      <c r="E1318" s="42"/>
      <c r="F1318" s="42"/>
      <c r="G1318" s="42" t="s">
        <v>23</v>
      </c>
      <c r="H1318" s="44" t="s">
        <v>24</v>
      </c>
      <c r="I1318" s="44" t="s">
        <v>32</v>
      </c>
      <c r="J1318" s="44" t="s">
        <v>26</v>
      </c>
      <c r="K1318" s="44" t="s">
        <v>27</v>
      </c>
      <c r="L1318" s="44" t="s">
        <v>33</v>
      </c>
      <c r="M1318" s="44" t="s">
        <v>349</v>
      </c>
      <c r="N1318" s="44" t="s">
        <v>23</v>
      </c>
      <c r="O1318" s="44" t="s">
        <v>23</v>
      </c>
    </row>
    <row r="1319" spans="2:15">
      <c r="B1319" s="44" t="s">
        <v>41</v>
      </c>
      <c r="C1319" s="44" t="s">
        <v>2123</v>
      </c>
      <c r="D1319" s="44">
        <v>0.61</v>
      </c>
      <c r="E1319" s="42"/>
      <c r="F1319" s="42"/>
      <c r="G1319" s="42" t="s">
        <v>23</v>
      </c>
      <c r="H1319" s="44" t="s">
        <v>24</v>
      </c>
      <c r="I1319" s="44" t="s">
        <v>32</v>
      </c>
      <c r="J1319" s="44" t="s">
        <v>26</v>
      </c>
      <c r="K1319" s="44" t="s">
        <v>27</v>
      </c>
      <c r="L1319" s="44" t="s">
        <v>33</v>
      </c>
      <c r="M1319" s="44" t="s">
        <v>349</v>
      </c>
      <c r="N1319" s="44" t="s">
        <v>23</v>
      </c>
      <c r="O1319" s="44" t="s">
        <v>23</v>
      </c>
    </row>
    <row r="1320" spans="2:15">
      <c r="B1320" s="44" t="s">
        <v>99</v>
      </c>
      <c r="C1320" s="44" t="s">
        <v>2124</v>
      </c>
      <c r="D1320" s="44">
        <v>0.01</v>
      </c>
      <c r="E1320" s="42"/>
      <c r="F1320" s="42"/>
      <c r="G1320" s="42" t="s">
        <v>23</v>
      </c>
      <c r="H1320" s="44" t="s">
        <v>24</v>
      </c>
      <c r="I1320" s="44" t="s">
        <v>32</v>
      </c>
      <c r="J1320" s="44" t="s">
        <v>26</v>
      </c>
      <c r="K1320" s="44" t="s">
        <v>27</v>
      </c>
      <c r="L1320" s="44" t="s">
        <v>33</v>
      </c>
      <c r="M1320" s="44" t="s">
        <v>55</v>
      </c>
      <c r="N1320" s="44" t="s">
        <v>23</v>
      </c>
      <c r="O1320" s="44" t="s">
        <v>23</v>
      </c>
    </row>
    <row r="1321" spans="2:15">
      <c r="B1321" s="44" t="s">
        <v>99</v>
      </c>
      <c r="C1321" s="44" t="s">
        <v>2125</v>
      </c>
      <c r="D1321" s="44">
        <v>0.2</v>
      </c>
      <c r="E1321" s="42"/>
      <c r="F1321" s="42"/>
      <c r="G1321" s="42" t="s">
        <v>23</v>
      </c>
      <c r="H1321" s="44" t="s">
        <v>24</v>
      </c>
      <c r="I1321" s="44" t="s">
        <v>32</v>
      </c>
      <c r="J1321" s="44" t="s">
        <v>26</v>
      </c>
      <c r="K1321" s="44" t="s">
        <v>27</v>
      </c>
      <c r="L1321" s="44" t="s">
        <v>33</v>
      </c>
      <c r="M1321" s="44" t="s">
        <v>55</v>
      </c>
      <c r="N1321" s="44" t="s">
        <v>23</v>
      </c>
      <c r="O1321" s="44" t="s">
        <v>23</v>
      </c>
    </row>
    <row r="1322" spans="2:15">
      <c r="B1322" s="44" t="s">
        <v>99</v>
      </c>
      <c r="C1322" s="44" t="s">
        <v>2126</v>
      </c>
      <c r="D1322" s="44">
        <v>0.2</v>
      </c>
      <c r="E1322" s="42"/>
      <c r="F1322" s="42"/>
      <c r="G1322" s="42" t="s">
        <v>23</v>
      </c>
      <c r="H1322" s="44" t="s">
        <v>24</v>
      </c>
      <c r="I1322" s="44" t="s">
        <v>32</v>
      </c>
      <c r="J1322" s="44" t="s">
        <v>26</v>
      </c>
      <c r="K1322" s="44" t="s">
        <v>27</v>
      </c>
      <c r="L1322" s="44" t="s">
        <v>28</v>
      </c>
      <c r="M1322" s="44" t="s">
        <v>55</v>
      </c>
      <c r="N1322" s="44" t="s">
        <v>23</v>
      </c>
      <c r="O1322" s="44" t="s">
        <v>23</v>
      </c>
    </row>
    <row r="1323" spans="2:15">
      <c r="B1323" s="44" t="s">
        <v>99</v>
      </c>
      <c r="C1323" s="44" t="s">
        <v>2127</v>
      </c>
      <c r="D1323" s="44">
        <v>0.4</v>
      </c>
      <c r="E1323" s="42"/>
      <c r="F1323" s="42"/>
      <c r="G1323" s="42" t="s">
        <v>23</v>
      </c>
      <c r="H1323" s="44" t="s">
        <v>24</v>
      </c>
      <c r="I1323" s="44" t="s">
        <v>32</v>
      </c>
      <c r="J1323" s="44" t="s">
        <v>26</v>
      </c>
      <c r="K1323" s="44" t="s">
        <v>27</v>
      </c>
      <c r="L1323" s="44" t="s">
        <v>28</v>
      </c>
      <c r="M1323" s="44" t="s">
        <v>55</v>
      </c>
      <c r="N1323" s="44" t="s">
        <v>23</v>
      </c>
      <c r="O1323" s="44" t="s">
        <v>23</v>
      </c>
    </row>
    <row r="1324" spans="2:15">
      <c r="B1324" s="44" t="s">
        <v>671</v>
      </c>
      <c r="C1324" s="44" t="s">
        <v>2128</v>
      </c>
      <c r="D1324" s="44">
        <v>0.1</v>
      </c>
      <c r="E1324" s="42"/>
      <c r="F1324" s="42"/>
      <c r="G1324" s="42" t="s">
        <v>23</v>
      </c>
      <c r="H1324" s="44" t="s">
        <v>24</v>
      </c>
      <c r="I1324" s="44" t="s">
        <v>32</v>
      </c>
      <c r="J1324" s="44" t="s">
        <v>26</v>
      </c>
      <c r="K1324" s="44" t="s">
        <v>27</v>
      </c>
      <c r="L1324" s="44" t="s">
        <v>33</v>
      </c>
      <c r="M1324" s="44" t="s">
        <v>34</v>
      </c>
      <c r="N1324" s="44" t="s">
        <v>23</v>
      </c>
      <c r="O1324" s="44" t="s">
        <v>23</v>
      </c>
    </row>
    <row r="1325" spans="2:15">
      <c r="B1325" s="44" t="s">
        <v>671</v>
      </c>
      <c r="C1325" s="44" t="s">
        <v>2129</v>
      </c>
      <c r="D1325" s="44">
        <v>0.5</v>
      </c>
      <c r="E1325" s="42"/>
      <c r="F1325" s="42"/>
      <c r="G1325" s="42" t="s">
        <v>23</v>
      </c>
      <c r="H1325" s="44" t="s">
        <v>24</v>
      </c>
      <c r="I1325" s="44" t="s">
        <v>32</v>
      </c>
      <c r="J1325" s="44" t="s">
        <v>26</v>
      </c>
      <c r="K1325" s="44" t="s">
        <v>27</v>
      </c>
      <c r="L1325" s="44" t="s">
        <v>33</v>
      </c>
      <c r="M1325" s="44" t="s">
        <v>55</v>
      </c>
      <c r="N1325" s="44" t="s">
        <v>23</v>
      </c>
      <c r="O1325" s="44" t="s">
        <v>23</v>
      </c>
    </row>
    <row r="1326" spans="2:15">
      <c r="B1326" s="44" t="s">
        <v>99</v>
      </c>
      <c r="C1326" s="44" t="s">
        <v>2130</v>
      </c>
      <c r="D1326" s="44">
        <v>0.2</v>
      </c>
      <c r="E1326" s="42"/>
      <c r="F1326" s="42"/>
      <c r="G1326" s="42" t="s">
        <v>23</v>
      </c>
      <c r="H1326" s="44" t="s">
        <v>24</v>
      </c>
      <c r="I1326" s="44" t="s">
        <v>32</v>
      </c>
      <c r="J1326" s="44" t="s">
        <v>26</v>
      </c>
      <c r="K1326" s="44" t="s">
        <v>27</v>
      </c>
      <c r="L1326" s="44" t="s">
        <v>28</v>
      </c>
      <c r="M1326" s="44" t="s">
        <v>55</v>
      </c>
      <c r="N1326" s="44" t="s">
        <v>23</v>
      </c>
      <c r="O1326" s="44" t="s">
        <v>23</v>
      </c>
    </row>
    <row r="1327" spans="2:15">
      <c r="B1327" s="44" t="s">
        <v>143</v>
      </c>
      <c r="C1327" s="44" t="s">
        <v>2131</v>
      </c>
      <c r="D1327" s="44">
        <v>0.30099999999999999</v>
      </c>
      <c r="E1327" s="42"/>
      <c r="F1327" s="42"/>
      <c r="G1327" s="42" t="s">
        <v>23</v>
      </c>
      <c r="H1327" s="44" t="s">
        <v>24</v>
      </c>
      <c r="I1327" s="44" t="s">
        <v>52</v>
      </c>
      <c r="J1327" s="44" t="s">
        <v>26</v>
      </c>
      <c r="K1327" s="44" t="s">
        <v>27</v>
      </c>
      <c r="L1327" s="44" t="s">
        <v>33</v>
      </c>
      <c r="M1327" s="44" t="s">
        <v>45</v>
      </c>
      <c r="N1327" s="44" t="s">
        <v>23</v>
      </c>
      <c r="O1327" s="44" t="s">
        <v>23</v>
      </c>
    </row>
    <row r="1328" spans="2:15">
      <c r="B1328" s="44" t="s">
        <v>50</v>
      </c>
      <c r="C1328" s="44" t="s">
        <v>2132</v>
      </c>
      <c r="D1328" s="44">
        <v>1</v>
      </c>
      <c r="E1328" s="42"/>
      <c r="F1328" s="42"/>
      <c r="G1328" s="42" t="s">
        <v>23</v>
      </c>
      <c r="H1328" s="44" t="s">
        <v>24</v>
      </c>
      <c r="I1328" s="44" t="s">
        <v>52</v>
      </c>
      <c r="J1328" s="44" t="s">
        <v>26</v>
      </c>
      <c r="K1328" s="44" t="s">
        <v>27</v>
      </c>
      <c r="L1328" s="44" t="s">
        <v>28</v>
      </c>
      <c r="M1328" s="44" t="s">
        <v>43</v>
      </c>
      <c r="N1328" s="44" t="s">
        <v>23</v>
      </c>
      <c r="O1328" s="44" t="s">
        <v>23</v>
      </c>
    </row>
    <row r="1329" spans="2:15">
      <c r="B1329" s="44" t="s">
        <v>86</v>
      </c>
      <c r="C1329" s="44" t="s">
        <v>2133</v>
      </c>
      <c r="D1329" s="44">
        <v>7.0000000000000001E-3</v>
      </c>
      <c r="E1329" s="42"/>
      <c r="F1329" s="42"/>
      <c r="G1329" s="42" t="s">
        <v>23</v>
      </c>
      <c r="H1329" s="44" t="s">
        <v>24</v>
      </c>
      <c r="I1329" s="44" t="s">
        <v>32</v>
      </c>
      <c r="J1329" s="44" t="s">
        <v>26</v>
      </c>
      <c r="K1329" s="44" t="s">
        <v>27</v>
      </c>
      <c r="L1329" s="44" t="s">
        <v>33</v>
      </c>
      <c r="M1329" s="44" t="s">
        <v>45</v>
      </c>
      <c r="N1329" s="44" t="s">
        <v>23</v>
      </c>
      <c r="O1329" s="44" t="s">
        <v>23</v>
      </c>
    </row>
    <row r="1330" spans="2:15">
      <c r="B1330" s="44" t="s">
        <v>959</v>
      </c>
      <c r="C1330" s="44" t="s">
        <v>2134</v>
      </c>
      <c r="D1330" s="44">
        <v>15.2</v>
      </c>
      <c r="E1330" s="42"/>
      <c r="F1330" s="42"/>
      <c r="G1330" s="42" t="s">
        <v>23</v>
      </c>
      <c r="H1330" s="44" t="s">
        <v>24</v>
      </c>
      <c r="I1330" s="44" t="s">
        <v>32</v>
      </c>
      <c r="J1330" s="44" t="s">
        <v>26</v>
      </c>
      <c r="K1330" s="44" t="s">
        <v>27</v>
      </c>
      <c r="L1330" s="44" t="s">
        <v>33</v>
      </c>
      <c r="M1330" s="44" t="s">
        <v>227</v>
      </c>
      <c r="N1330" s="44" t="s">
        <v>23</v>
      </c>
      <c r="O1330" s="44" t="s">
        <v>23</v>
      </c>
    </row>
    <row r="1331" spans="2:15">
      <c r="B1331" s="44" t="s">
        <v>1933</v>
      </c>
      <c r="C1331" s="44" t="s">
        <v>2135</v>
      </c>
      <c r="D1331" s="44">
        <v>0.9</v>
      </c>
      <c r="E1331" s="42"/>
      <c r="F1331" s="42"/>
      <c r="G1331" s="42" t="s">
        <v>23</v>
      </c>
      <c r="H1331" s="44" t="s">
        <v>24</v>
      </c>
      <c r="I1331" s="44" t="s">
        <v>32</v>
      </c>
      <c r="J1331" s="44" t="s">
        <v>26</v>
      </c>
      <c r="K1331" s="44" t="s">
        <v>27</v>
      </c>
      <c r="L1331" s="44" t="s">
        <v>28</v>
      </c>
      <c r="M1331" s="44" t="s">
        <v>37</v>
      </c>
      <c r="N1331" s="44" t="s">
        <v>23</v>
      </c>
      <c r="O1331" s="44" t="s">
        <v>23</v>
      </c>
    </row>
    <row r="1332" spans="2:15">
      <c r="B1332" s="44" t="s">
        <v>208</v>
      </c>
      <c r="C1332" s="44" t="s">
        <v>2136</v>
      </c>
      <c r="D1332" s="44">
        <v>0.1</v>
      </c>
      <c r="E1332" s="42"/>
      <c r="F1332" s="42"/>
      <c r="G1332" s="42" t="s">
        <v>23</v>
      </c>
      <c r="H1332" s="44" t="s">
        <v>24</v>
      </c>
      <c r="I1332" s="44" t="s">
        <v>32</v>
      </c>
      <c r="J1332" s="44" t="s">
        <v>26</v>
      </c>
      <c r="K1332" s="44" t="s">
        <v>27</v>
      </c>
      <c r="L1332" s="44" t="s">
        <v>33</v>
      </c>
      <c r="M1332" s="44" t="s">
        <v>34</v>
      </c>
      <c r="N1332" s="44" t="s">
        <v>23</v>
      </c>
      <c r="O1332" s="44" t="s">
        <v>23</v>
      </c>
    </row>
    <row r="1333" spans="2:15">
      <c r="B1333" s="44" t="s">
        <v>458</v>
      </c>
      <c r="C1333" s="44" t="s">
        <v>2137</v>
      </c>
      <c r="D1333" s="44">
        <v>2</v>
      </c>
      <c r="E1333" s="42"/>
      <c r="F1333" s="42"/>
      <c r="G1333" s="42" t="s">
        <v>23</v>
      </c>
      <c r="H1333" s="44" t="s">
        <v>24</v>
      </c>
      <c r="I1333" s="44" t="s">
        <v>32</v>
      </c>
      <c r="J1333" s="44" t="s">
        <v>26</v>
      </c>
      <c r="K1333" s="44" t="s">
        <v>27</v>
      </c>
      <c r="L1333" s="44" t="s">
        <v>28</v>
      </c>
      <c r="M1333" s="44" t="s">
        <v>34</v>
      </c>
      <c r="N1333" s="44" t="s">
        <v>23</v>
      </c>
      <c r="O1333" s="44" t="s">
        <v>23</v>
      </c>
    </row>
    <row r="1334" spans="2:15">
      <c r="B1334" s="44" t="s">
        <v>99</v>
      </c>
      <c r="C1334" s="44" t="s">
        <v>2138</v>
      </c>
      <c r="D1334" s="44">
        <v>1.8</v>
      </c>
      <c r="E1334" s="42"/>
      <c r="F1334" s="42"/>
      <c r="G1334" s="42" t="s">
        <v>23</v>
      </c>
      <c r="H1334" s="44" t="s">
        <v>24</v>
      </c>
      <c r="I1334" s="44" t="s">
        <v>32</v>
      </c>
      <c r="J1334" s="44" t="s">
        <v>26</v>
      </c>
      <c r="K1334" s="44" t="s">
        <v>27</v>
      </c>
      <c r="L1334" s="44" t="s">
        <v>33</v>
      </c>
      <c r="M1334" s="44" t="s">
        <v>39</v>
      </c>
      <c r="N1334" s="44" t="s">
        <v>23</v>
      </c>
      <c r="O1334" s="44" t="s">
        <v>23</v>
      </c>
    </row>
    <row r="1335" spans="2:15">
      <c r="B1335" s="44" t="s">
        <v>268</v>
      </c>
      <c r="C1335" s="44" t="s">
        <v>2139</v>
      </c>
      <c r="D1335" s="44">
        <v>2</v>
      </c>
      <c r="E1335" s="42"/>
      <c r="F1335" s="42"/>
      <c r="G1335" s="42" t="s">
        <v>23</v>
      </c>
      <c r="H1335" s="44" t="s">
        <v>24</v>
      </c>
      <c r="I1335" s="44" t="s">
        <v>32</v>
      </c>
      <c r="J1335" s="44" t="s">
        <v>26</v>
      </c>
      <c r="K1335" s="44" t="s">
        <v>27</v>
      </c>
      <c r="L1335" s="44" t="s">
        <v>33</v>
      </c>
      <c r="M1335" s="44" t="s">
        <v>174</v>
      </c>
      <c r="N1335" s="44" t="s">
        <v>23</v>
      </c>
      <c r="O1335" s="44" t="s">
        <v>23</v>
      </c>
    </row>
    <row r="1336" spans="2:15">
      <c r="B1336" s="44" t="s">
        <v>234</v>
      </c>
      <c r="C1336" s="44" t="s">
        <v>2140</v>
      </c>
      <c r="D1336" s="44">
        <v>0.3</v>
      </c>
      <c r="E1336" s="42"/>
      <c r="F1336" s="42"/>
      <c r="G1336" s="42" t="s">
        <v>23</v>
      </c>
      <c r="H1336" s="44" t="s">
        <v>24</v>
      </c>
      <c r="I1336" s="44" t="s">
        <v>32</v>
      </c>
      <c r="J1336" s="44" t="s">
        <v>26</v>
      </c>
      <c r="K1336" s="44" t="s">
        <v>27</v>
      </c>
      <c r="L1336" s="44" t="s">
        <v>33</v>
      </c>
      <c r="M1336" s="44" t="s">
        <v>34</v>
      </c>
      <c r="N1336" s="44" t="s">
        <v>23</v>
      </c>
      <c r="O1336" s="44" t="s">
        <v>23</v>
      </c>
    </row>
    <row r="1337" spans="2:15">
      <c r="B1337" s="44" t="s">
        <v>219</v>
      </c>
      <c r="C1337" s="44" t="s">
        <v>2141</v>
      </c>
      <c r="D1337" s="44">
        <v>0.36</v>
      </c>
      <c r="E1337" s="42"/>
      <c r="F1337" s="42"/>
      <c r="G1337" s="42" t="s">
        <v>23</v>
      </c>
      <c r="H1337" s="44" t="s">
        <v>24</v>
      </c>
      <c r="I1337" s="44" t="s">
        <v>32</v>
      </c>
      <c r="J1337" s="44" t="s">
        <v>26</v>
      </c>
      <c r="K1337" s="44" t="s">
        <v>27</v>
      </c>
      <c r="L1337" s="44" t="s">
        <v>33</v>
      </c>
      <c r="M1337" s="44" t="s">
        <v>349</v>
      </c>
      <c r="N1337" s="44" t="s">
        <v>23</v>
      </c>
      <c r="O1337" s="44" t="s">
        <v>23</v>
      </c>
    </row>
    <row r="1338" spans="2:15">
      <c r="B1338" s="44" t="s">
        <v>41</v>
      </c>
      <c r="C1338" s="44" t="s">
        <v>2142</v>
      </c>
      <c r="D1338" s="44">
        <v>0.6</v>
      </c>
      <c r="E1338" s="42"/>
      <c r="F1338" s="42"/>
      <c r="G1338" s="42" t="s">
        <v>23</v>
      </c>
      <c r="H1338" s="44" t="s">
        <v>24</v>
      </c>
      <c r="I1338" s="44" t="s">
        <v>32</v>
      </c>
      <c r="J1338" s="44" t="s">
        <v>26</v>
      </c>
      <c r="K1338" s="44" t="s">
        <v>27</v>
      </c>
      <c r="L1338" s="44" t="s">
        <v>33</v>
      </c>
      <c r="M1338" s="44" t="s">
        <v>34</v>
      </c>
      <c r="N1338" s="44" t="s">
        <v>23</v>
      </c>
      <c r="O1338" s="44" t="s">
        <v>23</v>
      </c>
    </row>
    <row r="1339" spans="2:15">
      <c r="B1339" s="44" t="s">
        <v>21</v>
      </c>
      <c r="C1339" s="44" t="s">
        <v>2143</v>
      </c>
      <c r="D1339" s="44">
        <v>3</v>
      </c>
      <c r="E1339" s="42"/>
      <c r="F1339" s="42"/>
      <c r="G1339" s="42" t="s">
        <v>23</v>
      </c>
      <c r="H1339" s="44" t="s">
        <v>24</v>
      </c>
      <c r="I1339" s="44" t="s">
        <v>25</v>
      </c>
      <c r="J1339" s="44" t="s">
        <v>26</v>
      </c>
      <c r="K1339" s="44" t="s">
        <v>27</v>
      </c>
      <c r="L1339" s="44" t="s">
        <v>28</v>
      </c>
      <c r="M1339" s="44" t="s">
        <v>39</v>
      </c>
      <c r="N1339" s="44" t="s">
        <v>23</v>
      </c>
      <c r="O1339" s="44" t="s">
        <v>23</v>
      </c>
    </row>
    <row r="1340" spans="2:15">
      <c r="B1340" s="44" t="s">
        <v>143</v>
      </c>
      <c r="C1340" s="44" t="s">
        <v>2144</v>
      </c>
      <c r="D1340" s="44">
        <v>3</v>
      </c>
      <c r="E1340" s="42"/>
      <c r="F1340" s="42"/>
      <c r="G1340" s="42" t="s">
        <v>23</v>
      </c>
      <c r="H1340" s="44" t="s">
        <v>24</v>
      </c>
      <c r="I1340" s="44" t="s">
        <v>52</v>
      </c>
      <c r="J1340" s="44" t="s">
        <v>26</v>
      </c>
      <c r="K1340" s="44" t="s">
        <v>27</v>
      </c>
      <c r="L1340" s="44" t="s">
        <v>28</v>
      </c>
      <c r="M1340" s="44" t="s">
        <v>43</v>
      </c>
      <c r="N1340" s="44" t="s">
        <v>23</v>
      </c>
      <c r="O1340" s="44" t="s">
        <v>23</v>
      </c>
    </row>
    <row r="1341" spans="2:15">
      <c r="B1341" s="44" t="s">
        <v>50</v>
      </c>
      <c r="C1341" s="44" t="s">
        <v>2145</v>
      </c>
      <c r="D1341" s="44">
        <v>0.5</v>
      </c>
      <c r="E1341" s="42"/>
      <c r="F1341" s="42"/>
      <c r="G1341" s="42" t="s">
        <v>23</v>
      </c>
      <c r="H1341" s="44" t="s">
        <v>24</v>
      </c>
      <c r="I1341" s="44" t="s">
        <v>52</v>
      </c>
      <c r="J1341" s="44" t="s">
        <v>26</v>
      </c>
      <c r="K1341" s="44" t="s">
        <v>27</v>
      </c>
      <c r="L1341" s="44" t="s">
        <v>33</v>
      </c>
      <c r="M1341" s="44" t="s">
        <v>39</v>
      </c>
      <c r="N1341" s="44" t="s">
        <v>23</v>
      </c>
      <c r="O1341" s="44" t="s">
        <v>23</v>
      </c>
    </row>
    <row r="1342" spans="2:15">
      <c r="B1342" s="44" t="s">
        <v>454</v>
      </c>
      <c r="C1342" s="44" t="s">
        <v>2146</v>
      </c>
      <c r="D1342" s="44">
        <v>2</v>
      </c>
      <c r="E1342" s="42"/>
      <c r="F1342" s="42"/>
      <c r="G1342" s="42" t="s">
        <v>23</v>
      </c>
      <c r="H1342" s="44" t="s">
        <v>24</v>
      </c>
      <c r="I1342" s="44" t="s">
        <v>32</v>
      </c>
      <c r="J1342" s="44" t="s">
        <v>26</v>
      </c>
      <c r="K1342" s="44" t="s">
        <v>27</v>
      </c>
      <c r="L1342" s="44" t="s">
        <v>33</v>
      </c>
      <c r="M1342" s="44" t="s">
        <v>45</v>
      </c>
      <c r="N1342" s="44" t="s">
        <v>23</v>
      </c>
      <c r="O1342" s="44" t="s">
        <v>23</v>
      </c>
    </row>
    <row r="1343" spans="2:15">
      <c r="B1343" s="44" t="s">
        <v>454</v>
      </c>
      <c r="C1343" s="44" t="s">
        <v>2147</v>
      </c>
      <c r="D1343" s="44">
        <v>0.5</v>
      </c>
      <c r="E1343" s="42"/>
      <c r="F1343" s="42"/>
      <c r="G1343" s="42" t="s">
        <v>23</v>
      </c>
      <c r="H1343" s="44" t="s">
        <v>24</v>
      </c>
      <c r="I1343" s="44" t="s">
        <v>32</v>
      </c>
      <c r="J1343" s="44" t="s">
        <v>26</v>
      </c>
      <c r="K1343" s="44" t="s">
        <v>27</v>
      </c>
      <c r="L1343" s="44" t="s">
        <v>28</v>
      </c>
      <c r="M1343" s="44" t="s">
        <v>55</v>
      </c>
      <c r="N1343" s="44" t="s">
        <v>23</v>
      </c>
      <c r="O1343" s="44" t="s">
        <v>23</v>
      </c>
    </row>
    <row r="1344" spans="2:15">
      <c r="B1344" s="44" t="s">
        <v>454</v>
      </c>
      <c r="C1344" s="44" t="s">
        <v>2148</v>
      </c>
      <c r="D1344" s="44">
        <v>0.4</v>
      </c>
      <c r="E1344" s="42"/>
      <c r="F1344" s="42"/>
      <c r="G1344" s="42" t="s">
        <v>23</v>
      </c>
      <c r="H1344" s="44" t="s">
        <v>24</v>
      </c>
      <c r="I1344" s="44" t="s">
        <v>32</v>
      </c>
      <c r="J1344" s="44" t="s">
        <v>26</v>
      </c>
      <c r="K1344" s="44" t="s">
        <v>27</v>
      </c>
      <c r="L1344" s="44" t="s">
        <v>33</v>
      </c>
      <c r="M1344" s="44" t="s">
        <v>45</v>
      </c>
      <c r="N1344" s="44" t="s">
        <v>23</v>
      </c>
      <c r="O1344" s="44" t="s">
        <v>23</v>
      </c>
    </row>
    <row r="1345" spans="2:15">
      <c r="B1345" s="44" t="s">
        <v>454</v>
      </c>
      <c r="C1345" s="44" t="s">
        <v>2149</v>
      </c>
      <c r="D1345" s="44">
        <v>2</v>
      </c>
      <c r="E1345" s="42"/>
      <c r="F1345" s="42"/>
      <c r="G1345" s="42" t="s">
        <v>23</v>
      </c>
      <c r="H1345" s="44" t="s">
        <v>24</v>
      </c>
      <c r="I1345" s="44" t="s">
        <v>32</v>
      </c>
      <c r="J1345" s="44" t="s">
        <v>26</v>
      </c>
      <c r="K1345" s="44" t="s">
        <v>27</v>
      </c>
      <c r="L1345" s="44" t="s">
        <v>33</v>
      </c>
      <c r="M1345" s="44" t="s">
        <v>45</v>
      </c>
      <c r="N1345" s="44" t="s">
        <v>23</v>
      </c>
      <c r="O1345" s="44" t="s">
        <v>23</v>
      </c>
    </row>
    <row r="1346" spans="2:15">
      <c r="B1346" s="44" t="s">
        <v>454</v>
      </c>
      <c r="C1346" s="44" t="s">
        <v>2150</v>
      </c>
      <c r="D1346" s="44">
        <v>0.49399999999999999</v>
      </c>
      <c r="E1346" s="42"/>
      <c r="F1346" s="42"/>
      <c r="G1346" s="42" t="s">
        <v>23</v>
      </c>
      <c r="H1346" s="44" t="s">
        <v>24</v>
      </c>
      <c r="I1346" s="44" t="s">
        <v>32</v>
      </c>
      <c r="J1346" s="44" t="s">
        <v>26</v>
      </c>
      <c r="K1346" s="44" t="s">
        <v>27</v>
      </c>
      <c r="L1346" s="44" t="s">
        <v>28</v>
      </c>
      <c r="M1346" s="44" t="s">
        <v>45</v>
      </c>
      <c r="N1346" s="44" t="s">
        <v>23</v>
      </c>
      <c r="O1346" s="44" t="s">
        <v>23</v>
      </c>
    </row>
    <row r="1347" spans="2:15">
      <c r="B1347" s="44" t="s">
        <v>30</v>
      </c>
      <c r="C1347" s="44" t="s">
        <v>2151</v>
      </c>
      <c r="D1347" s="44">
        <v>0.02</v>
      </c>
      <c r="E1347" s="42"/>
      <c r="F1347" s="42"/>
      <c r="G1347" s="42" t="s">
        <v>23</v>
      </c>
      <c r="H1347" s="44" t="s">
        <v>24</v>
      </c>
      <c r="I1347" s="44" t="s">
        <v>32</v>
      </c>
      <c r="J1347" s="44" t="s">
        <v>26</v>
      </c>
      <c r="K1347" s="44" t="s">
        <v>27</v>
      </c>
      <c r="L1347" s="44" t="s">
        <v>33</v>
      </c>
      <c r="M1347" s="44" t="s">
        <v>45</v>
      </c>
      <c r="N1347" s="44" t="s">
        <v>23</v>
      </c>
      <c r="O1347" s="44" t="s">
        <v>23</v>
      </c>
    </row>
    <row r="1348" spans="2:15">
      <c r="B1348" s="44" t="s">
        <v>30</v>
      </c>
      <c r="C1348" s="44" t="s">
        <v>2152</v>
      </c>
      <c r="D1348" s="44">
        <v>0.04</v>
      </c>
      <c r="E1348" s="42"/>
      <c r="F1348" s="42"/>
      <c r="G1348" s="42" t="s">
        <v>23</v>
      </c>
      <c r="H1348" s="44" t="s">
        <v>24</v>
      </c>
      <c r="I1348" s="44" t="s">
        <v>32</v>
      </c>
      <c r="J1348" s="44" t="s">
        <v>26</v>
      </c>
      <c r="K1348" s="44" t="s">
        <v>27</v>
      </c>
      <c r="L1348" s="44" t="s">
        <v>28</v>
      </c>
      <c r="M1348" s="44" t="s">
        <v>39</v>
      </c>
      <c r="N1348" s="44" t="s">
        <v>23</v>
      </c>
      <c r="O1348" s="44" t="s">
        <v>23</v>
      </c>
    </row>
    <row r="1349" spans="2:15">
      <c r="B1349" s="44" t="s">
        <v>30</v>
      </c>
      <c r="C1349" s="44" t="s">
        <v>2153</v>
      </c>
      <c r="D1349" s="44">
        <v>0.14000000000000001</v>
      </c>
      <c r="E1349" s="42"/>
      <c r="F1349" s="42"/>
      <c r="G1349" s="42" t="s">
        <v>23</v>
      </c>
      <c r="H1349" s="44" t="s">
        <v>24</v>
      </c>
      <c r="I1349" s="44" t="s">
        <v>32</v>
      </c>
      <c r="J1349" s="44" t="s">
        <v>26</v>
      </c>
      <c r="K1349" s="44" t="s">
        <v>27</v>
      </c>
      <c r="L1349" s="44" t="s">
        <v>28</v>
      </c>
      <c r="M1349" s="44" t="s">
        <v>45</v>
      </c>
      <c r="N1349" s="44" t="s">
        <v>23</v>
      </c>
      <c r="O1349" s="44" t="s">
        <v>23</v>
      </c>
    </row>
    <row r="1350" spans="2:15">
      <c r="B1350" s="44" t="s">
        <v>107</v>
      </c>
      <c r="C1350" s="44" t="s">
        <v>2154</v>
      </c>
      <c r="D1350" s="44">
        <v>1</v>
      </c>
      <c r="E1350" s="42"/>
      <c r="F1350" s="42"/>
      <c r="G1350" s="42" t="s">
        <v>23</v>
      </c>
      <c r="H1350" s="44" t="s">
        <v>24</v>
      </c>
      <c r="I1350" s="44" t="s">
        <v>32</v>
      </c>
      <c r="J1350" s="44" t="s">
        <v>26</v>
      </c>
      <c r="K1350" s="44" t="s">
        <v>27</v>
      </c>
      <c r="L1350" s="44" t="s">
        <v>28</v>
      </c>
      <c r="M1350" s="44" t="s">
        <v>37</v>
      </c>
      <c r="N1350" s="44" t="s">
        <v>23</v>
      </c>
      <c r="O1350" s="44" t="s">
        <v>23</v>
      </c>
    </row>
    <row r="1351" spans="2:15">
      <c r="B1351" s="44" t="s">
        <v>30</v>
      </c>
      <c r="C1351" s="44" t="s">
        <v>2155</v>
      </c>
      <c r="D1351" s="44">
        <v>0.20300000000000001</v>
      </c>
      <c r="E1351" s="42"/>
      <c r="F1351" s="42"/>
      <c r="G1351" s="42" t="s">
        <v>23</v>
      </c>
      <c r="H1351" s="44" t="s">
        <v>24</v>
      </c>
      <c r="I1351" s="44" t="s">
        <v>32</v>
      </c>
      <c r="J1351" s="44" t="s">
        <v>26</v>
      </c>
      <c r="K1351" s="44" t="s">
        <v>27</v>
      </c>
      <c r="L1351" s="44" t="s">
        <v>33</v>
      </c>
      <c r="M1351" s="44" t="s">
        <v>349</v>
      </c>
      <c r="N1351" s="44" t="s">
        <v>23</v>
      </c>
      <c r="O1351" s="44" t="s">
        <v>23</v>
      </c>
    </row>
    <row r="1352" spans="2:15">
      <c r="B1352" s="44" t="s">
        <v>30</v>
      </c>
      <c r="C1352" s="44" t="s">
        <v>2156</v>
      </c>
      <c r="D1352" s="44">
        <v>0.40600000000000003</v>
      </c>
      <c r="E1352" s="42"/>
      <c r="F1352" s="42"/>
      <c r="G1352" s="42" t="s">
        <v>23</v>
      </c>
      <c r="H1352" s="44" t="s">
        <v>24</v>
      </c>
      <c r="I1352" s="44" t="s">
        <v>32</v>
      </c>
      <c r="J1352" s="44" t="s">
        <v>26</v>
      </c>
      <c r="K1352" s="44" t="s">
        <v>27</v>
      </c>
      <c r="L1352" s="44" t="s">
        <v>28</v>
      </c>
      <c r="M1352" s="44" t="s">
        <v>349</v>
      </c>
      <c r="N1352" s="44" t="s">
        <v>23</v>
      </c>
      <c r="O1352" s="44" t="s">
        <v>23</v>
      </c>
    </row>
    <row r="1353" spans="2:15">
      <c r="B1353" s="44" t="s">
        <v>30</v>
      </c>
      <c r="C1353" s="44" t="s">
        <v>2157</v>
      </c>
      <c r="D1353" s="44">
        <v>1.421</v>
      </c>
      <c r="E1353" s="42"/>
      <c r="F1353" s="42"/>
      <c r="G1353" s="42" t="s">
        <v>23</v>
      </c>
      <c r="H1353" s="44" t="s">
        <v>24</v>
      </c>
      <c r="I1353" s="44" t="s">
        <v>32</v>
      </c>
      <c r="J1353" s="44" t="s">
        <v>26</v>
      </c>
      <c r="K1353" s="44" t="s">
        <v>27</v>
      </c>
      <c r="L1353" s="44" t="s">
        <v>28</v>
      </c>
      <c r="M1353" s="44" t="s">
        <v>349</v>
      </c>
      <c r="N1353" s="44" t="s">
        <v>23</v>
      </c>
      <c r="O1353" s="44" t="s">
        <v>23</v>
      </c>
    </row>
    <row r="1354" spans="2:15">
      <c r="B1354" s="44" t="s">
        <v>30</v>
      </c>
      <c r="C1354" s="44" t="s">
        <v>2158</v>
      </c>
      <c r="D1354" s="44">
        <v>5.0000000000000001E-3</v>
      </c>
      <c r="E1354" s="42"/>
      <c r="F1354" s="42"/>
      <c r="G1354" s="42" t="s">
        <v>23</v>
      </c>
      <c r="H1354" s="44" t="s">
        <v>24</v>
      </c>
      <c r="I1354" s="44" t="s">
        <v>32</v>
      </c>
      <c r="J1354" s="44" t="s">
        <v>26</v>
      </c>
      <c r="K1354" s="44" t="s">
        <v>27</v>
      </c>
      <c r="L1354" s="44" t="s">
        <v>33</v>
      </c>
      <c r="M1354" s="44" t="s">
        <v>349</v>
      </c>
      <c r="N1354" s="44" t="s">
        <v>23</v>
      </c>
      <c r="O1354" s="44" t="s">
        <v>23</v>
      </c>
    </row>
    <row r="1355" spans="2:15">
      <c r="B1355" s="44" t="s">
        <v>30</v>
      </c>
      <c r="C1355" s="44" t="s">
        <v>2159</v>
      </c>
      <c r="D1355" s="44">
        <v>3.5000000000000003E-2</v>
      </c>
      <c r="E1355" s="42"/>
      <c r="F1355" s="42"/>
      <c r="G1355" s="42" t="s">
        <v>23</v>
      </c>
      <c r="H1355" s="44" t="s">
        <v>24</v>
      </c>
      <c r="I1355" s="44" t="s">
        <v>32</v>
      </c>
      <c r="J1355" s="44" t="s">
        <v>26</v>
      </c>
      <c r="K1355" s="44" t="s">
        <v>27</v>
      </c>
      <c r="L1355" s="44" t="s">
        <v>28</v>
      </c>
      <c r="M1355" s="44" t="s">
        <v>349</v>
      </c>
      <c r="N1355" s="44" t="s">
        <v>23</v>
      </c>
      <c r="O1355" s="44" t="s">
        <v>23</v>
      </c>
    </row>
    <row r="1356" spans="2:15">
      <c r="B1356" s="44" t="s">
        <v>30</v>
      </c>
      <c r="C1356" s="44" t="s">
        <v>2160</v>
      </c>
      <c r="D1356" s="44">
        <v>0.01</v>
      </c>
      <c r="E1356" s="42"/>
      <c r="F1356" s="42"/>
      <c r="G1356" s="42" t="s">
        <v>23</v>
      </c>
      <c r="H1356" s="44" t="s">
        <v>24</v>
      </c>
      <c r="I1356" s="44" t="s">
        <v>32</v>
      </c>
      <c r="J1356" s="44" t="s">
        <v>26</v>
      </c>
      <c r="K1356" s="44" t="s">
        <v>27</v>
      </c>
      <c r="L1356" s="44" t="s">
        <v>28</v>
      </c>
      <c r="M1356" s="44" t="s">
        <v>349</v>
      </c>
      <c r="N1356" s="44" t="s">
        <v>23</v>
      </c>
      <c r="O1356" s="44" t="s">
        <v>23</v>
      </c>
    </row>
    <row r="1357" spans="2:15">
      <c r="B1357" s="44" t="s">
        <v>30</v>
      </c>
      <c r="C1357" s="44" t="s">
        <v>2161</v>
      </c>
      <c r="D1357" s="44">
        <v>0.02</v>
      </c>
      <c r="E1357" s="42"/>
      <c r="F1357" s="42"/>
      <c r="G1357" s="42" t="s">
        <v>23</v>
      </c>
      <c r="H1357" s="44" t="s">
        <v>24</v>
      </c>
      <c r="I1357" s="44" t="s">
        <v>32</v>
      </c>
      <c r="J1357" s="44" t="s">
        <v>26</v>
      </c>
      <c r="K1357" s="44" t="s">
        <v>27</v>
      </c>
      <c r="L1357" s="44" t="s">
        <v>33</v>
      </c>
      <c r="M1357" s="44" t="s">
        <v>349</v>
      </c>
      <c r="N1357" s="44" t="s">
        <v>23</v>
      </c>
      <c r="O1357" s="44" t="s">
        <v>23</v>
      </c>
    </row>
    <row r="1358" spans="2:15">
      <c r="B1358" s="44" t="s">
        <v>30</v>
      </c>
      <c r="C1358" s="44" t="s">
        <v>2162</v>
      </c>
      <c r="D1358" s="44">
        <v>0.04</v>
      </c>
      <c r="E1358" s="42"/>
      <c r="F1358" s="42"/>
      <c r="G1358" s="42" t="s">
        <v>23</v>
      </c>
      <c r="H1358" s="44" t="s">
        <v>24</v>
      </c>
      <c r="I1358" s="44" t="s">
        <v>32</v>
      </c>
      <c r="J1358" s="44" t="s">
        <v>26</v>
      </c>
      <c r="K1358" s="44" t="s">
        <v>27</v>
      </c>
      <c r="L1358" s="44" t="s">
        <v>28</v>
      </c>
      <c r="M1358" s="44" t="s">
        <v>349</v>
      </c>
      <c r="N1358" s="44" t="s">
        <v>23</v>
      </c>
      <c r="O1358" s="44" t="s">
        <v>23</v>
      </c>
    </row>
    <row r="1359" spans="2:15">
      <c r="B1359" s="44" t="s">
        <v>30</v>
      </c>
      <c r="C1359" s="44" t="s">
        <v>2163</v>
      </c>
      <c r="D1359" s="44">
        <v>0.14000000000000001</v>
      </c>
      <c r="E1359" s="42"/>
      <c r="F1359" s="42"/>
      <c r="G1359" s="42" t="s">
        <v>23</v>
      </c>
      <c r="H1359" s="44" t="s">
        <v>24</v>
      </c>
      <c r="I1359" s="44" t="s">
        <v>32</v>
      </c>
      <c r="J1359" s="44" t="s">
        <v>26</v>
      </c>
      <c r="K1359" s="44" t="s">
        <v>27</v>
      </c>
      <c r="L1359" s="44" t="s">
        <v>28</v>
      </c>
      <c r="M1359" s="44" t="s">
        <v>349</v>
      </c>
      <c r="N1359" s="44" t="s">
        <v>23</v>
      </c>
      <c r="O1359" s="44" t="s">
        <v>23</v>
      </c>
    </row>
    <row r="1360" spans="2:15">
      <c r="B1360" s="44" t="s">
        <v>454</v>
      </c>
      <c r="C1360" s="44" t="s">
        <v>2164</v>
      </c>
      <c r="D1360" s="44">
        <v>0.2</v>
      </c>
      <c r="E1360" s="42"/>
      <c r="F1360" s="42"/>
      <c r="G1360" s="42" t="s">
        <v>23</v>
      </c>
      <c r="H1360" s="44" t="s">
        <v>24</v>
      </c>
      <c r="I1360" s="44" t="s">
        <v>32</v>
      </c>
      <c r="J1360" s="44" t="s">
        <v>26</v>
      </c>
      <c r="K1360" s="44" t="s">
        <v>27</v>
      </c>
      <c r="L1360" s="44" t="s">
        <v>28</v>
      </c>
      <c r="M1360" s="44" t="s">
        <v>45</v>
      </c>
      <c r="N1360" s="44" t="s">
        <v>23</v>
      </c>
      <c r="O1360" s="44" t="s">
        <v>23</v>
      </c>
    </row>
    <row r="1361" spans="2:15">
      <c r="B1361" s="44" t="s">
        <v>367</v>
      </c>
      <c r="C1361" s="44" t="s">
        <v>2165</v>
      </c>
      <c r="D1361" s="44">
        <v>0.17</v>
      </c>
      <c r="E1361" s="42"/>
      <c r="F1361" s="42"/>
      <c r="G1361" s="42" t="s">
        <v>23</v>
      </c>
      <c r="H1361" s="44" t="s">
        <v>24</v>
      </c>
      <c r="I1361" s="44" t="s">
        <v>32</v>
      </c>
      <c r="J1361" s="44" t="s">
        <v>26</v>
      </c>
      <c r="K1361" s="44" t="s">
        <v>27</v>
      </c>
      <c r="L1361" s="44" t="s">
        <v>28</v>
      </c>
      <c r="M1361" s="44" t="s">
        <v>37</v>
      </c>
      <c r="N1361" s="44" t="s">
        <v>23</v>
      </c>
      <c r="O1361" s="44" t="s">
        <v>23</v>
      </c>
    </row>
    <row r="1362" spans="2:15">
      <c r="B1362" s="44" t="s">
        <v>2166</v>
      </c>
      <c r="C1362" s="44" t="s">
        <v>2167</v>
      </c>
      <c r="D1362" s="44">
        <v>0.25</v>
      </c>
      <c r="E1362" s="42"/>
      <c r="F1362" s="42"/>
      <c r="G1362" s="42" t="s">
        <v>23</v>
      </c>
      <c r="H1362" s="44" t="s">
        <v>24</v>
      </c>
      <c r="I1362" s="44" t="s">
        <v>25</v>
      </c>
      <c r="J1362" s="44" t="s">
        <v>26</v>
      </c>
      <c r="K1362" s="44" t="s">
        <v>27</v>
      </c>
      <c r="L1362" s="44" t="s">
        <v>28</v>
      </c>
      <c r="M1362" s="44" t="s">
        <v>227</v>
      </c>
      <c r="N1362" s="44" t="s">
        <v>23</v>
      </c>
      <c r="O1362" s="44" t="s">
        <v>23</v>
      </c>
    </row>
    <row r="1363" spans="2:15">
      <c r="B1363" s="44" t="s">
        <v>21</v>
      </c>
      <c r="C1363" s="44" t="s">
        <v>2168</v>
      </c>
      <c r="D1363" s="44">
        <v>0.157</v>
      </c>
      <c r="E1363" s="42"/>
      <c r="F1363" s="42"/>
      <c r="G1363" s="42" t="s">
        <v>23</v>
      </c>
      <c r="H1363" s="44" t="s">
        <v>24</v>
      </c>
      <c r="I1363" s="44" t="s">
        <v>25</v>
      </c>
      <c r="J1363" s="44" t="s">
        <v>26</v>
      </c>
      <c r="K1363" s="44" t="s">
        <v>27</v>
      </c>
      <c r="L1363" s="44" t="s">
        <v>33</v>
      </c>
      <c r="M1363" s="44" t="s">
        <v>45</v>
      </c>
      <c r="N1363" s="44" t="s">
        <v>23</v>
      </c>
      <c r="O1363" s="44" t="s">
        <v>23</v>
      </c>
    </row>
    <row r="1364" spans="2:15">
      <c r="B1364" s="44" t="s">
        <v>97</v>
      </c>
      <c r="C1364" s="44" t="s">
        <v>2169</v>
      </c>
      <c r="D1364" s="44">
        <v>0.25</v>
      </c>
      <c r="E1364" s="42"/>
      <c r="F1364" s="42"/>
      <c r="G1364" s="42" t="s">
        <v>23</v>
      </c>
      <c r="H1364" s="44" t="s">
        <v>24</v>
      </c>
      <c r="I1364" s="44" t="s">
        <v>32</v>
      </c>
      <c r="J1364" s="44" t="s">
        <v>26</v>
      </c>
      <c r="K1364" s="44" t="s">
        <v>27</v>
      </c>
      <c r="L1364" s="44" t="s">
        <v>33</v>
      </c>
      <c r="M1364" s="44" t="s">
        <v>39</v>
      </c>
      <c r="N1364" s="44" t="s">
        <v>23</v>
      </c>
      <c r="O1364" s="44" t="s">
        <v>23</v>
      </c>
    </row>
    <row r="1365" spans="2:15">
      <c r="B1365" s="44" t="s">
        <v>97</v>
      </c>
      <c r="C1365" s="44" t="s">
        <v>2170</v>
      </c>
      <c r="D1365" s="44">
        <v>1.81</v>
      </c>
      <c r="E1365" s="42"/>
      <c r="F1365" s="42"/>
      <c r="G1365" s="42" t="s">
        <v>23</v>
      </c>
      <c r="H1365" s="44" t="s">
        <v>24</v>
      </c>
      <c r="I1365" s="44" t="s">
        <v>32</v>
      </c>
      <c r="J1365" s="44" t="s">
        <v>26</v>
      </c>
      <c r="K1365" s="44" t="s">
        <v>27</v>
      </c>
      <c r="L1365" s="44" t="s">
        <v>33</v>
      </c>
      <c r="M1365" s="44" t="s">
        <v>55</v>
      </c>
      <c r="N1365" s="44" t="s">
        <v>23</v>
      </c>
      <c r="O1365" s="44" t="s">
        <v>23</v>
      </c>
    </row>
    <row r="1366" spans="2:15">
      <c r="B1366" s="44" t="s">
        <v>48</v>
      </c>
      <c r="C1366" s="44" t="s">
        <v>2171</v>
      </c>
      <c r="D1366" s="44">
        <v>7.4999999999999997E-2</v>
      </c>
      <c r="E1366" s="42"/>
      <c r="F1366" s="42"/>
      <c r="G1366" s="42" t="s">
        <v>23</v>
      </c>
      <c r="H1366" s="44" t="s">
        <v>24</v>
      </c>
      <c r="I1366" s="44" t="s">
        <v>32</v>
      </c>
      <c r="J1366" s="44" t="s">
        <v>26</v>
      </c>
      <c r="K1366" s="44" t="s">
        <v>27</v>
      </c>
      <c r="L1366" s="44" t="s">
        <v>33</v>
      </c>
      <c r="M1366" s="44" t="s">
        <v>349</v>
      </c>
      <c r="N1366" s="44" t="s">
        <v>23</v>
      </c>
      <c r="O1366" s="44" t="s">
        <v>23</v>
      </c>
    </row>
    <row r="1367" spans="2:15">
      <c r="B1367" s="44" t="s">
        <v>21</v>
      </c>
      <c r="C1367" s="44" t="s">
        <v>2172</v>
      </c>
      <c r="D1367" s="44">
        <v>0.1</v>
      </c>
      <c r="E1367" s="42"/>
      <c r="F1367" s="42"/>
      <c r="G1367" s="42" t="s">
        <v>23</v>
      </c>
      <c r="H1367" s="44" t="s">
        <v>24</v>
      </c>
      <c r="I1367" s="44" t="s">
        <v>25</v>
      </c>
      <c r="J1367" s="44" t="s">
        <v>26</v>
      </c>
      <c r="K1367" s="44" t="s">
        <v>27</v>
      </c>
      <c r="L1367" s="44" t="s">
        <v>28</v>
      </c>
      <c r="M1367" s="44" t="s">
        <v>227</v>
      </c>
      <c r="N1367" s="44" t="s">
        <v>23</v>
      </c>
      <c r="O1367" s="44" t="s">
        <v>23</v>
      </c>
    </row>
    <row r="1368" spans="2:15">
      <c r="B1368" s="44" t="s">
        <v>208</v>
      </c>
      <c r="C1368" s="44" t="s">
        <v>2173</v>
      </c>
      <c r="D1368" s="44">
        <v>3.8</v>
      </c>
      <c r="E1368" s="42"/>
      <c r="F1368" s="42"/>
      <c r="G1368" s="42" t="s">
        <v>23</v>
      </c>
      <c r="H1368" s="44" t="s">
        <v>24</v>
      </c>
      <c r="I1368" s="44" t="s">
        <v>32</v>
      </c>
      <c r="J1368" s="44" t="s">
        <v>26</v>
      </c>
      <c r="K1368" s="44" t="s">
        <v>27</v>
      </c>
      <c r="L1368" s="44" t="s">
        <v>28</v>
      </c>
      <c r="M1368" s="44" t="s">
        <v>37</v>
      </c>
      <c r="N1368" s="44" t="s">
        <v>23</v>
      </c>
      <c r="O1368" s="44" t="s">
        <v>23</v>
      </c>
    </row>
    <row r="1369" spans="2:15">
      <c r="B1369" s="44" t="s">
        <v>727</v>
      </c>
      <c r="C1369" s="44" t="s">
        <v>2174</v>
      </c>
      <c r="D1369" s="44">
        <v>0.3</v>
      </c>
      <c r="E1369" s="42"/>
      <c r="F1369" s="42"/>
      <c r="G1369" s="42" t="s">
        <v>23</v>
      </c>
      <c r="H1369" s="44" t="s">
        <v>24</v>
      </c>
      <c r="I1369" s="44" t="s">
        <v>32</v>
      </c>
      <c r="J1369" s="44" t="s">
        <v>26</v>
      </c>
      <c r="K1369" s="44" t="s">
        <v>27</v>
      </c>
      <c r="L1369" s="44" t="s">
        <v>33</v>
      </c>
      <c r="M1369" s="44" t="s">
        <v>45</v>
      </c>
      <c r="N1369" s="44" t="s">
        <v>23</v>
      </c>
      <c r="O1369" s="44" t="s">
        <v>23</v>
      </c>
    </row>
    <row r="1370" spans="2:15">
      <c r="B1370" s="44" t="s">
        <v>727</v>
      </c>
      <c r="C1370" s="44" t="s">
        <v>2175</v>
      </c>
      <c r="D1370" s="44">
        <v>0.45</v>
      </c>
      <c r="E1370" s="42"/>
      <c r="F1370" s="42"/>
      <c r="G1370" s="42" t="s">
        <v>23</v>
      </c>
      <c r="H1370" s="44" t="s">
        <v>24</v>
      </c>
      <c r="I1370" s="44" t="s">
        <v>32</v>
      </c>
      <c r="J1370" s="44" t="s">
        <v>26</v>
      </c>
      <c r="K1370" s="44" t="s">
        <v>27</v>
      </c>
      <c r="L1370" s="44" t="s">
        <v>33</v>
      </c>
      <c r="M1370" s="44" t="s">
        <v>39</v>
      </c>
      <c r="N1370" s="44" t="s">
        <v>23</v>
      </c>
      <c r="O1370" s="44" t="s">
        <v>23</v>
      </c>
    </row>
    <row r="1371" spans="2:15">
      <c r="B1371" s="44" t="s">
        <v>916</v>
      </c>
      <c r="C1371" s="44" t="s">
        <v>2176</v>
      </c>
      <c r="D1371" s="44">
        <v>3</v>
      </c>
      <c r="E1371" s="42"/>
      <c r="F1371" s="42"/>
      <c r="G1371" s="42" t="s">
        <v>23</v>
      </c>
      <c r="H1371" s="44" t="s">
        <v>24</v>
      </c>
      <c r="I1371" s="44" t="s">
        <v>32</v>
      </c>
      <c r="J1371" s="44" t="s">
        <v>26</v>
      </c>
      <c r="K1371" s="44" t="s">
        <v>27</v>
      </c>
      <c r="L1371" s="44" t="s">
        <v>33</v>
      </c>
      <c r="M1371" s="44" t="s">
        <v>349</v>
      </c>
      <c r="N1371" s="44" t="s">
        <v>23</v>
      </c>
      <c r="O1371" s="44" t="s">
        <v>23</v>
      </c>
    </row>
    <row r="1372" spans="2:15">
      <c r="B1372" s="44" t="s">
        <v>30</v>
      </c>
      <c r="C1372" s="44" t="s">
        <v>2177</v>
      </c>
      <c r="D1372" s="44">
        <v>0.3</v>
      </c>
      <c r="E1372" s="42"/>
      <c r="F1372" s="42"/>
      <c r="G1372" s="42" t="s">
        <v>23</v>
      </c>
      <c r="H1372" s="44" t="s">
        <v>24</v>
      </c>
      <c r="I1372" s="44" t="s">
        <v>32</v>
      </c>
      <c r="J1372" s="44" t="s">
        <v>26</v>
      </c>
      <c r="K1372" s="44" t="s">
        <v>27</v>
      </c>
      <c r="L1372" s="44" t="s">
        <v>33</v>
      </c>
      <c r="M1372" s="44" t="s">
        <v>349</v>
      </c>
      <c r="N1372" s="44" t="s">
        <v>23</v>
      </c>
      <c r="O1372" s="44" t="s">
        <v>23</v>
      </c>
    </row>
    <row r="1373" spans="2:15">
      <c r="B1373" s="44" t="s">
        <v>30</v>
      </c>
      <c r="C1373" s="44" t="s">
        <v>2178</v>
      </c>
      <c r="D1373" s="44">
        <v>0.6</v>
      </c>
      <c r="E1373" s="42"/>
      <c r="F1373" s="42"/>
      <c r="G1373" s="42" t="s">
        <v>23</v>
      </c>
      <c r="H1373" s="44" t="s">
        <v>24</v>
      </c>
      <c r="I1373" s="44" t="s">
        <v>32</v>
      </c>
      <c r="J1373" s="44" t="s">
        <v>26</v>
      </c>
      <c r="K1373" s="44" t="s">
        <v>27</v>
      </c>
      <c r="L1373" s="44" t="s">
        <v>28</v>
      </c>
      <c r="M1373" s="44" t="s">
        <v>349</v>
      </c>
      <c r="N1373" s="44" t="s">
        <v>23</v>
      </c>
      <c r="O1373" s="44" t="s">
        <v>23</v>
      </c>
    </row>
    <row r="1374" spans="2:15">
      <c r="B1374" s="44" t="s">
        <v>30</v>
      </c>
      <c r="C1374" s="44" t="s">
        <v>2179</v>
      </c>
      <c r="D1374" s="44">
        <v>2.1</v>
      </c>
      <c r="E1374" s="42"/>
      <c r="F1374" s="42"/>
      <c r="G1374" s="42" t="s">
        <v>23</v>
      </c>
      <c r="H1374" s="44" t="s">
        <v>24</v>
      </c>
      <c r="I1374" s="44" t="s">
        <v>32</v>
      </c>
      <c r="J1374" s="44" t="s">
        <v>26</v>
      </c>
      <c r="K1374" s="44" t="s">
        <v>27</v>
      </c>
      <c r="L1374" s="44" t="s">
        <v>28</v>
      </c>
      <c r="M1374" s="44" t="s">
        <v>349</v>
      </c>
      <c r="N1374" s="44" t="s">
        <v>23</v>
      </c>
      <c r="O1374" s="44" t="s">
        <v>23</v>
      </c>
    </row>
    <row r="1375" spans="2:15">
      <c r="B1375" s="44" t="s">
        <v>99</v>
      </c>
      <c r="C1375" s="44" t="s">
        <v>2180</v>
      </c>
      <c r="D1375" s="44">
        <v>0.2</v>
      </c>
      <c r="E1375" s="42"/>
      <c r="F1375" s="42"/>
      <c r="G1375" s="42" t="s">
        <v>23</v>
      </c>
      <c r="H1375" s="44" t="s">
        <v>24</v>
      </c>
      <c r="I1375" s="44" t="s">
        <v>32</v>
      </c>
      <c r="J1375" s="44" t="s">
        <v>26</v>
      </c>
      <c r="K1375" s="44" t="s">
        <v>27</v>
      </c>
      <c r="L1375" s="44" t="s">
        <v>33</v>
      </c>
      <c r="M1375" s="44" t="s">
        <v>39</v>
      </c>
      <c r="N1375" s="44" t="s">
        <v>23</v>
      </c>
      <c r="O1375" s="44" t="s">
        <v>23</v>
      </c>
    </row>
    <row r="1376" spans="2:15">
      <c r="B1376" s="44" t="s">
        <v>125</v>
      </c>
      <c r="C1376" s="44" t="s">
        <v>2181</v>
      </c>
      <c r="D1376" s="44">
        <v>0.3</v>
      </c>
      <c r="E1376" s="42"/>
      <c r="F1376" s="42"/>
      <c r="G1376" s="42" t="s">
        <v>23</v>
      </c>
      <c r="H1376" s="44" t="s">
        <v>24</v>
      </c>
      <c r="I1376" s="44" t="s">
        <v>32</v>
      </c>
      <c r="J1376" s="44" t="s">
        <v>26</v>
      </c>
      <c r="K1376" s="44" t="s">
        <v>27</v>
      </c>
      <c r="L1376" s="44" t="s">
        <v>28</v>
      </c>
      <c r="M1376" s="44" t="s">
        <v>37</v>
      </c>
      <c r="N1376" s="44" t="s">
        <v>23</v>
      </c>
      <c r="O1376" s="44" t="s">
        <v>23</v>
      </c>
    </row>
    <row r="1377" spans="2:15">
      <c r="B1377" s="44" t="s">
        <v>148</v>
      </c>
      <c r="C1377" s="44" t="s">
        <v>2182</v>
      </c>
      <c r="D1377" s="44">
        <v>1.06</v>
      </c>
      <c r="E1377" s="42"/>
      <c r="F1377" s="42"/>
      <c r="G1377" s="42" t="s">
        <v>23</v>
      </c>
      <c r="H1377" s="44" t="s">
        <v>24</v>
      </c>
      <c r="I1377" s="44" t="s">
        <v>32</v>
      </c>
      <c r="J1377" s="44" t="s">
        <v>26</v>
      </c>
      <c r="K1377" s="44" t="s">
        <v>27</v>
      </c>
      <c r="L1377" s="44" t="s">
        <v>33</v>
      </c>
      <c r="M1377" s="44" t="s">
        <v>55</v>
      </c>
      <c r="N1377" s="44" t="s">
        <v>23</v>
      </c>
      <c r="O1377" s="44" t="s">
        <v>23</v>
      </c>
    </row>
    <row r="1378" spans="2:15">
      <c r="B1378" s="44" t="s">
        <v>148</v>
      </c>
      <c r="C1378" s="44" t="s">
        <v>2183</v>
      </c>
      <c r="D1378" s="44">
        <v>6.2889999999999997</v>
      </c>
      <c r="E1378" s="42"/>
      <c r="F1378" s="42"/>
      <c r="G1378" s="42" t="s">
        <v>23</v>
      </c>
      <c r="H1378" s="44" t="s">
        <v>24</v>
      </c>
      <c r="I1378" s="44" t="s">
        <v>32</v>
      </c>
      <c r="J1378" s="44" t="s">
        <v>26</v>
      </c>
      <c r="K1378" s="44" t="s">
        <v>27</v>
      </c>
      <c r="L1378" s="44" t="s">
        <v>28</v>
      </c>
      <c r="M1378" s="44" t="s">
        <v>76</v>
      </c>
      <c r="N1378" s="44" t="s">
        <v>23</v>
      </c>
      <c r="O1378" s="44" t="s">
        <v>23</v>
      </c>
    </row>
    <row r="1379" spans="2:15">
      <c r="B1379" s="44" t="s">
        <v>671</v>
      </c>
      <c r="C1379" s="44" t="s">
        <v>2184</v>
      </c>
      <c r="D1379" s="44">
        <v>50</v>
      </c>
      <c r="E1379" s="42"/>
      <c r="F1379" s="42"/>
      <c r="G1379" s="42" t="s">
        <v>23</v>
      </c>
      <c r="H1379" s="44" t="s">
        <v>24</v>
      </c>
      <c r="I1379" s="44" t="s">
        <v>32</v>
      </c>
      <c r="J1379" s="44" t="s">
        <v>81</v>
      </c>
      <c r="K1379" s="44" t="s">
        <v>182</v>
      </c>
      <c r="L1379" s="44" t="s">
        <v>28</v>
      </c>
      <c r="M1379" s="44" t="s">
        <v>37</v>
      </c>
      <c r="N1379" s="44" t="s">
        <v>23</v>
      </c>
      <c r="O1379" s="44" t="s">
        <v>23</v>
      </c>
    </row>
    <row r="1380" spans="2:15">
      <c r="B1380" s="44" t="s">
        <v>50</v>
      </c>
      <c r="C1380" s="44" t="s">
        <v>2185</v>
      </c>
      <c r="D1380" s="44">
        <v>0.67300000000000004</v>
      </c>
      <c r="E1380" s="42"/>
      <c r="F1380" s="42"/>
      <c r="G1380" s="42" t="s">
        <v>23</v>
      </c>
      <c r="H1380" s="44" t="s">
        <v>24</v>
      </c>
      <c r="I1380" s="44" t="s">
        <v>52</v>
      </c>
      <c r="J1380" s="44" t="s">
        <v>26</v>
      </c>
      <c r="K1380" s="44" t="s">
        <v>27</v>
      </c>
      <c r="L1380" s="44" t="s">
        <v>28</v>
      </c>
      <c r="M1380" s="44" t="s">
        <v>43</v>
      </c>
      <c r="N1380" s="44" t="s">
        <v>23</v>
      </c>
      <c r="O1380" s="44" t="s">
        <v>23</v>
      </c>
    </row>
    <row r="1381" spans="2:15">
      <c r="B1381" s="44" t="s">
        <v>2186</v>
      </c>
      <c r="C1381" s="44" t="s">
        <v>2187</v>
      </c>
      <c r="D1381" s="44">
        <v>1</v>
      </c>
      <c r="E1381" s="42"/>
      <c r="F1381" s="42"/>
      <c r="G1381" s="42" t="s">
        <v>23</v>
      </c>
      <c r="H1381" s="44" t="s">
        <v>24</v>
      </c>
      <c r="I1381" s="44" t="s">
        <v>32</v>
      </c>
      <c r="J1381" s="44" t="s">
        <v>26</v>
      </c>
      <c r="K1381" s="44" t="s">
        <v>27</v>
      </c>
      <c r="L1381" s="44" t="s">
        <v>33</v>
      </c>
      <c r="M1381" s="44" t="s">
        <v>227</v>
      </c>
      <c r="N1381" s="44" t="s">
        <v>23</v>
      </c>
      <c r="O1381" s="44" t="s">
        <v>23</v>
      </c>
    </row>
    <row r="1382" spans="2:15">
      <c r="B1382" s="44" t="s">
        <v>219</v>
      </c>
      <c r="C1382" s="44" t="s">
        <v>2188</v>
      </c>
      <c r="D1382" s="44">
        <v>1</v>
      </c>
      <c r="E1382" s="42"/>
      <c r="F1382" s="42"/>
      <c r="G1382" s="42" t="s">
        <v>23</v>
      </c>
      <c r="H1382" s="44" t="s">
        <v>24</v>
      </c>
      <c r="I1382" s="44" t="s">
        <v>32</v>
      </c>
      <c r="J1382" s="44" t="s">
        <v>26</v>
      </c>
      <c r="K1382" s="44" t="s">
        <v>27</v>
      </c>
      <c r="L1382" s="44" t="s">
        <v>33</v>
      </c>
      <c r="M1382" s="44" t="s">
        <v>227</v>
      </c>
      <c r="N1382" s="44" t="s">
        <v>23</v>
      </c>
      <c r="O1382" s="44" t="s">
        <v>23</v>
      </c>
    </row>
    <row r="1383" spans="2:15">
      <c r="B1383" s="44" t="s">
        <v>1226</v>
      </c>
      <c r="C1383" s="44" t="s">
        <v>2189</v>
      </c>
      <c r="D1383" s="44">
        <v>6.81</v>
      </c>
      <c r="E1383" s="42"/>
      <c r="F1383" s="42"/>
      <c r="G1383" s="42" t="s">
        <v>23</v>
      </c>
      <c r="H1383" s="44" t="s">
        <v>24</v>
      </c>
      <c r="I1383" s="44" t="s">
        <v>32</v>
      </c>
      <c r="J1383" s="44" t="s">
        <v>26</v>
      </c>
      <c r="K1383" s="44" t="s">
        <v>27</v>
      </c>
      <c r="L1383" s="44" t="s">
        <v>33</v>
      </c>
      <c r="M1383" s="44" t="s">
        <v>227</v>
      </c>
      <c r="N1383" s="44" t="s">
        <v>23</v>
      </c>
      <c r="O1383" s="44" t="s">
        <v>23</v>
      </c>
    </row>
    <row r="1384" spans="2:15">
      <c r="B1384" s="44" t="s">
        <v>21</v>
      </c>
      <c r="C1384" s="44" t="s">
        <v>2190</v>
      </c>
      <c r="D1384" s="44">
        <v>1.1930000000000001</v>
      </c>
      <c r="E1384" s="42"/>
      <c r="F1384" s="42"/>
      <c r="G1384" s="42" t="s">
        <v>23</v>
      </c>
      <c r="H1384" s="44" t="s">
        <v>24</v>
      </c>
      <c r="I1384" s="44" t="s">
        <v>25</v>
      </c>
      <c r="J1384" s="44" t="s">
        <v>26</v>
      </c>
      <c r="K1384" s="44" t="s">
        <v>27</v>
      </c>
      <c r="L1384" s="44" t="s">
        <v>28</v>
      </c>
      <c r="M1384" s="44" t="s">
        <v>34</v>
      </c>
      <c r="N1384" s="44" t="s">
        <v>23</v>
      </c>
      <c r="O1384" s="44" t="s">
        <v>23</v>
      </c>
    </row>
    <row r="1385" spans="2:15">
      <c r="B1385" s="44" t="s">
        <v>21</v>
      </c>
      <c r="C1385" s="44" t="s">
        <v>2191</v>
      </c>
      <c r="D1385" s="44">
        <v>1.95</v>
      </c>
      <c r="E1385" s="42"/>
      <c r="F1385" s="42"/>
      <c r="G1385" s="42" t="s">
        <v>23</v>
      </c>
      <c r="H1385" s="44" t="s">
        <v>24</v>
      </c>
      <c r="I1385" s="44" t="s">
        <v>25</v>
      </c>
      <c r="J1385" s="44" t="s">
        <v>26</v>
      </c>
      <c r="K1385" s="44" t="s">
        <v>27</v>
      </c>
      <c r="L1385" s="44" t="s">
        <v>28</v>
      </c>
      <c r="M1385" s="44" t="s">
        <v>227</v>
      </c>
      <c r="N1385" s="44" t="s">
        <v>23</v>
      </c>
      <c r="O1385" s="44" t="s">
        <v>23</v>
      </c>
    </row>
    <row r="1386" spans="2:15">
      <c r="B1386" s="44" t="s">
        <v>300</v>
      </c>
      <c r="C1386" s="44" t="s">
        <v>2192</v>
      </c>
      <c r="D1386" s="44">
        <v>1</v>
      </c>
      <c r="E1386" s="42"/>
      <c r="F1386" s="42"/>
      <c r="G1386" s="42" t="s">
        <v>23</v>
      </c>
      <c r="H1386" s="44" t="s">
        <v>24</v>
      </c>
      <c r="I1386" s="44" t="s">
        <v>32</v>
      </c>
      <c r="J1386" s="44" t="s">
        <v>26</v>
      </c>
      <c r="K1386" s="44" t="s">
        <v>27</v>
      </c>
      <c r="L1386" s="44" t="s">
        <v>28</v>
      </c>
      <c r="M1386" s="44" t="s">
        <v>37</v>
      </c>
      <c r="N1386" s="44" t="s">
        <v>23</v>
      </c>
      <c r="O1386" s="44" t="s">
        <v>23</v>
      </c>
    </row>
    <row r="1387" spans="2:15">
      <c r="B1387" s="44" t="s">
        <v>671</v>
      </c>
      <c r="C1387" s="44" t="s">
        <v>2193</v>
      </c>
      <c r="D1387" s="44">
        <v>7</v>
      </c>
      <c r="E1387" s="42"/>
      <c r="F1387" s="42"/>
      <c r="G1387" s="42" t="s">
        <v>23</v>
      </c>
      <c r="H1387" s="44" t="s">
        <v>24</v>
      </c>
      <c r="I1387" s="44" t="s">
        <v>32</v>
      </c>
      <c r="J1387" s="44" t="s">
        <v>26</v>
      </c>
      <c r="K1387" s="44" t="s">
        <v>27</v>
      </c>
      <c r="L1387" s="44" t="s">
        <v>33</v>
      </c>
      <c r="M1387" s="44" t="s">
        <v>227</v>
      </c>
      <c r="N1387" s="44" t="s">
        <v>23</v>
      </c>
      <c r="O1387" s="44" t="s">
        <v>23</v>
      </c>
    </row>
    <row r="1388" spans="2:15">
      <c r="B1388" s="44" t="s">
        <v>143</v>
      </c>
      <c r="C1388" s="44" t="s">
        <v>2194</v>
      </c>
      <c r="D1388" s="44">
        <v>0.3</v>
      </c>
      <c r="E1388" s="42"/>
      <c r="F1388" s="42"/>
      <c r="G1388" s="42" t="s">
        <v>23</v>
      </c>
      <c r="H1388" s="44" t="s">
        <v>24</v>
      </c>
      <c r="I1388" s="44" t="s">
        <v>52</v>
      </c>
      <c r="J1388" s="44" t="s">
        <v>26</v>
      </c>
      <c r="K1388" s="44" t="s">
        <v>27</v>
      </c>
      <c r="L1388" s="44" t="s">
        <v>33</v>
      </c>
      <c r="M1388" s="44" t="s">
        <v>45</v>
      </c>
      <c r="N1388" s="44" t="s">
        <v>23</v>
      </c>
      <c r="O1388" s="44" t="s">
        <v>23</v>
      </c>
    </row>
    <row r="1389" spans="2:15">
      <c r="B1389" s="44" t="s">
        <v>730</v>
      </c>
      <c r="C1389" s="44" t="s">
        <v>2195</v>
      </c>
      <c r="D1389" s="44">
        <v>4</v>
      </c>
      <c r="E1389" s="42"/>
      <c r="F1389" s="42"/>
      <c r="G1389" s="42" t="s">
        <v>23</v>
      </c>
      <c r="H1389" s="44" t="s">
        <v>24</v>
      </c>
      <c r="I1389" s="44" t="s">
        <v>25</v>
      </c>
      <c r="J1389" s="44" t="s">
        <v>26</v>
      </c>
      <c r="K1389" s="44" t="s">
        <v>27</v>
      </c>
      <c r="L1389" s="44" t="s">
        <v>33</v>
      </c>
      <c r="M1389" s="44" t="str">
        <f>IF(ISNUMBER( SEARCH("water",#REF!)), "Water and Sanitation",IF(ISNUMBER( SEARCH("sanitation",#REF!)), "Water and Sanitation",IF(ISNUMBER( SEARCH("forest",#REF!)), "Forestry",IF(ISNUMBER( SEARCH("ocean",#REF!)), "Other (Fisheries, Marine, and Coastal","other"))))</f>
        <v>other</v>
      </c>
      <c r="N1389" s="44" t="s">
        <v>23</v>
      </c>
      <c r="O1389" s="44" t="s">
        <v>23</v>
      </c>
    </row>
    <row r="1390" spans="2:15">
      <c r="B1390" s="44" t="s">
        <v>225</v>
      </c>
      <c r="C1390" s="44" t="s">
        <v>2196</v>
      </c>
      <c r="D1390" s="44">
        <v>4</v>
      </c>
      <c r="E1390" s="42"/>
      <c r="F1390" s="42"/>
      <c r="G1390" s="42" t="s">
        <v>23</v>
      </c>
      <c r="H1390" s="44" t="s">
        <v>24</v>
      </c>
      <c r="I1390" s="44" t="s">
        <v>32</v>
      </c>
      <c r="J1390" s="44" t="s">
        <v>26</v>
      </c>
      <c r="K1390" s="44" t="s">
        <v>27</v>
      </c>
      <c r="L1390" s="44" t="s">
        <v>33</v>
      </c>
      <c r="M1390" s="44" t="str">
        <f>IF(ISNUMBER( SEARCH("water",#REF!)), "Water and Sanitation",IF(ISNUMBER( SEARCH("sanitation",#REF!)), "Water and Sanitation",IF(ISNUMBER( SEARCH("forest",#REF!)), "Forestry",IF(ISNUMBER( SEARCH("ocean",#REF!)), "Other (Fisheries, Marine, and Coastal","other"))))</f>
        <v>other</v>
      </c>
      <c r="N1390" s="44" t="s">
        <v>23</v>
      </c>
      <c r="O1390" s="44" t="s">
        <v>23</v>
      </c>
    </row>
    <row r="1391" spans="2:15">
      <c r="B1391" s="44" t="s">
        <v>225</v>
      </c>
      <c r="C1391" s="44" t="s">
        <v>2197</v>
      </c>
      <c r="D1391" s="44">
        <v>4</v>
      </c>
      <c r="E1391" s="42"/>
      <c r="F1391" s="42"/>
      <c r="G1391" s="42" t="s">
        <v>23</v>
      </c>
      <c r="H1391" s="44" t="s">
        <v>24</v>
      </c>
      <c r="I1391" s="44" t="s">
        <v>32</v>
      </c>
      <c r="J1391" s="44" t="s">
        <v>26</v>
      </c>
      <c r="K1391" s="44" t="s">
        <v>27</v>
      </c>
      <c r="L1391" s="44" t="s">
        <v>33</v>
      </c>
      <c r="M1391" s="44" t="str">
        <f>IF(ISNUMBER( SEARCH("water",#REF!)), "Water and Sanitation",IF(ISNUMBER( SEARCH("sanitation",#REF!)), "Water and Sanitation",IF(ISNUMBER( SEARCH("forest",#REF!)), "Forestry",IF(ISNUMBER( SEARCH("ocean",#REF!)), "Other (Fisheries, Marine, and Coastal","other"))))</f>
        <v>other</v>
      </c>
      <c r="N1391" s="44" t="s">
        <v>23</v>
      </c>
      <c r="O1391" s="44" t="s">
        <v>23</v>
      </c>
    </row>
    <row r="1392" spans="2:15">
      <c r="B1392" s="44" t="s">
        <v>924</v>
      </c>
      <c r="C1392" s="44" t="s">
        <v>2198</v>
      </c>
      <c r="D1392" s="44">
        <v>0.6</v>
      </c>
      <c r="E1392" s="42"/>
      <c r="F1392" s="42"/>
      <c r="G1392" s="42" t="s">
        <v>23</v>
      </c>
      <c r="H1392" s="44" t="s">
        <v>24</v>
      </c>
      <c r="I1392" s="44" t="s">
        <v>32</v>
      </c>
      <c r="J1392" s="44" t="s">
        <v>26</v>
      </c>
      <c r="K1392" s="44" t="s">
        <v>27</v>
      </c>
      <c r="L1392" s="44" t="s">
        <v>33</v>
      </c>
      <c r="M1392" s="44" t="s">
        <v>43</v>
      </c>
      <c r="N1392" s="44" t="s">
        <v>23</v>
      </c>
      <c r="O1392" s="44" t="s">
        <v>23</v>
      </c>
    </row>
    <row r="1393" spans="2:15">
      <c r="B1393" s="44" t="s">
        <v>225</v>
      </c>
      <c r="C1393" s="44" t="s">
        <v>2199</v>
      </c>
      <c r="D1393" s="44">
        <v>2</v>
      </c>
      <c r="E1393" s="42"/>
      <c r="F1393" s="42"/>
      <c r="G1393" s="42" t="s">
        <v>23</v>
      </c>
      <c r="H1393" s="44" t="s">
        <v>24</v>
      </c>
      <c r="I1393" s="44" t="s">
        <v>32</v>
      </c>
      <c r="J1393" s="44" t="s">
        <v>26</v>
      </c>
      <c r="K1393" s="44" t="s">
        <v>27</v>
      </c>
      <c r="L1393" s="44" t="s">
        <v>33</v>
      </c>
      <c r="M1393" s="44" t="s">
        <v>227</v>
      </c>
      <c r="N1393" s="44" t="s">
        <v>23</v>
      </c>
      <c r="O1393" s="44" t="s">
        <v>23</v>
      </c>
    </row>
    <row r="1394" spans="2:15">
      <c r="B1394" s="44" t="s">
        <v>225</v>
      </c>
      <c r="C1394" s="44" t="s">
        <v>2200</v>
      </c>
      <c r="D1394" s="44">
        <v>2.27</v>
      </c>
      <c r="E1394" s="42"/>
      <c r="F1394" s="42"/>
      <c r="G1394" s="42" t="s">
        <v>23</v>
      </c>
      <c r="H1394" s="44" t="s">
        <v>24</v>
      </c>
      <c r="I1394" s="44" t="s">
        <v>32</v>
      </c>
      <c r="J1394" s="44" t="s">
        <v>26</v>
      </c>
      <c r="K1394" s="44" t="s">
        <v>27</v>
      </c>
      <c r="L1394" s="44" t="s">
        <v>33</v>
      </c>
      <c r="M1394" s="44" t="s">
        <v>227</v>
      </c>
      <c r="N1394" s="44" t="s">
        <v>23</v>
      </c>
      <c r="O1394" s="44" t="s">
        <v>23</v>
      </c>
    </row>
    <row r="1395" spans="2:15">
      <c r="B1395" s="44" t="s">
        <v>391</v>
      </c>
      <c r="C1395" s="44" t="s">
        <v>2201</v>
      </c>
      <c r="D1395" s="44">
        <v>1.105</v>
      </c>
      <c r="E1395" s="42"/>
      <c r="F1395" s="42"/>
      <c r="G1395" s="42" t="s">
        <v>23</v>
      </c>
      <c r="H1395" s="44" t="s">
        <v>24</v>
      </c>
      <c r="I1395" s="44" t="s">
        <v>32</v>
      </c>
      <c r="J1395" s="44" t="s">
        <v>26</v>
      </c>
      <c r="K1395" s="44" t="s">
        <v>27</v>
      </c>
      <c r="L1395" s="44" t="s">
        <v>33</v>
      </c>
      <c r="M1395" s="44" t="s">
        <v>2202</v>
      </c>
      <c r="N1395" s="44" t="s">
        <v>23</v>
      </c>
      <c r="O1395" s="44" t="s">
        <v>23</v>
      </c>
    </row>
    <row r="1396" spans="2:15">
      <c r="B1396" s="44" t="s">
        <v>458</v>
      </c>
      <c r="C1396" s="44" t="s">
        <v>2203</v>
      </c>
      <c r="D1396" s="44">
        <v>1</v>
      </c>
      <c r="E1396" s="42"/>
      <c r="F1396" s="42"/>
      <c r="G1396" s="42" t="s">
        <v>23</v>
      </c>
      <c r="H1396" s="44" t="s">
        <v>24</v>
      </c>
      <c r="I1396" s="44" t="s">
        <v>32</v>
      </c>
      <c r="J1396" s="44" t="s">
        <v>26</v>
      </c>
      <c r="K1396" s="44" t="s">
        <v>27</v>
      </c>
      <c r="L1396" s="44" t="s">
        <v>33</v>
      </c>
      <c r="M1396" s="44" t="s">
        <v>227</v>
      </c>
      <c r="N1396" s="44" t="s">
        <v>23</v>
      </c>
      <c r="O1396" s="44" t="s">
        <v>23</v>
      </c>
    </row>
    <row r="1397" spans="2:15">
      <c r="B1397" s="44" t="s">
        <v>458</v>
      </c>
      <c r="C1397" s="44" t="s">
        <v>2204</v>
      </c>
      <c r="D1397" s="44">
        <v>5</v>
      </c>
      <c r="E1397" s="42"/>
      <c r="F1397" s="42"/>
      <c r="G1397" s="42" t="s">
        <v>23</v>
      </c>
      <c r="H1397" s="44" t="s">
        <v>24</v>
      </c>
      <c r="I1397" s="44" t="s">
        <v>32</v>
      </c>
      <c r="J1397" s="44" t="s">
        <v>26</v>
      </c>
      <c r="K1397" s="44" t="s">
        <v>27</v>
      </c>
      <c r="L1397" s="44" t="s">
        <v>28</v>
      </c>
      <c r="M1397" s="44" t="str">
        <f>IF(ISNUMBER( SEARCH("water",#REF!)), "Water and Sanitation",IF(ISNUMBER( SEARCH("sanitation",#REF!)), "Water and Sanitation",IF(ISNUMBER( SEARCH("forest",#REF!)), "Forestry",IF(ISNUMBER( SEARCH("ocean",#REF!)), "Other (Fisheries, Marine, and Coastal","other"))))</f>
        <v>other</v>
      </c>
      <c r="N1397" s="44" t="s">
        <v>23</v>
      </c>
      <c r="O1397" s="44" t="s">
        <v>23</v>
      </c>
    </row>
    <row r="1398" spans="2:15">
      <c r="B1398" s="44" t="s">
        <v>97</v>
      </c>
      <c r="C1398" s="44" t="s">
        <v>2205</v>
      </c>
      <c r="D1398" s="44">
        <v>0.5</v>
      </c>
      <c r="E1398" s="42"/>
      <c r="F1398" s="42"/>
      <c r="G1398" s="42" t="s">
        <v>23</v>
      </c>
      <c r="H1398" s="44" t="s">
        <v>24</v>
      </c>
      <c r="I1398" s="44" t="s">
        <v>32</v>
      </c>
      <c r="J1398" s="44" t="s">
        <v>26</v>
      </c>
      <c r="K1398" s="44" t="s">
        <v>27</v>
      </c>
      <c r="L1398" s="44" t="s">
        <v>33</v>
      </c>
      <c r="M1398" s="44" t="s">
        <v>227</v>
      </c>
      <c r="N1398" s="44" t="s">
        <v>23</v>
      </c>
      <c r="O1398" s="44" t="s">
        <v>23</v>
      </c>
    </row>
    <row r="1399" spans="2:15">
      <c r="B1399" s="44" t="s">
        <v>93</v>
      </c>
      <c r="C1399" s="44" t="s">
        <v>2206</v>
      </c>
      <c r="D1399" s="44">
        <v>0.31</v>
      </c>
      <c r="E1399" s="42"/>
      <c r="F1399" s="42"/>
      <c r="G1399" s="42" t="s">
        <v>23</v>
      </c>
      <c r="H1399" s="44" t="s">
        <v>24</v>
      </c>
      <c r="I1399" s="44" t="s">
        <v>32</v>
      </c>
      <c r="J1399" s="44" t="s">
        <v>26</v>
      </c>
      <c r="K1399" s="44" t="s">
        <v>27</v>
      </c>
      <c r="L1399" s="44" t="s">
        <v>33</v>
      </c>
      <c r="M1399" s="44" t="s">
        <v>227</v>
      </c>
      <c r="N1399" s="44" t="s">
        <v>23</v>
      </c>
      <c r="O1399" s="44" t="s">
        <v>23</v>
      </c>
    </row>
    <row r="1400" spans="2:15">
      <c r="B1400" s="44" t="s">
        <v>50</v>
      </c>
      <c r="C1400" s="44" t="s">
        <v>2207</v>
      </c>
      <c r="D1400" s="44">
        <v>0.5</v>
      </c>
      <c r="E1400" s="42"/>
      <c r="F1400" s="42"/>
      <c r="G1400" s="42" t="s">
        <v>23</v>
      </c>
      <c r="H1400" s="44" t="s">
        <v>24</v>
      </c>
      <c r="I1400" s="44" t="s">
        <v>52</v>
      </c>
      <c r="J1400" s="44" t="s">
        <v>26</v>
      </c>
      <c r="K1400" s="44" t="s">
        <v>27</v>
      </c>
      <c r="L1400" s="44" t="s">
        <v>33</v>
      </c>
      <c r="M1400" s="44" t="s">
        <v>227</v>
      </c>
      <c r="N1400" s="44" t="s">
        <v>23</v>
      </c>
      <c r="O1400" s="44" t="s">
        <v>23</v>
      </c>
    </row>
    <row r="1401" spans="2:15">
      <c r="B1401" s="44" t="s">
        <v>50</v>
      </c>
      <c r="C1401" s="44" t="s">
        <v>2208</v>
      </c>
      <c r="D1401" s="44">
        <v>0.93500000000000005</v>
      </c>
      <c r="E1401" s="42"/>
      <c r="F1401" s="42"/>
      <c r="G1401" s="42" t="s">
        <v>23</v>
      </c>
      <c r="H1401" s="44" t="s">
        <v>24</v>
      </c>
      <c r="I1401" s="44" t="s">
        <v>52</v>
      </c>
      <c r="J1401" s="44" t="s">
        <v>26</v>
      </c>
      <c r="K1401" s="44" t="s">
        <v>27</v>
      </c>
      <c r="L1401" s="44" t="s">
        <v>33</v>
      </c>
      <c r="M1401" s="44" t="s">
        <v>227</v>
      </c>
      <c r="N1401" s="44" t="s">
        <v>23</v>
      </c>
      <c r="O1401" s="44" t="s">
        <v>23</v>
      </c>
    </row>
    <row r="1402" spans="2:15">
      <c r="B1402" s="44" t="s">
        <v>107</v>
      </c>
      <c r="C1402" s="44" t="s">
        <v>2209</v>
      </c>
      <c r="D1402" s="44">
        <v>0.1</v>
      </c>
      <c r="E1402" s="42"/>
      <c r="F1402" s="42"/>
      <c r="G1402" s="42" t="s">
        <v>23</v>
      </c>
      <c r="H1402" s="44" t="s">
        <v>24</v>
      </c>
      <c r="I1402" s="44" t="s">
        <v>32</v>
      </c>
      <c r="J1402" s="44" t="s">
        <v>26</v>
      </c>
      <c r="K1402" s="44" t="s">
        <v>27</v>
      </c>
      <c r="L1402" s="44" t="s">
        <v>33</v>
      </c>
      <c r="M1402" s="44" t="s">
        <v>227</v>
      </c>
      <c r="N1402" s="44" t="s">
        <v>23</v>
      </c>
      <c r="O1402" s="44" t="s">
        <v>23</v>
      </c>
    </row>
    <row r="1403" spans="2:15">
      <c r="B1403" s="44" t="s">
        <v>208</v>
      </c>
      <c r="C1403" s="44" t="s">
        <v>2210</v>
      </c>
      <c r="D1403" s="44">
        <v>0.82499999999999996</v>
      </c>
      <c r="E1403" s="42"/>
      <c r="F1403" s="42"/>
      <c r="G1403" s="42" t="s">
        <v>23</v>
      </c>
      <c r="H1403" s="44" t="s">
        <v>24</v>
      </c>
      <c r="I1403" s="44" t="s">
        <v>32</v>
      </c>
      <c r="J1403" s="44" t="s">
        <v>26</v>
      </c>
      <c r="K1403" s="44" t="s">
        <v>27</v>
      </c>
      <c r="L1403" s="44" t="s">
        <v>33</v>
      </c>
      <c r="M1403" s="44" t="s">
        <v>227</v>
      </c>
      <c r="N1403" s="44" t="s">
        <v>23</v>
      </c>
      <c r="O1403" s="44" t="s">
        <v>23</v>
      </c>
    </row>
    <row r="1404" spans="2:15">
      <c r="B1404" s="44" t="s">
        <v>83</v>
      </c>
      <c r="C1404" s="44" t="s">
        <v>2211</v>
      </c>
      <c r="D1404" s="44">
        <v>0.55000000000000004</v>
      </c>
      <c r="E1404" s="42"/>
      <c r="F1404" s="42"/>
      <c r="G1404" s="42" t="s">
        <v>23</v>
      </c>
      <c r="H1404" s="44" t="s">
        <v>24</v>
      </c>
      <c r="I1404" s="44" t="s">
        <v>32</v>
      </c>
      <c r="J1404" s="44" t="s">
        <v>26</v>
      </c>
      <c r="K1404" s="44" t="s">
        <v>27</v>
      </c>
      <c r="L1404" s="44" t="s">
        <v>33</v>
      </c>
      <c r="M1404" s="44" t="s">
        <v>227</v>
      </c>
      <c r="N1404" s="44" t="s">
        <v>23</v>
      </c>
      <c r="O1404" s="44" t="s">
        <v>23</v>
      </c>
    </row>
    <row r="1405" spans="2:15">
      <c r="B1405" s="44" t="s">
        <v>50</v>
      </c>
      <c r="C1405" s="44" t="s">
        <v>2212</v>
      </c>
      <c r="D1405" s="44">
        <v>2.9359999999999999</v>
      </c>
      <c r="E1405" s="42"/>
      <c r="F1405" s="42"/>
      <c r="G1405" s="42" t="s">
        <v>23</v>
      </c>
      <c r="H1405" s="44" t="s">
        <v>24</v>
      </c>
      <c r="I1405" s="44" t="s">
        <v>52</v>
      </c>
      <c r="J1405" s="44" t="s">
        <v>26</v>
      </c>
      <c r="K1405" s="44" t="s">
        <v>27</v>
      </c>
      <c r="L1405" s="44" t="s">
        <v>33</v>
      </c>
      <c r="M1405" s="44" t="s">
        <v>55</v>
      </c>
      <c r="N1405" s="44" t="s">
        <v>23</v>
      </c>
      <c r="O1405" s="44" t="s">
        <v>23</v>
      </c>
    </row>
    <row r="1406" spans="2:15">
      <c r="B1406" s="44" t="s">
        <v>50</v>
      </c>
      <c r="C1406" s="44" t="s">
        <v>2213</v>
      </c>
      <c r="D1406" s="44">
        <v>0.3</v>
      </c>
      <c r="E1406" s="42"/>
      <c r="F1406" s="42"/>
      <c r="G1406" s="42" t="s">
        <v>23</v>
      </c>
      <c r="H1406" s="44" t="s">
        <v>24</v>
      </c>
      <c r="I1406" s="44" t="s">
        <v>52</v>
      </c>
      <c r="J1406" s="44" t="s">
        <v>26</v>
      </c>
      <c r="K1406" s="44" t="s">
        <v>27</v>
      </c>
      <c r="L1406" s="44" t="s">
        <v>28</v>
      </c>
      <c r="M1406" s="44" t="s">
        <v>39</v>
      </c>
      <c r="N1406" s="44" t="s">
        <v>23</v>
      </c>
      <c r="O1406" s="44" t="s">
        <v>23</v>
      </c>
    </row>
    <row r="1407" spans="2:15">
      <c r="B1407" s="44" t="s">
        <v>50</v>
      </c>
      <c r="C1407" s="44" t="s">
        <v>2214</v>
      </c>
      <c r="D1407" s="44">
        <v>1.9059999999999999</v>
      </c>
      <c r="E1407" s="42"/>
      <c r="F1407" s="42"/>
      <c r="G1407" s="42" t="s">
        <v>23</v>
      </c>
      <c r="H1407" s="44" t="s">
        <v>24</v>
      </c>
      <c r="I1407" s="44" t="s">
        <v>52</v>
      </c>
      <c r="J1407" s="44" t="s">
        <v>26</v>
      </c>
      <c r="K1407" s="44" t="s">
        <v>27</v>
      </c>
      <c r="L1407" s="44" t="s">
        <v>28</v>
      </c>
      <c r="M1407" s="44" t="s">
        <v>39</v>
      </c>
      <c r="N1407" s="44" t="s">
        <v>23</v>
      </c>
      <c r="O1407" s="44" t="s">
        <v>23</v>
      </c>
    </row>
    <row r="1408" spans="2:15">
      <c r="B1408" s="44" t="s">
        <v>50</v>
      </c>
      <c r="C1408" s="44" t="s">
        <v>2215</v>
      </c>
      <c r="D1408" s="44">
        <v>0.25</v>
      </c>
      <c r="E1408" s="42"/>
      <c r="F1408" s="42"/>
      <c r="G1408" s="42" t="s">
        <v>23</v>
      </c>
      <c r="H1408" s="44" t="s">
        <v>24</v>
      </c>
      <c r="I1408" s="44" t="s">
        <v>52</v>
      </c>
      <c r="J1408" s="44" t="s">
        <v>26</v>
      </c>
      <c r="K1408" s="44" t="s">
        <v>27</v>
      </c>
      <c r="L1408" s="44" t="s">
        <v>28</v>
      </c>
      <c r="M1408" s="44" t="s">
        <v>45</v>
      </c>
      <c r="N1408" s="44" t="s">
        <v>23</v>
      </c>
      <c r="O1408" s="44" t="s">
        <v>23</v>
      </c>
    </row>
    <row r="1409" spans="2:15">
      <c r="B1409" s="44" t="s">
        <v>83</v>
      </c>
      <c r="C1409" s="44" t="s">
        <v>2216</v>
      </c>
      <c r="D1409" s="44">
        <v>0.82499999999999996</v>
      </c>
      <c r="E1409" s="42"/>
      <c r="F1409" s="42"/>
      <c r="G1409" s="42" t="s">
        <v>23</v>
      </c>
      <c r="H1409" s="44" t="s">
        <v>24</v>
      </c>
      <c r="I1409" s="44" t="s">
        <v>32</v>
      </c>
      <c r="J1409" s="44" t="s">
        <v>26</v>
      </c>
      <c r="K1409" s="44" t="s">
        <v>27</v>
      </c>
      <c r="L1409" s="44" t="s">
        <v>33</v>
      </c>
      <c r="M1409" s="44" t="s">
        <v>34</v>
      </c>
      <c r="N1409" s="44" t="s">
        <v>23</v>
      </c>
      <c r="O1409" s="44" t="s">
        <v>23</v>
      </c>
    </row>
    <row r="1410" spans="2:15">
      <c r="B1410" s="44" t="s">
        <v>741</v>
      </c>
      <c r="C1410" s="44" t="s">
        <v>2217</v>
      </c>
      <c r="D1410" s="44">
        <v>6.4</v>
      </c>
      <c r="E1410" s="42"/>
      <c r="F1410" s="42"/>
      <c r="G1410" s="42" t="s">
        <v>23</v>
      </c>
      <c r="H1410" s="44" t="s">
        <v>24</v>
      </c>
      <c r="I1410" s="44" t="s">
        <v>25</v>
      </c>
      <c r="J1410" s="44" t="s">
        <v>26</v>
      </c>
      <c r="K1410" s="44" t="s">
        <v>27</v>
      </c>
      <c r="L1410" s="44" t="s">
        <v>28</v>
      </c>
      <c r="M1410" s="44" t="s">
        <v>55</v>
      </c>
      <c r="N1410" s="44" t="s">
        <v>23</v>
      </c>
      <c r="O1410" s="44" t="s">
        <v>23</v>
      </c>
    </row>
    <row r="1411" spans="2:15">
      <c r="B1411" s="44" t="s">
        <v>21</v>
      </c>
      <c r="C1411" s="44" t="s">
        <v>2218</v>
      </c>
      <c r="D1411" s="44">
        <v>0.15</v>
      </c>
      <c r="E1411" s="42"/>
      <c r="F1411" s="42"/>
      <c r="G1411" s="42" t="s">
        <v>23</v>
      </c>
      <c r="H1411" s="44" t="s">
        <v>24</v>
      </c>
      <c r="I1411" s="44" t="s">
        <v>25</v>
      </c>
      <c r="J1411" s="44" t="s">
        <v>26</v>
      </c>
      <c r="K1411" s="44" t="s">
        <v>27</v>
      </c>
      <c r="L1411" s="44" t="s">
        <v>33</v>
      </c>
      <c r="M1411" s="44" t="s">
        <v>349</v>
      </c>
      <c r="N1411" s="44" t="s">
        <v>23</v>
      </c>
      <c r="O1411" s="44" t="s">
        <v>23</v>
      </c>
    </row>
    <row r="1412" spans="2:15">
      <c r="B1412" s="44" t="s">
        <v>21</v>
      </c>
      <c r="C1412" s="44" t="s">
        <v>2219</v>
      </c>
      <c r="D1412" s="44">
        <v>12</v>
      </c>
      <c r="E1412" s="42"/>
      <c r="F1412" s="42"/>
      <c r="G1412" s="42" t="s">
        <v>23</v>
      </c>
      <c r="H1412" s="44" t="s">
        <v>24</v>
      </c>
      <c r="I1412" s="44" t="s">
        <v>25</v>
      </c>
      <c r="J1412" s="44" t="s">
        <v>26</v>
      </c>
      <c r="K1412" s="44" t="s">
        <v>27</v>
      </c>
      <c r="L1412" s="44" t="s">
        <v>33</v>
      </c>
      <c r="M1412" s="44" t="s">
        <v>349</v>
      </c>
      <c r="N1412" s="44" t="s">
        <v>23</v>
      </c>
      <c r="O1412" s="44" t="s">
        <v>23</v>
      </c>
    </row>
    <row r="1413" spans="2:15">
      <c r="B1413" s="44" t="s">
        <v>21</v>
      </c>
      <c r="C1413" s="44" t="s">
        <v>2220</v>
      </c>
      <c r="D1413" s="44">
        <v>0.44</v>
      </c>
      <c r="E1413" s="42"/>
      <c r="F1413" s="42"/>
      <c r="G1413" s="42" t="s">
        <v>23</v>
      </c>
      <c r="H1413" s="44" t="s">
        <v>24</v>
      </c>
      <c r="I1413" s="44" t="s">
        <v>25</v>
      </c>
      <c r="J1413" s="44" t="s">
        <v>26</v>
      </c>
      <c r="K1413" s="44" t="s">
        <v>27</v>
      </c>
      <c r="L1413" s="44" t="s">
        <v>33</v>
      </c>
      <c r="M1413" s="44" t="s">
        <v>349</v>
      </c>
      <c r="N1413" s="44" t="s">
        <v>23</v>
      </c>
      <c r="O1413" s="44" t="s">
        <v>23</v>
      </c>
    </row>
    <row r="1414" spans="2:15">
      <c r="B1414" s="44" t="s">
        <v>21</v>
      </c>
      <c r="C1414" s="44" t="s">
        <v>2221</v>
      </c>
      <c r="D1414" s="44">
        <v>0.25</v>
      </c>
      <c r="E1414" s="42"/>
      <c r="F1414" s="42"/>
      <c r="G1414" s="42" t="s">
        <v>23</v>
      </c>
      <c r="H1414" s="44" t="s">
        <v>24</v>
      </c>
      <c r="I1414" s="44" t="s">
        <v>25</v>
      </c>
      <c r="J1414" s="44" t="s">
        <v>26</v>
      </c>
      <c r="K1414" s="44" t="s">
        <v>27</v>
      </c>
      <c r="L1414" s="44" t="s">
        <v>28</v>
      </c>
      <c r="M1414" s="44" t="s">
        <v>349</v>
      </c>
      <c r="N1414" s="44" t="s">
        <v>23</v>
      </c>
      <c r="O1414" s="44" t="s">
        <v>23</v>
      </c>
    </row>
    <row r="1415" spans="2:15">
      <c r="B1415" s="44" t="s">
        <v>131</v>
      </c>
      <c r="C1415" s="44" t="s">
        <v>2222</v>
      </c>
      <c r="D1415" s="44">
        <v>1</v>
      </c>
      <c r="E1415" s="42"/>
      <c r="F1415" s="42"/>
      <c r="G1415" s="42" t="s">
        <v>23</v>
      </c>
      <c r="H1415" s="44" t="s">
        <v>24</v>
      </c>
      <c r="I1415" s="44" t="s">
        <v>32</v>
      </c>
      <c r="J1415" s="44" t="s">
        <v>26</v>
      </c>
      <c r="K1415" s="44" t="s">
        <v>27</v>
      </c>
      <c r="L1415" s="44" t="s">
        <v>33</v>
      </c>
      <c r="M1415" s="44" t="s">
        <v>55</v>
      </c>
      <c r="N1415" s="44" t="s">
        <v>23</v>
      </c>
      <c r="O1415" s="44" t="s">
        <v>23</v>
      </c>
    </row>
    <row r="1416" spans="2:15">
      <c r="B1416" s="44" t="s">
        <v>21</v>
      </c>
      <c r="C1416" s="44" t="s">
        <v>2223</v>
      </c>
      <c r="D1416" s="44">
        <v>13.6</v>
      </c>
      <c r="E1416" s="42"/>
      <c r="F1416" s="42"/>
      <c r="G1416" s="42" t="s">
        <v>23</v>
      </c>
      <c r="H1416" s="44" t="s">
        <v>24</v>
      </c>
      <c r="I1416" s="44" t="s">
        <v>25</v>
      </c>
      <c r="J1416" s="44" t="s">
        <v>26</v>
      </c>
      <c r="K1416" s="44" t="s">
        <v>27</v>
      </c>
      <c r="L1416" s="44" t="s">
        <v>33</v>
      </c>
      <c r="M1416" s="44" t="s">
        <v>39</v>
      </c>
      <c r="N1416" s="44" t="s">
        <v>23</v>
      </c>
      <c r="O1416" s="44" t="s">
        <v>23</v>
      </c>
    </row>
    <row r="1417" spans="2:15">
      <c r="B1417" s="44" t="s">
        <v>143</v>
      </c>
      <c r="C1417" s="44" t="s">
        <v>2224</v>
      </c>
      <c r="D1417" s="44">
        <v>1</v>
      </c>
      <c r="E1417" s="42"/>
      <c r="F1417" s="42"/>
      <c r="G1417" s="42" t="s">
        <v>23</v>
      </c>
      <c r="H1417" s="44" t="s">
        <v>24</v>
      </c>
      <c r="I1417" s="44" t="s">
        <v>52</v>
      </c>
      <c r="J1417" s="44" t="s">
        <v>26</v>
      </c>
      <c r="K1417" s="44" t="s">
        <v>27</v>
      </c>
      <c r="L1417" s="44" t="s">
        <v>28</v>
      </c>
      <c r="M1417" s="44" t="s">
        <v>55</v>
      </c>
      <c r="N1417" s="44" t="s">
        <v>23</v>
      </c>
      <c r="O1417" s="44" t="s">
        <v>23</v>
      </c>
    </row>
    <row r="1418" spans="2:15">
      <c r="B1418" s="44" t="s">
        <v>50</v>
      </c>
      <c r="C1418" s="44" t="s">
        <v>2225</v>
      </c>
      <c r="D1418" s="44">
        <v>1</v>
      </c>
      <c r="E1418" s="42"/>
      <c r="F1418" s="42"/>
      <c r="G1418" s="42" t="s">
        <v>23</v>
      </c>
      <c r="H1418" s="44" t="s">
        <v>24</v>
      </c>
      <c r="I1418" s="44" t="s">
        <v>52</v>
      </c>
      <c r="J1418" s="44" t="s">
        <v>26</v>
      </c>
      <c r="K1418" s="44" t="s">
        <v>27</v>
      </c>
      <c r="L1418" s="44" t="s">
        <v>28</v>
      </c>
      <c r="M1418" s="44" t="s">
        <v>174</v>
      </c>
      <c r="N1418" s="44" t="s">
        <v>23</v>
      </c>
      <c r="O1418" s="44" t="s">
        <v>23</v>
      </c>
    </row>
    <row r="1419" spans="2:15">
      <c r="B1419" s="44" t="s">
        <v>143</v>
      </c>
      <c r="C1419" s="44" t="s">
        <v>2226</v>
      </c>
      <c r="D1419" s="44">
        <v>1</v>
      </c>
      <c r="E1419" s="42"/>
      <c r="F1419" s="42"/>
      <c r="G1419" s="42" t="s">
        <v>23</v>
      </c>
      <c r="H1419" s="44" t="s">
        <v>24</v>
      </c>
      <c r="I1419" s="44" t="s">
        <v>52</v>
      </c>
      <c r="J1419" s="44" t="s">
        <v>26</v>
      </c>
      <c r="K1419" s="44" t="s">
        <v>27</v>
      </c>
      <c r="L1419" s="44" t="s">
        <v>33</v>
      </c>
      <c r="M1419" s="44" t="s">
        <v>55</v>
      </c>
      <c r="N1419" s="44" t="s">
        <v>23</v>
      </c>
      <c r="O1419" s="44" t="s">
        <v>23</v>
      </c>
    </row>
    <row r="1420" spans="2:15">
      <c r="B1420" s="44" t="s">
        <v>143</v>
      </c>
      <c r="C1420" s="44" t="s">
        <v>2227</v>
      </c>
      <c r="D1420" s="44">
        <v>0.75</v>
      </c>
      <c r="E1420" s="42"/>
      <c r="F1420" s="42"/>
      <c r="G1420" s="42" t="s">
        <v>23</v>
      </c>
      <c r="H1420" s="44" t="s">
        <v>24</v>
      </c>
      <c r="I1420" s="44" t="s">
        <v>52</v>
      </c>
      <c r="J1420" s="44" t="s">
        <v>26</v>
      </c>
      <c r="K1420" s="44" t="s">
        <v>27</v>
      </c>
      <c r="L1420" s="44" t="s">
        <v>33</v>
      </c>
      <c r="M1420" s="44" t="s">
        <v>55</v>
      </c>
      <c r="N1420" s="44" t="s">
        <v>23</v>
      </c>
      <c r="O1420" s="44" t="s">
        <v>23</v>
      </c>
    </row>
    <row r="1421" spans="2:15">
      <c r="B1421" s="44" t="s">
        <v>143</v>
      </c>
      <c r="C1421" s="44" t="s">
        <v>2228</v>
      </c>
      <c r="D1421" s="44">
        <v>1</v>
      </c>
      <c r="E1421" s="42"/>
      <c r="F1421" s="42"/>
      <c r="G1421" s="42" t="s">
        <v>23</v>
      </c>
      <c r="H1421" s="44" t="s">
        <v>24</v>
      </c>
      <c r="I1421" s="44" t="s">
        <v>52</v>
      </c>
      <c r="J1421" s="44" t="s">
        <v>26</v>
      </c>
      <c r="K1421" s="44" t="s">
        <v>27</v>
      </c>
      <c r="L1421" s="44" t="s">
        <v>33</v>
      </c>
      <c r="M1421" s="44" t="s">
        <v>39</v>
      </c>
      <c r="N1421" s="44" t="s">
        <v>23</v>
      </c>
      <c r="O1421" s="44" t="s">
        <v>23</v>
      </c>
    </row>
    <row r="1422" spans="2:15">
      <c r="B1422" s="44" t="s">
        <v>143</v>
      </c>
      <c r="C1422" s="44" t="s">
        <v>2229</v>
      </c>
      <c r="D1422" s="44">
        <v>0.75</v>
      </c>
      <c r="E1422" s="42"/>
      <c r="F1422" s="42"/>
      <c r="G1422" s="42" t="s">
        <v>23</v>
      </c>
      <c r="H1422" s="44" t="s">
        <v>24</v>
      </c>
      <c r="I1422" s="44" t="s">
        <v>52</v>
      </c>
      <c r="J1422" s="44" t="s">
        <v>26</v>
      </c>
      <c r="K1422" s="44" t="s">
        <v>27</v>
      </c>
      <c r="L1422" s="44" t="s">
        <v>33</v>
      </c>
      <c r="M1422" s="44" t="s">
        <v>39</v>
      </c>
      <c r="N1422" s="44" t="s">
        <v>23</v>
      </c>
      <c r="O1422" s="44" t="s">
        <v>23</v>
      </c>
    </row>
    <row r="1423" spans="2:15">
      <c r="B1423" s="44" t="s">
        <v>671</v>
      </c>
      <c r="C1423" s="44" t="s">
        <v>2230</v>
      </c>
      <c r="D1423" s="44">
        <v>3.8</v>
      </c>
      <c r="E1423" s="42"/>
      <c r="F1423" s="42"/>
      <c r="G1423" s="42" t="s">
        <v>23</v>
      </c>
      <c r="H1423" s="44" t="s">
        <v>24</v>
      </c>
      <c r="I1423" s="44" t="s">
        <v>32</v>
      </c>
      <c r="J1423" s="44" t="s">
        <v>26</v>
      </c>
      <c r="K1423" s="44" t="s">
        <v>27</v>
      </c>
      <c r="L1423" s="44" t="s">
        <v>28</v>
      </c>
      <c r="M1423" s="44" t="s">
        <v>55</v>
      </c>
      <c r="N1423" s="44" t="s">
        <v>23</v>
      </c>
      <c r="O1423" s="44" t="s">
        <v>23</v>
      </c>
    </row>
    <row r="1424" spans="2:15">
      <c r="B1424" s="44" t="s">
        <v>264</v>
      </c>
      <c r="C1424" s="44" t="s">
        <v>2231</v>
      </c>
      <c r="D1424" s="44">
        <v>0.3</v>
      </c>
      <c r="E1424" s="42"/>
      <c r="F1424" s="42"/>
      <c r="G1424" s="42" t="s">
        <v>23</v>
      </c>
      <c r="H1424" s="44" t="s">
        <v>24</v>
      </c>
      <c r="I1424" s="44" t="s">
        <v>32</v>
      </c>
      <c r="J1424" s="44" t="s">
        <v>26</v>
      </c>
      <c r="K1424" s="44" t="s">
        <v>27</v>
      </c>
      <c r="L1424" s="44" t="s">
        <v>33</v>
      </c>
      <c r="M1424" s="44" t="s">
        <v>349</v>
      </c>
      <c r="N1424" s="44" t="s">
        <v>23</v>
      </c>
      <c r="O1424" s="44" t="s">
        <v>23</v>
      </c>
    </row>
    <row r="1425" spans="2:15">
      <c r="B1425" s="44" t="s">
        <v>50</v>
      </c>
      <c r="C1425" s="44" t="s">
        <v>2232</v>
      </c>
      <c r="D1425" s="44">
        <v>0.5</v>
      </c>
      <c r="E1425" s="42"/>
      <c r="F1425" s="42"/>
      <c r="G1425" s="42" t="s">
        <v>23</v>
      </c>
      <c r="H1425" s="44" t="s">
        <v>24</v>
      </c>
      <c r="I1425" s="44" t="s">
        <v>52</v>
      </c>
      <c r="J1425" s="44" t="s">
        <v>26</v>
      </c>
      <c r="K1425" s="44" t="s">
        <v>27</v>
      </c>
      <c r="L1425" s="44" t="s">
        <v>33</v>
      </c>
      <c r="M1425" s="44" t="s">
        <v>34</v>
      </c>
      <c r="N1425" s="44" t="s">
        <v>23</v>
      </c>
      <c r="O1425" s="44" t="s">
        <v>23</v>
      </c>
    </row>
    <row r="1426" spans="2:15">
      <c r="B1426" s="44" t="s">
        <v>428</v>
      </c>
      <c r="C1426" s="44" t="s">
        <v>2233</v>
      </c>
      <c r="D1426" s="44">
        <v>1.5</v>
      </c>
      <c r="E1426" s="42"/>
      <c r="F1426" s="42"/>
      <c r="G1426" s="42" t="s">
        <v>23</v>
      </c>
      <c r="H1426" s="44" t="s">
        <v>24</v>
      </c>
      <c r="I1426" s="44" t="s">
        <v>32</v>
      </c>
      <c r="J1426" s="44" t="s">
        <v>26</v>
      </c>
      <c r="K1426" s="44" t="s">
        <v>27</v>
      </c>
      <c r="L1426" s="44" t="s">
        <v>33</v>
      </c>
      <c r="M1426" s="44" t="s">
        <v>34</v>
      </c>
      <c r="N1426" s="44" t="s">
        <v>23</v>
      </c>
      <c r="O1426" s="44" t="s">
        <v>23</v>
      </c>
    </row>
    <row r="1427" spans="2:15">
      <c r="B1427" s="44" t="s">
        <v>428</v>
      </c>
      <c r="C1427" s="44" t="s">
        <v>2234</v>
      </c>
      <c r="D1427" s="44">
        <v>0.23499999999999999</v>
      </c>
      <c r="E1427" s="42"/>
      <c r="F1427" s="42"/>
      <c r="G1427" s="42" t="s">
        <v>23</v>
      </c>
      <c r="H1427" s="44" t="s">
        <v>24</v>
      </c>
      <c r="I1427" s="44" t="s">
        <v>32</v>
      </c>
      <c r="J1427" s="44" t="s">
        <v>26</v>
      </c>
      <c r="K1427" s="44" t="s">
        <v>27</v>
      </c>
      <c r="L1427" s="44" t="s">
        <v>33</v>
      </c>
      <c r="M1427" s="44" t="s">
        <v>34</v>
      </c>
      <c r="N1427" s="44" t="s">
        <v>23</v>
      </c>
      <c r="O1427" s="44" t="s">
        <v>23</v>
      </c>
    </row>
    <row r="1428" spans="2:15">
      <c r="B1428" s="44" t="s">
        <v>50</v>
      </c>
      <c r="C1428" s="44" t="s">
        <v>2235</v>
      </c>
      <c r="D1428" s="44">
        <v>0.5</v>
      </c>
      <c r="E1428" s="42"/>
      <c r="F1428" s="42"/>
      <c r="G1428" s="42" t="s">
        <v>23</v>
      </c>
      <c r="H1428" s="44" t="s">
        <v>24</v>
      </c>
      <c r="I1428" s="44" t="s">
        <v>52</v>
      </c>
      <c r="J1428" s="44" t="s">
        <v>26</v>
      </c>
      <c r="K1428" s="44" t="s">
        <v>27</v>
      </c>
      <c r="L1428" s="44" t="s">
        <v>33</v>
      </c>
      <c r="M1428" s="44" t="s">
        <v>34</v>
      </c>
      <c r="N1428" s="44" t="s">
        <v>23</v>
      </c>
      <c r="O1428" s="44" t="s">
        <v>23</v>
      </c>
    </row>
    <row r="1429" spans="2:15">
      <c r="B1429" s="44" t="s">
        <v>50</v>
      </c>
      <c r="C1429" s="44" t="s">
        <v>2236</v>
      </c>
      <c r="D1429" s="44">
        <v>0.25</v>
      </c>
      <c r="E1429" s="42"/>
      <c r="F1429" s="42"/>
      <c r="G1429" s="42" t="s">
        <v>23</v>
      </c>
      <c r="H1429" s="44" t="s">
        <v>24</v>
      </c>
      <c r="I1429" s="44" t="s">
        <v>52</v>
      </c>
      <c r="J1429" s="44" t="s">
        <v>26</v>
      </c>
      <c r="K1429" s="44" t="s">
        <v>27</v>
      </c>
      <c r="L1429" s="44" t="s">
        <v>33</v>
      </c>
      <c r="M1429" s="44" t="s">
        <v>34</v>
      </c>
      <c r="N1429" s="44" t="s">
        <v>23</v>
      </c>
      <c r="O1429" s="44" t="s">
        <v>23</v>
      </c>
    </row>
    <row r="1430" spans="2:15">
      <c r="B1430" s="44" t="s">
        <v>234</v>
      </c>
      <c r="C1430" s="44" t="s">
        <v>2237</v>
      </c>
      <c r="D1430" s="44">
        <v>1.5</v>
      </c>
      <c r="E1430" s="42"/>
      <c r="F1430" s="42"/>
      <c r="G1430" s="42" t="s">
        <v>23</v>
      </c>
      <c r="H1430" s="44" t="s">
        <v>24</v>
      </c>
      <c r="I1430" s="44" t="s">
        <v>32</v>
      </c>
      <c r="J1430" s="44" t="s">
        <v>26</v>
      </c>
      <c r="K1430" s="44" t="s">
        <v>27</v>
      </c>
      <c r="L1430" s="44" t="s">
        <v>33</v>
      </c>
      <c r="M1430" s="44" t="s">
        <v>43</v>
      </c>
      <c r="N1430" s="44" t="s">
        <v>23</v>
      </c>
      <c r="O1430" s="44" t="s">
        <v>23</v>
      </c>
    </row>
    <row r="1431" spans="2:15">
      <c r="B1431" s="44" t="s">
        <v>83</v>
      </c>
      <c r="C1431" s="44" t="s">
        <v>2238</v>
      </c>
      <c r="D1431" s="44">
        <v>0.61599999999999999</v>
      </c>
      <c r="E1431" s="42"/>
      <c r="F1431" s="42"/>
      <c r="G1431" s="42" t="s">
        <v>23</v>
      </c>
      <c r="H1431" s="44" t="s">
        <v>24</v>
      </c>
      <c r="I1431" s="44" t="s">
        <v>32</v>
      </c>
      <c r="J1431" s="44" t="s">
        <v>26</v>
      </c>
      <c r="K1431" s="44" t="s">
        <v>27</v>
      </c>
      <c r="L1431" s="44" t="s">
        <v>33</v>
      </c>
      <c r="M1431" s="44" t="s">
        <v>45</v>
      </c>
      <c r="N1431" s="44" t="s">
        <v>23</v>
      </c>
      <c r="O1431" s="44" t="s">
        <v>23</v>
      </c>
    </row>
    <row r="1432" spans="2:15">
      <c r="B1432" s="44" t="s">
        <v>107</v>
      </c>
      <c r="C1432" s="44" t="s">
        <v>2239</v>
      </c>
      <c r="D1432" s="44">
        <v>9</v>
      </c>
      <c r="E1432" s="42"/>
      <c r="F1432" s="42"/>
      <c r="G1432" s="42" t="s">
        <v>23</v>
      </c>
      <c r="H1432" s="44" t="s">
        <v>24</v>
      </c>
      <c r="I1432" s="44" t="s">
        <v>32</v>
      </c>
      <c r="J1432" s="44" t="s">
        <v>81</v>
      </c>
      <c r="K1432" s="44" t="s">
        <v>182</v>
      </c>
      <c r="L1432" s="44" t="s">
        <v>28</v>
      </c>
      <c r="M1432" s="44" t="s">
        <v>76</v>
      </c>
      <c r="N1432" s="44" t="s">
        <v>23</v>
      </c>
      <c r="O1432" s="44" t="s">
        <v>23</v>
      </c>
    </row>
    <row r="1433" spans="2:15">
      <c r="B1433" s="44" t="s">
        <v>99</v>
      </c>
      <c r="C1433" s="44" t="s">
        <v>2240</v>
      </c>
      <c r="D1433" s="44">
        <v>0.26300000000000001</v>
      </c>
      <c r="E1433" s="42"/>
      <c r="F1433" s="42"/>
      <c r="G1433" s="42" t="s">
        <v>23</v>
      </c>
      <c r="H1433" s="44" t="s">
        <v>24</v>
      </c>
      <c r="I1433" s="44" t="s">
        <v>32</v>
      </c>
      <c r="J1433" s="44" t="s">
        <v>26</v>
      </c>
      <c r="K1433" s="44" t="s">
        <v>27</v>
      </c>
      <c r="L1433" s="44" t="s">
        <v>33</v>
      </c>
      <c r="M1433" s="44" t="s">
        <v>349</v>
      </c>
      <c r="N1433" s="44" t="s">
        <v>23</v>
      </c>
      <c r="O1433" s="44" t="s">
        <v>23</v>
      </c>
    </row>
    <row r="1434" spans="2:15">
      <c r="B1434" s="44" t="s">
        <v>99</v>
      </c>
      <c r="C1434" s="44" t="s">
        <v>2241</v>
      </c>
      <c r="D1434" s="44">
        <v>0.2</v>
      </c>
      <c r="E1434" s="42"/>
      <c r="F1434" s="42"/>
      <c r="G1434" s="42" t="s">
        <v>23</v>
      </c>
      <c r="H1434" s="44" t="s">
        <v>24</v>
      </c>
      <c r="I1434" s="44" t="s">
        <v>32</v>
      </c>
      <c r="J1434" s="44" t="s">
        <v>26</v>
      </c>
      <c r="K1434" s="44" t="s">
        <v>27</v>
      </c>
      <c r="L1434" s="44" t="s">
        <v>33</v>
      </c>
      <c r="M1434" s="44" t="s">
        <v>349</v>
      </c>
      <c r="N1434" s="44" t="s">
        <v>23</v>
      </c>
      <c r="O1434" s="44" t="s">
        <v>23</v>
      </c>
    </row>
    <row r="1435" spans="2:15">
      <c r="B1435" s="44" t="s">
        <v>99</v>
      </c>
      <c r="C1435" s="44" t="s">
        <v>2242</v>
      </c>
      <c r="D1435" s="44">
        <v>0.16200000000000001</v>
      </c>
      <c r="E1435" s="42"/>
      <c r="F1435" s="42"/>
      <c r="G1435" s="42" t="s">
        <v>23</v>
      </c>
      <c r="H1435" s="44" t="s">
        <v>24</v>
      </c>
      <c r="I1435" s="44" t="s">
        <v>32</v>
      </c>
      <c r="J1435" s="44" t="s">
        <v>26</v>
      </c>
      <c r="K1435" s="44" t="s">
        <v>27</v>
      </c>
      <c r="L1435" s="44" t="s">
        <v>33</v>
      </c>
      <c r="M1435" s="44" t="s">
        <v>349</v>
      </c>
      <c r="N1435" s="44" t="s">
        <v>23</v>
      </c>
      <c r="O1435" s="44" t="s">
        <v>23</v>
      </c>
    </row>
    <row r="1436" spans="2:15">
      <c r="B1436" s="44" t="s">
        <v>21</v>
      </c>
      <c r="C1436" s="44" t="s">
        <v>2243</v>
      </c>
      <c r="D1436" s="44">
        <v>1</v>
      </c>
      <c r="E1436" s="42"/>
      <c r="F1436" s="42"/>
      <c r="G1436" s="42" t="s">
        <v>23</v>
      </c>
      <c r="H1436" s="44" t="s">
        <v>24</v>
      </c>
      <c r="I1436" s="44" t="s">
        <v>25</v>
      </c>
      <c r="J1436" s="44" t="s">
        <v>26</v>
      </c>
      <c r="K1436" s="44" t="s">
        <v>27</v>
      </c>
      <c r="L1436" s="44" t="s">
        <v>28</v>
      </c>
      <c r="M1436" s="44" t="s">
        <v>37</v>
      </c>
      <c r="N1436" s="44" t="s">
        <v>23</v>
      </c>
      <c r="O1436" s="44" t="s">
        <v>23</v>
      </c>
    </row>
    <row r="1437" spans="2:15">
      <c r="B1437" s="44" t="s">
        <v>397</v>
      </c>
      <c r="C1437" s="44" t="s">
        <v>2244</v>
      </c>
      <c r="D1437" s="44">
        <v>2.4</v>
      </c>
      <c r="E1437" s="42"/>
      <c r="F1437" s="42"/>
      <c r="G1437" s="42" t="s">
        <v>23</v>
      </c>
      <c r="H1437" s="44" t="s">
        <v>24</v>
      </c>
      <c r="I1437" s="44" t="s">
        <v>32</v>
      </c>
      <c r="J1437" s="44" t="s">
        <v>26</v>
      </c>
      <c r="K1437" s="44" t="s">
        <v>27</v>
      </c>
      <c r="L1437" s="44" t="s">
        <v>33</v>
      </c>
      <c r="M1437" s="44" t="s">
        <v>349</v>
      </c>
      <c r="N1437" s="44" t="s">
        <v>23</v>
      </c>
      <c r="O1437" s="44" t="s">
        <v>23</v>
      </c>
    </row>
    <row r="1438" spans="2:15">
      <c r="B1438" s="44" t="s">
        <v>83</v>
      </c>
      <c r="C1438" s="44" t="s">
        <v>2245</v>
      </c>
      <c r="D1438" s="44">
        <v>0.14000000000000001</v>
      </c>
      <c r="E1438" s="42"/>
      <c r="F1438" s="42"/>
      <c r="G1438" s="42" t="s">
        <v>23</v>
      </c>
      <c r="H1438" s="44" t="s">
        <v>24</v>
      </c>
      <c r="I1438" s="44" t="s">
        <v>32</v>
      </c>
      <c r="J1438" s="44" t="s">
        <v>26</v>
      </c>
      <c r="K1438" s="44" t="s">
        <v>27</v>
      </c>
      <c r="L1438" s="44" t="s">
        <v>33</v>
      </c>
      <c r="M1438" s="44" t="s">
        <v>45</v>
      </c>
      <c r="N1438" s="44" t="s">
        <v>23</v>
      </c>
      <c r="O1438" s="44" t="s">
        <v>23</v>
      </c>
    </row>
    <row r="1439" spans="2:15">
      <c r="B1439" s="44" t="s">
        <v>41</v>
      </c>
      <c r="C1439" s="44" t="s">
        <v>2246</v>
      </c>
      <c r="D1439" s="44">
        <v>0.01</v>
      </c>
      <c r="E1439" s="42"/>
      <c r="F1439" s="42"/>
      <c r="G1439" s="42" t="s">
        <v>23</v>
      </c>
      <c r="H1439" s="44" t="s">
        <v>24</v>
      </c>
      <c r="I1439" s="44" t="s">
        <v>32</v>
      </c>
      <c r="J1439" s="44" t="s">
        <v>26</v>
      </c>
      <c r="K1439" s="44" t="s">
        <v>27</v>
      </c>
      <c r="L1439" s="44" t="s">
        <v>33</v>
      </c>
      <c r="M1439" s="44" t="s">
        <v>45</v>
      </c>
      <c r="N1439" s="44" t="s">
        <v>23</v>
      </c>
      <c r="O1439" s="44" t="s">
        <v>23</v>
      </c>
    </row>
    <row r="1440" spans="2:15">
      <c r="B1440" s="44" t="s">
        <v>143</v>
      </c>
      <c r="C1440" s="44" t="s">
        <v>2247</v>
      </c>
      <c r="D1440" s="44">
        <v>0.04</v>
      </c>
      <c r="E1440" s="42"/>
      <c r="F1440" s="42"/>
      <c r="G1440" s="42" t="s">
        <v>23</v>
      </c>
      <c r="H1440" s="44" t="s">
        <v>24</v>
      </c>
      <c r="I1440" s="44" t="s">
        <v>52</v>
      </c>
      <c r="J1440" s="44" t="s">
        <v>26</v>
      </c>
      <c r="K1440" s="44" t="s">
        <v>27</v>
      </c>
      <c r="L1440" s="44" t="s">
        <v>33</v>
      </c>
      <c r="M1440" s="44" t="s">
        <v>45</v>
      </c>
      <c r="N1440" s="44" t="s">
        <v>23</v>
      </c>
      <c r="O1440" s="44" t="s">
        <v>23</v>
      </c>
    </row>
    <row r="1441" spans="2:15">
      <c r="B1441" s="44" t="s">
        <v>225</v>
      </c>
      <c r="C1441" s="44" t="s">
        <v>2248</v>
      </c>
      <c r="D1441" s="44">
        <v>0.04</v>
      </c>
      <c r="E1441" s="42"/>
      <c r="F1441" s="42"/>
      <c r="G1441" s="42" t="s">
        <v>23</v>
      </c>
      <c r="H1441" s="44" t="s">
        <v>24</v>
      </c>
      <c r="I1441" s="44" t="s">
        <v>32</v>
      </c>
      <c r="J1441" s="44" t="s">
        <v>26</v>
      </c>
      <c r="K1441" s="44" t="s">
        <v>27</v>
      </c>
      <c r="L1441" s="44" t="s">
        <v>33</v>
      </c>
      <c r="M1441" s="44" t="s">
        <v>45</v>
      </c>
      <c r="N1441" s="44" t="s">
        <v>23</v>
      </c>
      <c r="O1441" s="44" t="s">
        <v>23</v>
      </c>
    </row>
    <row r="1442" spans="2:15">
      <c r="B1442" s="44" t="s">
        <v>234</v>
      </c>
      <c r="C1442" s="44" t="s">
        <v>2249</v>
      </c>
      <c r="D1442" s="44">
        <v>0.02</v>
      </c>
      <c r="E1442" s="42"/>
      <c r="F1442" s="42"/>
      <c r="G1442" s="42" t="s">
        <v>23</v>
      </c>
      <c r="H1442" s="44" t="s">
        <v>24</v>
      </c>
      <c r="I1442" s="44" t="s">
        <v>32</v>
      </c>
      <c r="J1442" s="44" t="s">
        <v>26</v>
      </c>
      <c r="K1442" s="44" t="s">
        <v>27</v>
      </c>
      <c r="L1442" s="44" t="s">
        <v>33</v>
      </c>
      <c r="M1442" s="44" t="s">
        <v>45</v>
      </c>
      <c r="N1442" s="44" t="s">
        <v>23</v>
      </c>
      <c r="O1442" s="44" t="s">
        <v>23</v>
      </c>
    </row>
    <row r="1443" spans="2:15">
      <c r="B1443" s="44" t="s">
        <v>370</v>
      </c>
      <c r="C1443" s="44" t="s">
        <v>2250</v>
      </c>
      <c r="D1443" s="44">
        <v>0.02</v>
      </c>
      <c r="E1443" s="42"/>
      <c r="F1443" s="42"/>
      <c r="G1443" s="42" t="s">
        <v>23</v>
      </c>
      <c r="H1443" s="44" t="s">
        <v>24</v>
      </c>
      <c r="I1443" s="44" t="s">
        <v>32</v>
      </c>
      <c r="J1443" s="44" t="s">
        <v>26</v>
      </c>
      <c r="K1443" s="44" t="s">
        <v>27</v>
      </c>
      <c r="L1443" s="44" t="s">
        <v>33</v>
      </c>
      <c r="M1443" s="44" t="s">
        <v>45</v>
      </c>
      <c r="N1443" s="44" t="s">
        <v>23</v>
      </c>
      <c r="O1443" s="44" t="s">
        <v>23</v>
      </c>
    </row>
    <row r="1444" spans="2:15">
      <c r="B1444" s="44" t="s">
        <v>458</v>
      </c>
      <c r="C1444" s="44" t="s">
        <v>2251</v>
      </c>
      <c r="D1444" s="44">
        <v>0.04</v>
      </c>
      <c r="E1444" s="42"/>
      <c r="F1444" s="42"/>
      <c r="G1444" s="42" t="s">
        <v>23</v>
      </c>
      <c r="H1444" s="44" t="s">
        <v>24</v>
      </c>
      <c r="I1444" s="44" t="s">
        <v>32</v>
      </c>
      <c r="J1444" s="44" t="s">
        <v>26</v>
      </c>
      <c r="K1444" s="44" t="s">
        <v>27</v>
      </c>
      <c r="L1444" s="44" t="s">
        <v>33</v>
      </c>
      <c r="M1444" s="44" t="s">
        <v>45</v>
      </c>
      <c r="N1444" s="44" t="s">
        <v>23</v>
      </c>
      <c r="O1444" s="44" t="s">
        <v>23</v>
      </c>
    </row>
    <row r="1445" spans="2:15">
      <c r="B1445" s="44" t="s">
        <v>93</v>
      </c>
      <c r="C1445" s="44" t="s">
        <v>2252</v>
      </c>
      <c r="D1445" s="44">
        <v>0.21</v>
      </c>
      <c r="E1445" s="42"/>
      <c r="F1445" s="42"/>
      <c r="G1445" s="42" t="s">
        <v>23</v>
      </c>
      <c r="H1445" s="44" t="s">
        <v>24</v>
      </c>
      <c r="I1445" s="44" t="s">
        <v>32</v>
      </c>
      <c r="J1445" s="44" t="s">
        <v>26</v>
      </c>
      <c r="K1445" s="44" t="s">
        <v>27</v>
      </c>
      <c r="L1445" s="44" t="s">
        <v>33</v>
      </c>
      <c r="M1445" s="44" t="s">
        <v>45</v>
      </c>
      <c r="N1445" s="44" t="s">
        <v>23</v>
      </c>
      <c r="O1445" s="44" t="s">
        <v>23</v>
      </c>
    </row>
    <row r="1446" spans="2:15">
      <c r="B1446" s="44" t="s">
        <v>364</v>
      </c>
      <c r="C1446" s="44" t="s">
        <v>2253</v>
      </c>
      <c r="D1446" s="44">
        <v>0.02</v>
      </c>
      <c r="E1446" s="42"/>
      <c r="F1446" s="42"/>
      <c r="G1446" s="42" t="s">
        <v>23</v>
      </c>
      <c r="H1446" s="44" t="s">
        <v>24</v>
      </c>
      <c r="I1446" s="44" t="s">
        <v>32</v>
      </c>
      <c r="J1446" s="44" t="s">
        <v>26</v>
      </c>
      <c r="K1446" s="44" t="s">
        <v>27</v>
      </c>
      <c r="L1446" s="44" t="s">
        <v>33</v>
      </c>
      <c r="M1446" s="44" t="s">
        <v>45</v>
      </c>
      <c r="N1446" s="44" t="s">
        <v>23</v>
      </c>
      <c r="O1446" s="44" t="s">
        <v>23</v>
      </c>
    </row>
    <row r="1447" spans="2:15">
      <c r="B1447" s="44" t="s">
        <v>115</v>
      </c>
      <c r="C1447" s="44" t="s">
        <v>2254</v>
      </c>
      <c r="D1447" s="44">
        <v>0.04</v>
      </c>
      <c r="E1447" s="42"/>
      <c r="F1447" s="42"/>
      <c r="G1447" s="42" t="s">
        <v>23</v>
      </c>
      <c r="H1447" s="44" t="s">
        <v>24</v>
      </c>
      <c r="I1447" s="44" t="s">
        <v>32</v>
      </c>
      <c r="J1447" s="44" t="s">
        <v>26</v>
      </c>
      <c r="K1447" s="44" t="s">
        <v>27</v>
      </c>
      <c r="L1447" s="44" t="s">
        <v>33</v>
      </c>
      <c r="M1447" s="44" t="s">
        <v>45</v>
      </c>
      <c r="N1447" s="44" t="s">
        <v>23</v>
      </c>
      <c r="O1447" s="44" t="s">
        <v>23</v>
      </c>
    </row>
    <row r="1448" spans="2:15" ht="15" customHeight="1">
      <c r="B1448" s="44" t="s">
        <v>91</v>
      </c>
      <c r="C1448" s="44" t="s">
        <v>2255</v>
      </c>
      <c r="D1448" s="44">
        <v>7.0000000000000007E-2</v>
      </c>
      <c r="E1448" s="42"/>
      <c r="F1448" s="42"/>
      <c r="G1448" s="42" t="s">
        <v>23</v>
      </c>
      <c r="H1448" s="44" t="s">
        <v>24</v>
      </c>
      <c r="I1448" s="44" t="s">
        <v>32</v>
      </c>
      <c r="J1448" s="44" t="s">
        <v>26</v>
      </c>
      <c r="K1448" s="44" t="s">
        <v>27</v>
      </c>
      <c r="L1448" s="44" t="s">
        <v>33</v>
      </c>
      <c r="M1448" s="44" t="s">
        <v>45</v>
      </c>
      <c r="N1448" s="44" t="s">
        <v>23</v>
      </c>
      <c r="O1448" s="44" t="s">
        <v>23</v>
      </c>
    </row>
    <row r="1449" spans="2:15" ht="15" customHeight="1">
      <c r="B1449" s="44" t="s">
        <v>30</v>
      </c>
      <c r="C1449" s="44" t="s">
        <v>2256</v>
      </c>
      <c r="D1449" s="44">
        <v>7.0000000000000007E-2</v>
      </c>
      <c r="E1449" s="42"/>
      <c r="F1449" s="42"/>
      <c r="G1449" s="42" t="s">
        <v>23</v>
      </c>
      <c r="H1449" s="44" t="s">
        <v>24</v>
      </c>
      <c r="I1449" s="44" t="s">
        <v>32</v>
      </c>
      <c r="J1449" s="44" t="s">
        <v>26</v>
      </c>
      <c r="K1449" s="44" t="s">
        <v>27</v>
      </c>
      <c r="L1449" s="44" t="s">
        <v>33</v>
      </c>
      <c r="M1449" s="44" t="s">
        <v>45</v>
      </c>
      <c r="N1449" s="44" t="s">
        <v>23</v>
      </c>
      <c r="O1449" s="44" t="s">
        <v>23</v>
      </c>
    </row>
    <row r="1450" spans="2:15" ht="15" customHeight="1">
      <c r="B1450" s="44" t="s">
        <v>118</v>
      </c>
      <c r="C1450" s="44" t="s">
        <v>2257</v>
      </c>
      <c r="D1450" s="44">
        <v>0.02</v>
      </c>
      <c r="E1450" s="42"/>
      <c r="F1450" s="42"/>
      <c r="G1450" s="42" t="s">
        <v>23</v>
      </c>
      <c r="H1450" s="44" t="s">
        <v>24</v>
      </c>
      <c r="I1450" s="44" t="s">
        <v>32</v>
      </c>
      <c r="J1450" s="44" t="s">
        <v>26</v>
      </c>
      <c r="K1450" s="44" t="s">
        <v>27</v>
      </c>
      <c r="L1450" s="44" t="s">
        <v>33</v>
      </c>
      <c r="M1450" s="44" t="s">
        <v>45</v>
      </c>
      <c r="N1450" s="44" t="s">
        <v>23</v>
      </c>
      <c r="O1450" s="44" t="s">
        <v>23</v>
      </c>
    </row>
    <row r="1452" spans="2:15" ht="15" customHeight="1">
      <c r="B1452" s="27" t="s">
        <v>747</v>
      </c>
    </row>
    <row r="1453" spans="2:15" ht="15" customHeight="1">
      <c r="B1453" s="27" t="s">
        <v>748</v>
      </c>
    </row>
    <row r="1454" spans="2:15" ht="15" customHeight="1">
      <c r="B1454" s="35" t="s">
        <v>749</v>
      </c>
    </row>
    <row r="1455" spans="2:15" ht="15" customHeight="1">
      <c r="B1455" s="36" t="s">
        <v>750</v>
      </c>
    </row>
    <row r="1456" spans="2:15" ht="15" customHeight="1">
      <c r="B1456" s="36" t="s">
        <v>751</v>
      </c>
    </row>
    <row r="1457" spans="2:2" ht="15" customHeight="1">
      <c r="B1457" s="36" t="s">
        <v>752</v>
      </c>
    </row>
    <row r="1458" spans="2:2" ht="15" customHeight="1">
      <c r="B1458" s="36" t="s">
        <v>753</v>
      </c>
    </row>
    <row r="1459" spans="2:2" ht="15" customHeight="1">
      <c r="B1459" s="36" t="s">
        <v>754</v>
      </c>
    </row>
    <row r="1460" spans="2:2" ht="15" customHeight="1">
      <c r="B1460" s="36" t="s">
        <v>755</v>
      </c>
    </row>
    <row r="1461" spans="2:2" ht="15" customHeight="1">
      <c r="B1461" s="36" t="s">
        <v>756</v>
      </c>
    </row>
    <row r="1462" spans="2:2" ht="15" customHeight="1">
      <c r="B1462" s="36" t="s">
        <v>757</v>
      </c>
    </row>
    <row r="1463" spans="2:2" ht="15" customHeight="1">
      <c r="B1463" s="36" t="s">
        <v>758</v>
      </c>
    </row>
    <row r="1464" spans="2:2" ht="15" customHeight="1">
      <c r="B1464" s="36" t="s">
        <v>759</v>
      </c>
    </row>
    <row r="1465" spans="2:2" ht="15" customHeight="1">
      <c r="B1465" s="36" t="s">
        <v>760</v>
      </c>
    </row>
    <row r="1466" spans="2:2" ht="15" customHeight="1">
      <c r="B1466" s="5" t="s">
        <v>2</v>
      </c>
    </row>
    <row r="1467" spans="2:2" ht="15" customHeight="1">
      <c r="B1467" s="23" t="s">
        <v>761</v>
      </c>
    </row>
    <row r="1468" spans="2:2" ht="15" customHeight="1">
      <c r="B1468" s="61" t="s">
        <v>762</v>
      </c>
    </row>
  </sheetData>
  <mergeCells count="2">
    <mergeCell ref="D8:E8"/>
    <mergeCell ref="F8:G8"/>
  </mergeCells>
  <phoneticPr fontId="2" type="noConversion"/>
  <conditionalFormatting sqref="C282:C283">
    <cfRule type="duplicateValues" dxfId="20" priority="1"/>
  </conditionalFormatting>
  <conditionalFormatting sqref="C393">
    <cfRule type="duplicateValues" dxfId="19" priority="2"/>
  </conditionalFormatting>
  <conditionalFormatting sqref="C10:C1450">
    <cfRule type="duplicateValues" dxfId="18" priority="309"/>
  </conditionalFormatting>
  <conditionalFormatting sqref="C284:C392 C10:C281 C394:C1450">
    <cfRule type="duplicateValues" dxfId="17" priority="312"/>
  </conditionalFormatting>
  <dataValidations count="8">
    <dataValidation type="list" allowBlank="1" showDropDown="1" sqref="B9" xr:uid="{5B0999B3-3150-416C-BA31-407A4BEA7867}">
      <formula1>INDIRECT("FTC_country[Country]")</formula1>
    </dataValidation>
    <dataValidation type="list" allowBlank="1" showDropDown="1" sqref="H9" xr:uid="{463E26D6-8A69-4599-B9E8-CECBEBF7AADE}">
      <formula1>INDIRECT("FTC_status[STATUS_TABLE_1_2]")</formula1>
    </dataValidation>
    <dataValidation type="list" allowBlank="1" showDropDown="1" sqref="I9" xr:uid="{4B2E8CF2-0146-4102-AC2B-0903977323B4}">
      <formula1>INDIRECT("FTC_channel2[CHANNEL_TABLE_1]")</formula1>
    </dataValidation>
    <dataValidation type="list" allowBlank="1" showDropDown="1" sqref="J9" xr:uid="{87DD637A-1E3C-42AE-BF72-195B4F803F0D}">
      <formula1>INDIRECT("FTC_funding_source[FUNDING_SOURCE]")</formula1>
    </dataValidation>
    <dataValidation type="list" allowBlank="1" showDropDown="1" sqref="K9" xr:uid="{A77812B1-E010-46E6-8B30-3398D624F89A}">
      <formula1>INDIRECT("FTC_financial_instrument[FINANCIAL_INSTRUMENT]")</formula1>
    </dataValidation>
    <dataValidation type="list" allowBlank="1" showDropDown="1" sqref="L9" xr:uid="{8E71EB3F-BFFD-41C9-A433-738032349ECF}">
      <formula1>INDIRECT("FTC_support[Type of support]")</formula1>
    </dataValidation>
    <dataValidation type="list" allowBlank="1" showDropDown="1" sqref="M9" xr:uid="{82E2DEB2-0C1D-4D02-97EB-6B0C1E5D139A}">
      <formula1>INDIRECT("FTC_sector[Sector]")</formula1>
    </dataValidation>
    <dataValidation type="list" allowBlank="1" showDropDown="1" sqref="N9:O1450" xr:uid="{AC3BE821-9CBA-475F-849D-11360EC63AF5}">
      <formula1>INDIRECT("FTC_subsector[Subsector]")</formula1>
    </dataValidation>
  </dataValidations>
  <pageMargins left="0.7" right="0.7" top="0.75" bottom="0.75" header="0.3" footer="0.3"/>
  <pageSetup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C5EDDA-BB80-6443-8AE0-0BAAE3157A27}">
  <dimension ref="B1:Z39"/>
  <sheetViews>
    <sheetView topLeftCell="B18" workbookViewId="0">
      <selection activeCell="H21" sqref="H21"/>
    </sheetView>
  </sheetViews>
  <sheetFormatPr defaultColWidth="11.42578125" defaultRowHeight="15"/>
  <cols>
    <col min="1" max="16384" width="11.42578125" style="31"/>
  </cols>
  <sheetData>
    <row r="1" spans="2:26" ht="15.75">
      <c r="B1" s="3" t="s">
        <v>2258</v>
      </c>
      <c r="C1" s="4"/>
      <c r="D1" s="4"/>
      <c r="E1" s="4"/>
      <c r="F1" s="4"/>
      <c r="G1" s="4"/>
      <c r="H1" s="4"/>
      <c r="I1" s="4"/>
      <c r="J1" s="4"/>
      <c r="K1" s="4"/>
      <c r="L1" s="4"/>
      <c r="M1" s="4"/>
      <c r="N1" s="4"/>
    </row>
    <row r="2" spans="2:26" ht="15.75">
      <c r="B2" s="3" t="s">
        <v>1</v>
      </c>
      <c r="C2" s="6"/>
      <c r="D2" s="6"/>
      <c r="E2" s="6"/>
      <c r="F2" s="6"/>
      <c r="G2" s="6"/>
      <c r="H2" s="6"/>
      <c r="I2" s="4"/>
      <c r="J2" s="8">
        <v>2021</v>
      </c>
      <c r="K2" s="8" t="s">
        <v>2259</v>
      </c>
      <c r="L2" s="9"/>
      <c r="M2" s="9"/>
      <c r="N2" s="4"/>
    </row>
    <row r="3" spans="2:26">
      <c r="B3" s="4" t="s">
        <v>4</v>
      </c>
      <c r="C3" s="4">
        <v>1</v>
      </c>
      <c r="D3" s="4"/>
      <c r="E3" s="4"/>
      <c r="F3" s="4"/>
      <c r="G3" s="4"/>
      <c r="H3" s="4"/>
      <c r="I3" s="4"/>
      <c r="J3" s="4"/>
      <c r="K3" s="4"/>
      <c r="L3" s="4"/>
      <c r="M3" s="4"/>
      <c r="N3" s="4"/>
    </row>
    <row r="4" spans="2:26">
      <c r="B4" s="4" t="s">
        <v>2</v>
      </c>
      <c r="C4" s="4" t="s">
        <v>2</v>
      </c>
      <c r="D4" s="4"/>
      <c r="E4" s="4"/>
      <c r="F4" s="4"/>
      <c r="G4" s="4"/>
      <c r="H4" s="4"/>
      <c r="I4" s="4"/>
      <c r="J4" s="4"/>
      <c r="K4" s="4"/>
      <c r="L4" s="4"/>
      <c r="M4" s="4"/>
      <c r="N4" s="4"/>
    </row>
    <row r="5" spans="2:26">
      <c r="B5" s="32"/>
      <c r="C5" s="4"/>
      <c r="D5" s="4"/>
      <c r="E5" s="4"/>
      <c r="F5" s="4"/>
      <c r="G5" s="4"/>
      <c r="H5" s="4"/>
      <c r="I5" s="4"/>
      <c r="J5" s="4"/>
      <c r="K5" s="4"/>
      <c r="L5" s="4"/>
      <c r="M5" s="4"/>
      <c r="N5" s="4"/>
      <c r="O5" s="38"/>
      <c r="P5" s="38"/>
      <c r="Q5" s="38"/>
      <c r="R5" s="38"/>
      <c r="S5" s="38"/>
      <c r="T5" s="38"/>
      <c r="U5" s="38"/>
    </row>
    <row r="6" spans="2:26">
      <c r="B6" s="23" t="s">
        <v>2</v>
      </c>
      <c r="C6" s="4"/>
      <c r="D6" s="4"/>
      <c r="E6" s="4"/>
      <c r="F6" s="4"/>
      <c r="G6" s="4"/>
      <c r="H6" s="4"/>
      <c r="I6" s="4"/>
      <c r="J6" s="4"/>
      <c r="K6" s="4"/>
      <c r="L6" s="4"/>
      <c r="M6" s="4"/>
      <c r="N6" s="4"/>
      <c r="O6" s="39"/>
      <c r="P6" s="40"/>
      <c r="Q6" s="40"/>
      <c r="R6" s="40"/>
      <c r="S6" s="40"/>
      <c r="T6" s="40"/>
      <c r="U6" s="40"/>
    </row>
    <row r="7" spans="2:26" ht="63.75">
      <c r="B7" s="10" t="s">
        <v>2260</v>
      </c>
      <c r="C7" s="99" t="s">
        <v>2261</v>
      </c>
      <c r="D7" s="100"/>
      <c r="E7" s="100"/>
      <c r="F7" s="100"/>
      <c r="G7" s="100"/>
      <c r="H7" s="100"/>
      <c r="I7" s="100"/>
      <c r="J7" s="100"/>
      <c r="K7" s="100"/>
      <c r="L7" s="100"/>
      <c r="M7" s="100"/>
      <c r="N7" s="101"/>
      <c r="O7" s="18" t="s">
        <v>2262</v>
      </c>
      <c r="P7" s="13" t="s">
        <v>2263</v>
      </c>
      <c r="Q7" s="13" t="s">
        <v>2264</v>
      </c>
      <c r="R7" s="13" t="s">
        <v>2265</v>
      </c>
      <c r="S7" s="13" t="s">
        <v>2266</v>
      </c>
      <c r="T7" s="13" t="s">
        <v>2267</v>
      </c>
      <c r="U7" s="13" t="s">
        <v>2268</v>
      </c>
      <c r="V7" s="1" t="s">
        <v>2269</v>
      </c>
      <c r="W7" s="1" t="s">
        <v>2270</v>
      </c>
      <c r="X7" s="1" t="s">
        <v>2271</v>
      </c>
      <c r="Y7" s="11" t="s">
        <v>2272</v>
      </c>
      <c r="Z7" s="10" t="s">
        <v>2273</v>
      </c>
    </row>
    <row r="8" spans="2:26">
      <c r="B8" s="12" t="s">
        <v>2</v>
      </c>
      <c r="C8" s="99" t="s">
        <v>2274</v>
      </c>
      <c r="D8" s="100"/>
      <c r="E8" s="100"/>
      <c r="F8" s="100"/>
      <c r="G8" s="100"/>
      <c r="H8" s="100"/>
      <c r="I8" s="100"/>
      <c r="J8" s="101"/>
      <c r="K8" s="99" t="s">
        <v>2275</v>
      </c>
      <c r="L8" s="100"/>
      <c r="M8" s="100"/>
      <c r="N8" s="101"/>
      <c r="O8" s="19"/>
      <c r="P8" s="13" t="s">
        <v>2</v>
      </c>
      <c r="Q8" s="13" t="s">
        <v>2</v>
      </c>
      <c r="R8" s="13" t="s">
        <v>2</v>
      </c>
      <c r="S8" s="13" t="s">
        <v>2</v>
      </c>
      <c r="T8" s="13" t="s">
        <v>2</v>
      </c>
      <c r="U8" s="13" t="s">
        <v>2</v>
      </c>
      <c r="V8" s="13" t="s">
        <v>2</v>
      </c>
      <c r="W8" s="13" t="s">
        <v>2</v>
      </c>
      <c r="X8" s="13" t="s">
        <v>2</v>
      </c>
      <c r="Y8" s="14" t="s">
        <v>2</v>
      </c>
      <c r="Z8" s="12" t="s">
        <v>2</v>
      </c>
    </row>
    <row r="9" spans="2:26" ht="21.75" customHeight="1">
      <c r="B9" s="12" t="s">
        <v>2</v>
      </c>
      <c r="C9" s="99" t="s">
        <v>2276</v>
      </c>
      <c r="D9" s="100"/>
      <c r="E9" s="100"/>
      <c r="F9" s="101"/>
      <c r="G9" s="99" t="s">
        <v>2277</v>
      </c>
      <c r="H9" s="100"/>
      <c r="I9" s="100"/>
      <c r="J9" s="101"/>
      <c r="K9" s="99" t="s">
        <v>2277</v>
      </c>
      <c r="L9" s="100"/>
      <c r="M9" s="100"/>
      <c r="N9" s="101"/>
      <c r="O9" s="19"/>
      <c r="P9" s="13" t="s">
        <v>2</v>
      </c>
      <c r="Q9" s="13" t="s">
        <v>2</v>
      </c>
      <c r="R9" s="13" t="s">
        <v>2</v>
      </c>
      <c r="S9" s="13" t="s">
        <v>2</v>
      </c>
      <c r="T9" s="13" t="s">
        <v>2</v>
      </c>
      <c r="U9" s="13" t="s">
        <v>2</v>
      </c>
      <c r="V9" s="13" t="s">
        <v>2</v>
      </c>
      <c r="W9" s="13" t="s">
        <v>2</v>
      </c>
      <c r="X9" s="13" t="s">
        <v>2</v>
      </c>
      <c r="Y9" s="14" t="s">
        <v>2</v>
      </c>
      <c r="Z9" s="12" t="s">
        <v>2</v>
      </c>
    </row>
    <row r="10" spans="2:26" ht="21.75" customHeight="1">
      <c r="B10" s="12" t="s">
        <v>2</v>
      </c>
      <c r="C10" s="97" t="s">
        <v>19</v>
      </c>
      <c r="D10" s="98"/>
      <c r="E10" s="97" t="s">
        <v>20</v>
      </c>
      <c r="F10" s="98"/>
      <c r="G10" s="97" t="s">
        <v>19</v>
      </c>
      <c r="H10" s="98"/>
      <c r="I10" s="97" t="s">
        <v>20</v>
      </c>
      <c r="J10" s="98"/>
      <c r="K10" s="97" t="s">
        <v>19</v>
      </c>
      <c r="L10" s="98"/>
      <c r="M10" s="97" t="s">
        <v>20</v>
      </c>
      <c r="N10" s="98"/>
      <c r="O10" s="19"/>
      <c r="P10" s="13" t="s">
        <v>2</v>
      </c>
      <c r="Q10" s="13" t="s">
        <v>2</v>
      </c>
      <c r="R10" s="13" t="s">
        <v>2</v>
      </c>
      <c r="S10" s="13" t="s">
        <v>2</v>
      </c>
      <c r="T10" s="13" t="s">
        <v>2</v>
      </c>
      <c r="U10" s="13" t="s">
        <v>2</v>
      </c>
      <c r="V10" s="13" t="s">
        <v>2</v>
      </c>
      <c r="W10" s="13" t="s">
        <v>2</v>
      </c>
      <c r="X10" s="13" t="s">
        <v>2</v>
      </c>
      <c r="Y10" s="14" t="s">
        <v>2</v>
      </c>
      <c r="Z10" s="12" t="s">
        <v>2</v>
      </c>
    </row>
    <row r="11" spans="2:26" ht="21.75">
      <c r="B11" s="16" t="s">
        <v>2</v>
      </c>
      <c r="C11" s="10" t="s">
        <v>7</v>
      </c>
      <c r="D11" s="18" t="s">
        <v>8</v>
      </c>
      <c r="E11" s="10" t="s">
        <v>7</v>
      </c>
      <c r="F11" s="18" t="s">
        <v>8</v>
      </c>
      <c r="G11" s="10" t="s">
        <v>7</v>
      </c>
      <c r="H11" s="18" t="s">
        <v>8</v>
      </c>
      <c r="I11" s="10" t="s">
        <v>7</v>
      </c>
      <c r="J11" s="18" t="s">
        <v>8</v>
      </c>
      <c r="K11" s="10" t="s">
        <v>7</v>
      </c>
      <c r="L11" s="18" t="s">
        <v>8</v>
      </c>
      <c r="M11" s="10" t="s">
        <v>7</v>
      </c>
      <c r="N11" s="18" t="s">
        <v>8</v>
      </c>
      <c r="O11" s="19"/>
      <c r="P11" s="13" t="s">
        <v>2</v>
      </c>
      <c r="Q11" s="13" t="s">
        <v>2</v>
      </c>
      <c r="R11" s="13" t="s">
        <v>2</v>
      </c>
      <c r="S11" s="13" t="s">
        <v>2</v>
      </c>
      <c r="T11" s="13" t="s">
        <v>2</v>
      </c>
      <c r="U11" s="13" t="s">
        <v>2</v>
      </c>
      <c r="V11" s="13" t="s">
        <v>2</v>
      </c>
      <c r="W11" s="13" t="s">
        <v>2</v>
      </c>
      <c r="X11" s="13" t="s">
        <v>2</v>
      </c>
      <c r="Y11" s="14" t="s">
        <v>2</v>
      </c>
      <c r="Z11" s="12" t="s">
        <v>2</v>
      </c>
    </row>
    <row r="12" spans="2:26" ht="45.75">
      <c r="B12" s="42" t="s">
        <v>2278</v>
      </c>
      <c r="C12" s="43"/>
      <c r="D12" s="44">
        <v>225.9</v>
      </c>
      <c r="E12" s="43"/>
      <c r="F12" s="43" t="s">
        <v>23</v>
      </c>
      <c r="G12" s="43"/>
      <c r="H12" s="44"/>
      <c r="I12" s="43"/>
      <c r="J12" s="43" t="s">
        <v>23</v>
      </c>
      <c r="K12" s="43" t="s">
        <v>23</v>
      </c>
      <c r="L12" s="43" t="s">
        <v>23</v>
      </c>
      <c r="M12" s="43" t="s">
        <v>23</v>
      </c>
      <c r="N12" s="43" t="s">
        <v>23</v>
      </c>
      <c r="O12" s="43" t="s">
        <v>21</v>
      </c>
      <c r="P12" s="43"/>
      <c r="Q12" s="44" t="s">
        <v>24</v>
      </c>
      <c r="R12" s="43" t="s">
        <v>2279</v>
      </c>
      <c r="S12" s="44" t="s">
        <v>26</v>
      </c>
      <c r="T12" s="44" t="s">
        <v>27</v>
      </c>
      <c r="U12" s="44" t="s">
        <v>2280</v>
      </c>
      <c r="V12" s="44" t="s">
        <v>2280</v>
      </c>
      <c r="W12" s="43" t="s">
        <v>2280</v>
      </c>
      <c r="X12" s="43" t="s">
        <v>2281</v>
      </c>
      <c r="Y12" s="43" t="s">
        <v>2281</v>
      </c>
      <c r="Z12" s="43" t="s">
        <v>23</v>
      </c>
    </row>
    <row r="13" spans="2:26" ht="45.75">
      <c r="B13" s="42" t="s">
        <v>2282</v>
      </c>
      <c r="C13" s="43"/>
      <c r="D13" s="44">
        <v>47.3</v>
      </c>
      <c r="E13" s="43"/>
      <c r="F13" s="43" t="s">
        <v>23</v>
      </c>
      <c r="G13" s="43"/>
      <c r="H13" s="44"/>
      <c r="I13" s="43"/>
      <c r="J13" s="43" t="s">
        <v>23</v>
      </c>
      <c r="K13" s="43" t="s">
        <v>23</v>
      </c>
      <c r="L13" s="43" t="s">
        <v>23</v>
      </c>
      <c r="M13" s="43" t="s">
        <v>23</v>
      </c>
      <c r="N13" s="43" t="s">
        <v>23</v>
      </c>
      <c r="O13" s="43" t="s">
        <v>21</v>
      </c>
      <c r="P13" s="43"/>
      <c r="Q13" s="44" t="s">
        <v>24</v>
      </c>
      <c r="R13" s="43" t="s">
        <v>2279</v>
      </c>
      <c r="S13" s="44" t="s">
        <v>26</v>
      </c>
      <c r="T13" s="44" t="s">
        <v>27</v>
      </c>
      <c r="U13" s="44" t="s">
        <v>2280</v>
      </c>
      <c r="V13" s="44" t="s">
        <v>2280</v>
      </c>
      <c r="W13" s="43" t="s">
        <v>2280</v>
      </c>
      <c r="X13" s="43" t="s">
        <v>2281</v>
      </c>
      <c r="Y13" s="43" t="s">
        <v>2281</v>
      </c>
      <c r="Z13" s="43" t="s">
        <v>23</v>
      </c>
    </row>
    <row r="14" spans="2:26" ht="45.75">
      <c r="B14" s="42" t="s">
        <v>2283</v>
      </c>
      <c r="C14" s="43"/>
      <c r="D14" s="44">
        <v>150</v>
      </c>
      <c r="E14" s="43"/>
      <c r="F14" s="43" t="s">
        <v>23</v>
      </c>
      <c r="G14" s="43"/>
      <c r="H14" s="44">
        <v>89.18</v>
      </c>
      <c r="I14" s="43"/>
      <c r="J14" s="43" t="s">
        <v>23</v>
      </c>
      <c r="K14" s="43" t="s">
        <v>23</v>
      </c>
      <c r="L14" s="43" t="s">
        <v>23</v>
      </c>
      <c r="M14" s="43" t="s">
        <v>23</v>
      </c>
      <c r="N14" s="43" t="s">
        <v>23</v>
      </c>
      <c r="O14" s="43" t="s">
        <v>21</v>
      </c>
      <c r="P14" s="43"/>
      <c r="Q14" s="44" t="s">
        <v>24</v>
      </c>
      <c r="R14" s="43" t="s">
        <v>2279</v>
      </c>
      <c r="S14" s="44" t="s">
        <v>26</v>
      </c>
      <c r="T14" s="44" t="s">
        <v>27</v>
      </c>
      <c r="U14" s="44" t="s">
        <v>28</v>
      </c>
      <c r="V14" s="44" t="s">
        <v>39</v>
      </c>
      <c r="W14" s="43" t="s">
        <v>23</v>
      </c>
      <c r="X14" s="43" t="s">
        <v>2281</v>
      </c>
      <c r="Y14" s="43" t="s">
        <v>2281</v>
      </c>
      <c r="Z14" s="43" t="s">
        <v>23</v>
      </c>
    </row>
    <row r="15" spans="2:26" ht="45.75">
      <c r="B15" s="42" t="s">
        <v>2283</v>
      </c>
      <c r="C15" s="43"/>
      <c r="D15" s="44">
        <v>151</v>
      </c>
      <c r="E15" s="43"/>
      <c r="F15" s="43" t="s">
        <v>23</v>
      </c>
      <c r="G15" s="43"/>
      <c r="H15" s="44">
        <v>29.64</v>
      </c>
      <c r="I15" s="43"/>
      <c r="J15" s="43" t="s">
        <v>23</v>
      </c>
      <c r="K15" s="43" t="s">
        <v>23</v>
      </c>
      <c r="L15" s="43" t="s">
        <v>23</v>
      </c>
      <c r="M15" s="43" t="s">
        <v>23</v>
      </c>
      <c r="N15" s="43" t="s">
        <v>23</v>
      </c>
      <c r="O15" s="43" t="s">
        <v>21</v>
      </c>
      <c r="P15" s="43"/>
      <c r="Q15" s="44" t="s">
        <v>24</v>
      </c>
      <c r="R15" s="43" t="s">
        <v>2279</v>
      </c>
      <c r="S15" s="44" t="s">
        <v>26</v>
      </c>
      <c r="T15" s="44" t="s">
        <v>27</v>
      </c>
      <c r="U15" s="44" t="s">
        <v>28</v>
      </c>
      <c r="V15" s="44" t="s">
        <v>39</v>
      </c>
      <c r="W15" s="43" t="s">
        <v>23</v>
      </c>
      <c r="X15" s="43" t="s">
        <v>2281</v>
      </c>
      <c r="Y15" s="43" t="s">
        <v>2281</v>
      </c>
      <c r="Z15" s="43" t="s">
        <v>23</v>
      </c>
    </row>
    <row r="16" spans="2:26" ht="30.75">
      <c r="B16" s="42" t="s">
        <v>2284</v>
      </c>
      <c r="C16" s="43"/>
      <c r="D16" s="44"/>
      <c r="E16" s="43"/>
      <c r="F16" s="43" t="s">
        <v>23</v>
      </c>
      <c r="G16" s="43"/>
      <c r="H16" s="44">
        <v>3.73</v>
      </c>
      <c r="I16" s="43"/>
      <c r="J16" s="43" t="s">
        <v>23</v>
      </c>
      <c r="K16" s="43" t="s">
        <v>2280</v>
      </c>
      <c r="L16" s="43" t="s">
        <v>2280</v>
      </c>
      <c r="M16" s="43" t="s">
        <v>2280</v>
      </c>
      <c r="N16" s="43" t="s">
        <v>2280</v>
      </c>
      <c r="O16" s="43" t="s">
        <v>21</v>
      </c>
      <c r="P16" s="43"/>
      <c r="Q16" s="44" t="s">
        <v>24</v>
      </c>
      <c r="R16" s="43" t="s">
        <v>2279</v>
      </c>
      <c r="S16" s="44" t="s">
        <v>26</v>
      </c>
      <c r="T16" s="44" t="s">
        <v>27</v>
      </c>
      <c r="U16" s="44" t="s">
        <v>28</v>
      </c>
      <c r="V16" s="44" t="s">
        <v>39</v>
      </c>
      <c r="W16" s="43" t="s">
        <v>23</v>
      </c>
      <c r="X16" s="43" t="s">
        <v>2281</v>
      </c>
      <c r="Y16" s="43" t="s">
        <v>2281</v>
      </c>
      <c r="Z16" s="43" t="s">
        <v>23</v>
      </c>
    </row>
    <row r="17" spans="2:26" ht="30.75">
      <c r="B17" s="42" t="s">
        <v>2284</v>
      </c>
      <c r="C17" s="43"/>
      <c r="D17" s="44"/>
      <c r="E17" s="43"/>
      <c r="F17" s="43" t="s">
        <v>23</v>
      </c>
      <c r="G17" s="43"/>
      <c r="H17" s="44">
        <v>3.73</v>
      </c>
      <c r="I17" s="43"/>
      <c r="J17" s="43" t="s">
        <v>23</v>
      </c>
      <c r="K17" s="43" t="s">
        <v>2280</v>
      </c>
      <c r="L17" s="43" t="s">
        <v>2280</v>
      </c>
      <c r="M17" s="43" t="s">
        <v>2280</v>
      </c>
      <c r="N17" s="43" t="s">
        <v>2280</v>
      </c>
      <c r="O17" s="43" t="s">
        <v>21</v>
      </c>
      <c r="P17" s="43"/>
      <c r="Q17" s="44" t="s">
        <v>24</v>
      </c>
      <c r="R17" s="43" t="s">
        <v>2279</v>
      </c>
      <c r="S17" s="44" t="s">
        <v>26</v>
      </c>
      <c r="T17" s="44" t="s">
        <v>27</v>
      </c>
      <c r="U17" s="44" t="s">
        <v>33</v>
      </c>
      <c r="V17" s="44" t="s">
        <v>39</v>
      </c>
      <c r="W17" s="43" t="s">
        <v>23</v>
      </c>
      <c r="X17" s="43" t="s">
        <v>2281</v>
      </c>
      <c r="Y17" s="43" t="s">
        <v>2281</v>
      </c>
      <c r="Z17" s="43" t="s">
        <v>23</v>
      </c>
    </row>
    <row r="18" spans="2:26" ht="60.75">
      <c r="B18" s="42" t="s">
        <v>2285</v>
      </c>
      <c r="C18" s="43"/>
      <c r="D18" s="44"/>
      <c r="E18" s="43"/>
      <c r="F18" s="43" t="s">
        <v>23</v>
      </c>
      <c r="G18" s="43"/>
      <c r="H18" s="44">
        <v>40.33</v>
      </c>
      <c r="I18" s="43"/>
      <c r="J18" s="43" t="s">
        <v>23</v>
      </c>
      <c r="K18" s="43" t="s">
        <v>23</v>
      </c>
      <c r="L18" s="43" t="s">
        <v>23</v>
      </c>
      <c r="M18" s="43" t="s">
        <v>23</v>
      </c>
      <c r="N18" s="43" t="s">
        <v>23</v>
      </c>
      <c r="O18" s="43" t="s">
        <v>21</v>
      </c>
      <c r="P18" s="43"/>
      <c r="Q18" s="44" t="s">
        <v>24</v>
      </c>
      <c r="R18" s="43" t="s">
        <v>2279</v>
      </c>
      <c r="S18" s="44" t="s">
        <v>26</v>
      </c>
      <c r="T18" s="44" t="s">
        <v>27</v>
      </c>
      <c r="U18" s="44" t="s">
        <v>28</v>
      </c>
      <c r="V18" s="44" t="s">
        <v>39</v>
      </c>
      <c r="W18" s="43" t="s">
        <v>23</v>
      </c>
      <c r="X18" s="43" t="s">
        <v>2281</v>
      </c>
      <c r="Y18" s="43" t="s">
        <v>2281</v>
      </c>
      <c r="Z18" s="43" t="s">
        <v>23</v>
      </c>
    </row>
    <row r="19" spans="2:26">
      <c r="B19" s="42" t="s">
        <v>2286</v>
      </c>
      <c r="C19" s="43"/>
      <c r="D19" s="45">
        <v>1207.9000000000001</v>
      </c>
      <c r="E19" s="43"/>
      <c r="F19" s="43" t="s">
        <v>23</v>
      </c>
      <c r="G19" s="43"/>
      <c r="H19" s="44"/>
      <c r="I19" s="43"/>
      <c r="J19" s="43" t="s">
        <v>23</v>
      </c>
      <c r="K19" s="43" t="s">
        <v>23</v>
      </c>
      <c r="L19" s="43" t="s">
        <v>23</v>
      </c>
      <c r="M19" s="43" t="s">
        <v>23</v>
      </c>
      <c r="N19" s="43" t="s">
        <v>23</v>
      </c>
      <c r="O19" s="43" t="s">
        <v>21</v>
      </c>
      <c r="P19" s="43"/>
      <c r="Q19" s="44" t="s">
        <v>24</v>
      </c>
      <c r="R19" s="43" t="s">
        <v>2279</v>
      </c>
      <c r="S19" s="44" t="s">
        <v>26</v>
      </c>
      <c r="T19" s="44" t="s">
        <v>27</v>
      </c>
      <c r="U19" s="44" t="s">
        <v>2280</v>
      </c>
      <c r="V19" s="44" t="s">
        <v>2280</v>
      </c>
      <c r="W19" s="43" t="s">
        <v>23</v>
      </c>
      <c r="X19" s="43" t="s">
        <v>2281</v>
      </c>
      <c r="Y19" s="43" t="s">
        <v>2281</v>
      </c>
      <c r="Z19" s="43" t="s">
        <v>23</v>
      </c>
    </row>
    <row r="20" spans="2:26" ht="121.5">
      <c r="B20" s="42" t="s">
        <v>2287</v>
      </c>
      <c r="C20" s="43"/>
      <c r="D20" s="44"/>
      <c r="E20" s="43"/>
      <c r="F20" s="43" t="s">
        <v>23</v>
      </c>
      <c r="G20" s="43"/>
      <c r="H20" s="44">
        <v>1</v>
      </c>
      <c r="I20" s="43"/>
      <c r="J20" s="43" t="s">
        <v>23</v>
      </c>
      <c r="K20" s="43" t="s">
        <v>2280</v>
      </c>
      <c r="L20" s="43" t="s">
        <v>2280</v>
      </c>
      <c r="M20" s="43" t="s">
        <v>2280</v>
      </c>
      <c r="N20" s="43" t="s">
        <v>2280</v>
      </c>
      <c r="O20" s="43" t="s">
        <v>21</v>
      </c>
      <c r="P20" s="43"/>
      <c r="Q20" s="44" t="s">
        <v>24</v>
      </c>
      <c r="R20" s="43" t="s">
        <v>2279</v>
      </c>
      <c r="S20" s="44" t="s">
        <v>26</v>
      </c>
      <c r="T20" s="44" t="s">
        <v>27</v>
      </c>
      <c r="U20" s="44" t="s">
        <v>33</v>
      </c>
      <c r="V20" s="44" t="s">
        <v>39</v>
      </c>
      <c r="W20" s="43" t="s">
        <v>23</v>
      </c>
      <c r="X20" s="43" t="s">
        <v>2281</v>
      </c>
      <c r="Y20" s="43" t="s">
        <v>2281</v>
      </c>
      <c r="Z20" s="43" t="s">
        <v>23</v>
      </c>
    </row>
    <row r="21" spans="2:26">
      <c r="B21" s="46"/>
      <c r="C21" s="47"/>
      <c r="D21" s="47"/>
      <c r="E21" s="47"/>
      <c r="F21" s="47"/>
      <c r="G21" s="47"/>
      <c r="H21" s="47">
        <f>SUM(H14:H20)</f>
        <v>167.61</v>
      </c>
      <c r="I21" s="47"/>
      <c r="J21" s="47"/>
      <c r="K21" s="47"/>
      <c r="L21" s="47"/>
      <c r="M21" s="47"/>
      <c r="N21" s="47"/>
      <c r="O21" s="47"/>
      <c r="P21" s="47"/>
      <c r="Q21" s="47"/>
      <c r="R21" s="47"/>
      <c r="S21" s="47"/>
      <c r="T21" s="47"/>
      <c r="U21" s="47"/>
    </row>
    <row r="22" spans="2:26">
      <c r="B22" s="27" t="s">
        <v>747</v>
      </c>
      <c r="C22" s="41"/>
      <c r="D22" s="41"/>
      <c r="E22" s="41"/>
      <c r="F22" s="41"/>
      <c r="G22" s="41"/>
      <c r="H22" s="41"/>
      <c r="I22" s="41"/>
      <c r="J22" s="41"/>
      <c r="K22" s="41"/>
      <c r="L22" s="41"/>
      <c r="M22" s="41"/>
      <c r="N22" s="41"/>
      <c r="O22" s="41"/>
      <c r="P22" s="41"/>
      <c r="Q22" s="41"/>
      <c r="R22" s="41"/>
      <c r="S22" s="41"/>
      <c r="T22" s="41"/>
      <c r="U22" s="41"/>
    </row>
    <row r="23" spans="2:26">
      <c r="B23" s="27" t="s">
        <v>748</v>
      </c>
      <c r="C23" s="41"/>
      <c r="D23" s="41"/>
      <c r="E23" s="41"/>
      <c r="F23" s="41"/>
      <c r="G23" s="41"/>
      <c r="H23" s="41"/>
      <c r="I23" s="41"/>
      <c r="J23" s="41"/>
      <c r="K23" s="41"/>
      <c r="L23" s="41"/>
      <c r="M23" s="41"/>
      <c r="N23" s="41"/>
      <c r="O23" s="41"/>
      <c r="P23" s="41"/>
      <c r="Q23" s="41"/>
      <c r="R23" s="41"/>
      <c r="S23" s="41"/>
      <c r="T23" s="41"/>
      <c r="U23" s="41"/>
    </row>
    <row r="24" spans="2:26">
      <c r="B24" s="35" t="s">
        <v>2288</v>
      </c>
    </row>
    <row r="25" spans="2:26">
      <c r="B25" s="36" t="s">
        <v>2289</v>
      </c>
    </row>
    <row r="26" spans="2:26">
      <c r="B26" s="36" t="s">
        <v>2290</v>
      </c>
    </row>
    <row r="27" spans="2:26">
      <c r="B27" s="36" t="s">
        <v>2291</v>
      </c>
    </row>
    <row r="28" spans="2:26">
      <c r="B28" s="36" t="s">
        <v>2292</v>
      </c>
    </row>
    <row r="29" spans="2:26">
      <c r="B29" s="36" t="s">
        <v>2293</v>
      </c>
    </row>
    <row r="30" spans="2:26">
      <c r="B30" s="36" t="s">
        <v>2294</v>
      </c>
    </row>
    <row r="31" spans="2:26">
      <c r="B31" s="36" t="s">
        <v>2295</v>
      </c>
    </row>
    <row r="32" spans="2:26">
      <c r="B32" s="36" t="s">
        <v>2296</v>
      </c>
    </row>
    <row r="33" spans="2:2">
      <c r="B33" s="36" t="s">
        <v>2297</v>
      </c>
    </row>
    <row r="34" spans="2:2">
      <c r="B34" s="36" t="s">
        <v>2298</v>
      </c>
    </row>
    <row r="35" spans="2:2">
      <c r="B35" s="36" t="s">
        <v>2299</v>
      </c>
    </row>
    <row r="36" spans="2:2">
      <c r="B36" s="36" t="s">
        <v>2300</v>
      </c>
    </row>
    <row r="37" spans="2:2">
      <c r="B37" s="5" t="s">
        <v>2</v>
      </c>
    </row>
    <row r="38" spans="2:2">
      <c r="B38" s="23" t="s">
        <v>761</v>
      </c>
    </row>
    <row r="39" spans="2:2">
      <c r="B39" s="30" t="s">
        <v>2301</v>
      </c>
    </row>
  </sheetData>
  <mergeCells count="12">
    <mergeCell ref="C7:N7"/>
    <mergeCell ref="C8:J8"/>
    <mergeCell ref="K8:N8"/>
    <mergeCell ref="C9:F9"/>
    <mergeCell ref="G9:J9"/>
    <mergeCell ref="K9:N9"/>
    <mergeCell ref="M10:N10"/>
    <mergeCell ref="C10:D10"/>
    <mergeCell ref="E10:F10"/>
    <mergeCell ref="G10:H10"/>
    <mergeCell ref="I10:J10"/>
    <mergeCell ref="K10:L10"/>
  </mergeCells>
  <dataValidations count="7">
    <dataValidation type="list" allowBlank="1" sqref="T21:T23" xr:uid="{E85D92C4-69E4-5541-BC5A-A88E5EC116E7}">
      <formula1>INDIRECT("FTC_financial_instrument[FINANCIAL_INSTRUMENT]")</formula1>
    </dataValidation>
    <dataValidation type="list" allowBlank="1" sqref="S21:S23" xr:uid="{CF5C8F86-99B5-264A-9281-060930C11BB5}">
      <formula1>INDIRECT("FTC_funding_source[FUNDING_SOURCE]")</formula1>
    </dataValidation>
    <dataValidation type="list" allowBlank="1" sqref="Q21:Q23" xr:uid="{BCA7A7B8-3912-6145-86EA-BF0791596490}">
      <formula1>INDIRECT("FTC_status[STATUS_TABLE_1_2]")</formula1>
    </dataValidation>
    <dataValidation type="list" allowBlank="1" sqref="B21" xr:uid="{346C04ED-8313-944A-B173-9407F9E60C92}">
      <formula1>INDIRECT("FTC_institution[INSTITUTION]")</formula1>
    </dataValidation>
    <dataValidation type="list" allowBlank="1" sqref="U21:U23" xr:uid="{6783C054-6A80-E341-8494-81CB3FE8046C}">
      <formula1>INDIRECT("FTC_support[Type of support]")</formula1>
    </dataValidation>
    <dataValidation type="list" allowBlank="1" sqref="R12:R23" xr:uid="{CDE34B8E-C5E0-2748-BFA0-343158E83671}">
      <formula1>INDIRECT("FTC_channel3[CHANNEL_TABLE_2]")</formula1>
    </dataValidation>
    <dataValidation type="list" allowBlank="1" sqref="O12:O23" xr:uid="{F68CBD87-54FC-F449-86D4-AD5B2BE8576B}">
      <formula1>INDIRECT("FTC_CountryRegionGlobalNK[Column1]")</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BD46D4-6B1C-4D86-BEAB-8DFDE50B6F6F}">
  <dimension ref="B1:Z44"/>
  <sheetViews>
    <sheetView topLeftCell="B21" workbookViewId="0">
      <selection activeCell="K27" sqref="K27"/>
    </sheetView>
  </sheetViews>
  <sheetFormatPr defaultColWidth="11.42578125" defaultRowHeight="15"/>
  <cols>
    <col min="1" max="16384" width="11.42578125" style="31"/>
  </cols>
  <sheetData>
    <row r="1" spans="2:26" ht="15.75">
      <c r="B1" s="3" t="s">
        <v>2258</v>
      </c>
      <c r="C1" s="4"/>
      <c r="D1" s="4"/>
      <c r="E1" s="4"/>
      <c r="F1" s="4"/>
      <c r="G1" s="4"/>
      <c r="H1" s="4"/>
      <c r="I1" s="4"/>
      <c r="J1" s="4"/>
      <c r="K1" s="4"/>
      <c r="L1" s="4"/>
      <c r="M1" s="4"/>
      <c r="N1" s="4"/>
    </row>
    <row r="2" spans="2:26" ht="15.75">
      <c r="B2" s="3" t="s">
        <v>1</v>
      </c>
      <c r="C2" s="6"/>
      <c r="D2" s="6"/>
      <c r="E2" s="6"/>
      <c r="F2" s="6"/>
      <c r="G2" s="6"/>
      <c r="H2" s="6"/>
      <c r="I2" s="4"/>
      <c r="J2" s="8">
        <v>2022</v>
      </c>
      <c r="K2" s="8" t="s">
        <v>2259</v>
      </c>
      <c r="L2" s="9"/>
      <c r="M2" s="9"/>
      <c r="N2" s="4"/>
    </row>
    <row r="3" spans="2:26">
      <c r="B3" s="4" t="s">
        <v>4</v>
      </c>
      <c r="C3" s="4">
        <v>1</v>
      </c>
      <c r="D3" s="4"/>
      <c r="E3" s="4"/>
      <c r="F3" s="4"/>
      <c r="G3" s="4"/>
      <c r="H3" s="4"/>
      <c r="I3" s="4"/>
      <c r="J3" s="4"/>
      <c r="K3" s="4"/>
      <c r="L3" s="4"/>
      <c r="M3" s="4"/>
      <c r="N3" s="4"/>
    </row>
    <row r="4" spans="2:26">
      <c r="B4" s="4" t="s">
        <v>2</v>
      </c>
      <c r="C4" s="4" t="s">
        <v>2</v>
      </c>
      <c r="D4" s="4"/>
      <c r="E4" s="4"/>
      <c r="F4" s="4"/>
      <c r="G4" s="4"/>
      <c r="H4" s="4"/>
      <c r="I4" s="4"/>
      <c r="J4" s="4"/>
      <c r="K4" s="4"/>
      <c r="L4" s="4"/>
      <c r="M4" s="4"/>
      <c r="N4" s="4"/>
    </row>
    <row r="5" spans="2:26">
      <c r="B5" s="32"/>
      <c r="C5" s="4"/>
      <c r="D5" s="4"/>
      <c r="E5" s="4"/>
      <c r="F5" s="4"/>
      <c r="G5" s="4"/>
      <c r="H5" s="4"/>
      <c r="I5" s="4"/>
      <c r="J5" s="4"/>
      <c r="K5" s="4"/>
      <c r="L5" s="4"/>
      <c r="M5" s="4"/>
      <c r="N5" s="4"/>
      <c r="O5" s="38"/>
      <c r="P5" s="38"/>
      <c r="Q5" s="38"/>
      <c r="R5" s="38"/>
      <c r="S5" s="38"/>
      <c r="T5" s="38"/>
      <c r="U5" s="38"/>
    </row>
    <row r="6" spans="2:26">
      <c r="B6" s="23" t="s">
        <v>2</v>
      </c>
      <c r="C6" s="4"/>
      <c r="D6" s="4"/>
      <c r="E6" s="4"/>
      <c r="F6" s="4"/>
      <c r="G6" s="4"/>
      <c r="H6" s="4"/>
      <c r="I6" s="4"/>
      <c r="J6" s="4"/>
      <c r="K6" s="4"/>
      <c r="L6" s="4"/>
      <c r="M6" s="4"/>
      <c r="N6" s="4"/>
      <c r="O6" s="39"/>
      <c r="P6" s="40"/>
      <c r="Q6" s="40"/>
      <c r="R6" s="40"/>
      <c r="S6" s="40"/>
      <c r="T6" s="40"/>
      <c r="U6" s="40"/>
    </row>
    <row r="7" spans="2:26" ht="63.75">
      <c r="B7" s="10" t="s">
        <v>2260</v>
      </c>
      <c r="C7" s="99" t="s">
        <v>2261</v>
      </c>
      <c r="D7" s="100"/>
      <c r="E7" s="100"/>
      <c r="F7" s="100"/>
      <c r="G7" s="100"/>
      <c r="H7" s="100"/>
      <c r="I7" s="100"/>
      <c r="J7" s="100"/>
      <c r="K7" s="100"/>
      <c r="L7" s="100"/>
      <c r="M7" s="100"/>
      <c r="N7" s="101"/>
      <c r="O7" s="18" t="s">
        <v>2262</v>
      </c>
      <c r="P7" s="13" t="s">
        <v>2263</v>
      </c>
      <c r="Q7" s="13" t="s">
        <v>2264</v>
      </c>
      <c r="R7" s="13" t="s">
        <v>2265</v>
      </c>
      <c r="S7" s="13" t="s">
        <v>2266</v>
      </c>
      <c r="T7" s="13" t="s">
        <v>2267</v>
      </c>
      <c r="U7" s="13" t="s">
        <v>2268</v>
      </c>
      <c r="V7" s="1" t="s">
        <v>2269</v>
      </c>
      <c r="W7" s="1" t="s">
        <v>2270</v>
      </c>
      <c r="X7" s="1" t="s">
        <v>2271</v>
      </c>
      <c r="Y7" s="11" t="s">
        <v>2272</v>
      </c>
      <c r="Z7" s="10" t="s">
        <v>2273</v>
      </c>
    </row>
    <row r="8" spans="2:26">
      <c r="B8" s="12" t="s">
        <v>2</v>
      </c>
      <c r="C8" s="99" t="s">
        <v>2274</v>
      </c>
      <c r="D8" s="100"/>
      <c r="E8" s="100"/>
      <c r="F8" s="100"/>
      <c r="G8" s="100"/>
      <c r="H8" s="100"/>
      <c r="I8" s="100"/>
      <c r="J8" s="101"/>
      <c r="K8" s="99" t="s">
        <v>2275</v>
      </c>
      <c r="L8" s="100"/>
      <c r="M8" s="100"/>
      <c r="N8" s="101"/>
      <c r="O8" s="19"/>
      <c r="P8" s="13" t="s">
        <v>2</v>
      </c>
      <c r="Q8" s="13" t="s">
        <v>2</v>
      </c>
      <c r="R8" s="13" t="s">
        <v>2</v>
      </c>
      <c r="S8" s="13" t="s">
        <v>2</v>
      </c>
      <c r="T8" s="13" t="s">
        <v>2</v>
      </c>
      <c r="U8" s="13" t="s">
        <v>2</v>
      </c>
      <c r="V8" s="13" t="s">
        <v>2</v>
      </c>
      <c r="W8" s="13" t="s">
        <v>2</v>
      </c>
      <c r="X8" s="13" t="s">
        <v>2</v>
      </c>
      <c r="Y8" s="14" t="s">
        <v>2</v>
      </c>
      <c r="Z8" s="12" t="s">
        <v>2</v>
      </c>
    </row>
    <row r="9" spans="2:26" ht="21.75" customHeight="1">
      <c r="B9" s="12" t="s">
        <v>2</v>
      </c>
      <c r="C9" s="99" t="s">
        <v>2276</v>
      </c>
      <c r="D9" s="100"/>
      <c r="E9" s="100"/>
      <c r="F9" s="101"/>
      <c r="G9" s="99" t="s">
        <v>2277</v>
      </c>
      <c r="H9" s="100"/>
      <c r="I9" s="100"/>
      <c r="J9" s="101"/>
      <c r="K9" s="99" t="s">
        <v>2277</v>
      </c>
      <c r="L9" s="100"/>
      <c r="M9" s="100"/>
      <c r="N9" s="101"/>
      <c r="O9" s="19"/>
      <c r="P9" s="13" t="s">
        <v>2</v>
      </c>
      <c r="Q9" s="13" t="s">
        <v>2</v>
      </c>
      <c r="R9" s="13" t="s">
        <v>2</v>
      </c>
      <c r="S9" s="13" t="s">
        <v>2</v>
      </c>
      <c r="T9" s="13" t="s">
        <v>2</v>
      </c>
      <c r="U9" s="13" t="s">
        <v>2</v>
      </c>
      <c r="V9" s="13" t="s">
        <v>2</v>
      </c>
      <c r="W9" s="13" t="s">
        <v>2</v>
      </c>
      <c r="X9" s="13" t="s">
        <v>2</v>
      </c>
      <c r="Y9" s="14" t="s">
        <v>2</v>
      </c>
      <c r="Z9" s="12" t="s">
        <v>2</v>
      </c>
    </row>
    <row r="10" spans="2:26" ht="21.75" customHeight="1">
      <c r="B10" s="12" t="s">
        <v>2</v>
      </c>
      <c r="C10" s="97" t="s">
        <v>19</v>
      </c>
      <c r="D10" s="98"/>
      <c r="E10" s="97" t="s">
        <v>20</v>
      </c>
      <c r="F10" s="98"/>
      <c r="G10" s="97" t="s">
        <v>19</v>
      </c>
      <c r="H10" s="98"/>
      <c r="I10" s="97" t="s">
        <v>20</v>
      </c>
      <c r="J10" s="98"/>
      <c r="K10" s="97" t="s">
        <v>19</v>
      </c>
      <c r="L10" s="98"/>
      <c r="M10" s="97" t="s">
        <v>20</v>
      </c>
      <c r="N10" s="98"/>
      <c r="O10" s="19"/>
      <c r="P10" s="13" t="s">
        <v>2</v>
      </c>
      <c r="Q10" s="13" t="s">
        <v>2</v>
      </c>
      <c r="R10" s="13" t="s">
        <v>2</v>
      </c>
      <c r="S10" s="13" t="s">
        <v>2</v>
      </c>
      <c r="T10" s="13" t="s">
        <v>2</v>
      </c>
      <c r="U10" s="13" t="s">
        <v>2</v>
      </c>
      <c r="V10" s="13" t="s">
        <v>2</v>
      </c>
      <c r="W10" s="13" t="s">
        <v>2</v>
      </c>
      <c r="X10" s="13" t="s">
        <v>2</v>
      </c>
      <c r="Y10" s="14" t="s">
        <v>2</v>
      </c>
      <c r="Z10" s="12" t="s">
        <v>2</v>
      </c>
    </row>
    <row r="11" spans="2:26" ht="21.75">
      <c r="B11" s="16" t="s">
        <v>2</v>
      </c>
      <c r="C11" s="10" t="s">
        <v>7</v>
      </c>
      <c r="D11" s="18" t="s">
        <v>8</v>
      </c>
      <c r="E11" s="10" t="s">
        <v>7</v>
      </c>
      <c r="F11" s="18" t="s">
        <v>8</v>
      </c>
      <c r="G11" s="10" t="s">
        <v>7</v>
      </c>
      <c r="H11" s="18" t="s">
        <v>8</v>
      </c>
      <c r="I11" s="10" t="s">
        <v>7</v>
      </c>
      <c r="J11" s="18" t="s">
        <v>8</v>
      </c>
      <c r="K11" s="10" t="s">
        <v>7</v>
      </c>
      <c r="L11" s="18" t="s">
        <v>8</v>
      </c>
      <c r="M11" s="10" t="s">
        <v>7</v>
      </c>
      <c r="N11" s="18" t="s">
        <v>8</v>
      </c>
      <c r="O11" s="19"/>
      <c r="P11" s="13" t="s">
        <v>2</v>
      </c>
      <c r="Q11" s="13" t="s">
        <v>2</v>
      </c>
      <c r="R11" s="13" t="s">
        <v>2</v>
      </c>
      <c r="S11" s="13" t="s">
        <v>2</v>
      </c>
      <c r="T11" s="13" t="s">
        <v>2</v>
      </c>
      <c r="U11" s="13" t="s">
        <v>2</v>
      </c>
      <c r="V11" s="13" t="s">
        <v>2</v>
      </c>
      <c r="W11" s="13" t="s">
        <v>2</v>
      </c>
      <c r="X11" s="13" t="s">
        <v>2</v>
      </c>
      <c r="Y11" s="14" t="s">
        <v>2</v>
      </c>
      <c r="Z11" s="12" t="s">
        <v>2</v>
      </c>
    </row>
    <row r="12" spans="2:26" ht="30.75">
      <c r="B12" s="42" t="s">
        <v>2302</v>
      </c>
      <c r="C12" s="43"/>
      <c r="D12" s="44"/>
      <c r="E12" s="43"/>
      <c r="F12" s="43" t="s">
        <v>23</v>
      </c>
      <c r="G12" s="43"/>
      <c r="H12" s="44">
        <v>25</v>
      </c>
      <c r="I12" s="43"/>
      <c r="J12" s="43" t="s">
        <v>23</v>
      </c>
      <c r="K12" s="43" t="s">
        <v>23</v>
      </c>
      <c r="L12" s="43" t="s">
        <v>23</v>
      </c>
      <c r="M12" s="43" t="s">
        <v>23</v>
      </c>
      <c r="N12" s="43" t="s">
        <v>23</v>
      </c>
      <c r="O12" s="43" t="s">
        <v>21</v>
      </c>
      <c r="P12" s="43"/>
      <c r="Q12" s="44" t="s">
        <v>24</v>
      </c>
      <c r="R12" s="43" t="s">
        <v>2279</v>
      </c>
      <c r="S12" s="44" t="s">
        <v>26</v>
      </c>
      <c r="T12" s="44" t="s">
        <v>27</v>
      </c>
      <c r="U12" s="44" t="s">
        <v>33</v>
      </c>
      <c r="V12" s="44" t="s">
        <v>39</v>
      </c>
      <c r="W12" s="43" t="s">
        <v>23</v>
      </c>
      <c r="X12" s="43" t="s">
        <v>2281</v>
      </c>
      <c r="Y12" s="43" t="s">
        <v>2281</v>
      </c>
      <c r="Z12" s="43" t="s">
        <v>23</v>
      </c>
    </row>
    <row r="13" spans="2:26" ht="45.75">
      <c r="B13" s="42" t="s">
        <v>2303</v>
      </c>
      <c r="C13" s="43"/>
      <c r="D13" s="44"/>
      <c r="E13" s="43"/>
      <c r="F13" s="43" t="s">
        <v>23</v>
      </c>
      <c r="G13" s="43"/>
      <c r="H13" s="44">
        <v>952</v>
      </c>
      <c r="I13" s="43"/>
      <c r="J13" s="43" t="s">
        <v>23</v>
      </c>
      <c r="K13" s="43" t="s">
        <v>23</v>
      </c>
      <c r="L13" s="43" t="s">
        <v>23</v>
      </c>
      <c r="M13" s="43" t="s">
        <v>23</v>
      </c>
      <c r="N13" s="43" t="s">
        <v>23</v>
      </c>
      <c r="O13" s="43" t="s">
        <v>21</v>
      </c>
      <c r="P13" s="43"/>
      <c r="Q13" s="44" t="s">
        <v>24</v>
      </c>
      <c r="R13" s="43" t="s">
        <v>2279</v>
      </c>
      <c r="S13" s="44" t="s">
        <v>26</v>
      </c>
      <c r="T13" s="44" t="s">
        <v>182</v>
      </c>
      <c r="U13" s="44" t="s">
        <v>28</v>
      </c>
      <c r="V13" s="44" t="s">
        <v>39</v>
      </c>
      <c r="W13" s="43" t="s">
        <v>23</v>
      </c>
      <c r="X13" s="43" t="s">
        <v>2281</v>
      </c>
      <c r="Y13" s="43" t="s">
        <v>2281</v>
      </c>
      <c r="Z13" s="43" t="s">
        <v>23</v>
      </c>
    </row>
    <row r="14" spans="2:26" ht="45.75">
      <c r="B14" s="42" t="s">
        <v>2283</v>
      </c>
      <c r="C14" s="43"/>
      <c r="D14" s="44">
        <v>150</v>
      </c>
      <c r="E14" s="43"/>
      <c r="F14" s="43" t="s">
        <v>23</v>
      </c>
      <c r="G14" s="43"/>
      <c r="H14" s="44">
        <v>29.85</v>
      </c>
      <c r="I14" s="43"/>
      <c r="J14" s="43" t="s">
        <v>23</v>
      </c>
      <c r="K14" s="43" t="s">
        <v>23</v>
      </c>
      <c r="L14" s="43" t="s">
        <v>23</v>
      </c>
      <c r="M14" s="43" t="s">
        <v>23</v>
      </c>
      <c r="N14" s="43" t="s">
        <v>23</v>
      </c>
      <c r="O14" s="43" t="s">
        <v>21</v>
      </c>
      <c r="P14" s="43"/>
      <c r="Q14" s="44" t="s">
        <v>24</v>
      </c>
      <c r="R14" s="43" t="s">
        <v>2279</v>
      </c>
      <c r="S14" s="44" t="s">
        <v>26</v>
      </c>
      <c r="T14" s="44" t="s">
        <v>27</v>
      </c>
      <c r="U14" s="44" t="s">
        <v>28</v>
      </c>
      <c r="V14" s="44" t="s">
        <v>39</v>
      </c>
      <c r="W14" s="43" t="s">
        <v>23</v>
      </c>
      <c r="X14" s="43" t="s">
        <v>2281</v>
      </c>
      <c r="Y14" s="43" t="s">
        <v>2281</v>
      </c>
      <c r="Z14" s="43" t="s">
        <v>23</v>
      </c>
    </row>
    <row r="15" spans="2:26" ht="45.75">
      <c r="B15" s="42" t="s">
        <v>2283</v>
      </c>
      <c r="C15" s="43"/>
      <c r="D15" s="44">
        <v>150</v>
      </c>
      <c r="E15" s="43"/>
      <c r="F15" s="43" t="s">
        <v>23</v>
      </c>
      <c r="G15" s="43"/>
      <c r="H15" s="44">
        <v>97.84</v>
      </c>
      <c r="I15" s="43"/>
      <c r="J15" s="43" t="s">
        <v>23</v>
      </c>
      <c r="K15" s="43" t="s">
        <v>23</v>
      </c>
      <c r="L15" s="43" t="s">
        <v>23</v>
      </c>
      <c r="M15" s="43" t="s">
        <v>23</v>
      </c>
      <c r="N15" s="43" t="s">
        <v>23</v>
      </c>
      <c r="O15" s="43" t="s">
        <v>21</v>
      </c>
      <c r="P15" s="43"/>
      <c r="Q15" s="44" t="s">
        <v>24</v>
      </c>
      <c r="R15" s="43" t="s">
        <v>2279</v>
      </c>
      <c r="S15" s="44" t="s">
        <v>26</v>
      </c>
      <c r="T15" s="44" t="s">
        <v>27</v>
      </c>
      <c r="U15" s="44" t="s">
        <v>28</v>
      </c>
      <c r="V15" s="44" t="s">
        <v>39</v>
      </c>
      <c r="W15" s="43" t="s">
        <v>23</v>
      </c>
      <c r="X15" s="43" t="s">
        <v>2281</v>
      </c>
      <c r="Y15" s="43" t="s">
        <v>2281</v>
      </c>
      <c r="Z15" s="43" t="s">
        <v>23</v>
      </c>
    </row>
    <row r="16" spans="2:26" ht="30.75">
      <c r="B16" s="42" t="s">
        <v>2284</v>
      </c>
      <c r="C16" s="43"/>
      <c r="D16" s="44"/>
      <c r="E16" s="43"/>
      <c r="F16" s="43" t="s">
        <v>23</v>
      </c>
      <c r="G16" s="43"/>
      <c r="H16" s="44">
        <v>7.5</v>
      </c>
      <c r="I16" s="43"/>
      <c r="J16" s="43" t="s">
        <v>23</v>
      </c>
      <c r="K16" s="43" t="s">
        <v>2280</v>
      </c>
      <c r="L16" s="43" t="s">
        <v>2280</v>
      </c>
      <c r="M16" s="43" t="s">
        <v>2280</v>
      </c>
      <c r="N16" s="43" t="s">
        <v>2280</v>
      </c>
      <c r="O16" s="43" t="s">
        <v>21</v>
      </c>
      <c r="P16" s="43"/>
      <c r="Q16" s="44" t="s">
        <v>24</v>
      </c>
      <c r="R16" s="43" t="s">
        <v>2279</v>
      </c>
      <c r="S16" s="44" t="s">
        <v>26</v>
      </c>
      <c r="T16" s="44" t="s">
        <v>27</v>
      </c>
      <c r="U16" s="44" t="s">
        <v>28</v>
      </c>
      <c r="V16" s="44" t="s">
        <v>39</v>
      </c>
      <c r="W16" s="43" t="s">
        <v>23</v>
      </c>
      <c r="X16" s="43" t="s">
        <v>2281</v>
      </c>
      <c r="Y16" s="43" t="s">
        <v>2281</v>
      </c>
      <c r="Z16" s="43" t="s">
        <v>23</v>
      </c>
    </row>
    <row r="17" spans="2:26" ht="30.75">
      <c r="B17" s="42" t="s">
        <v>2284</v>
      </c>
      <c r="C17" s="43"/>
      <c r="D17" s="44"/>
      <c r="E17" s="43"/>
      <c r="F17" s="43" t="s">
        <v>23</v>
      </c>
      <c r="G17" s="43"/>
      <c r="H17" s="44">
        <v>7.5</v>
      </c>
      <c r="I17" s="43"/>
      <c r="J17" s="43" t="s">
        <v>23</v>
      </c>
      <c r="K17" s="43" t="s">
        <v>2280</v>
      </c>
      <c r="L17" s="43" t="s">
        <v>2280</v>
      </c>
      <c r="M17" s="43" t="s">
        <v>2280</v>
      </c>
      <c r="N17" s="43" t="s">
        <v>2280</v>
      </c>
      <c r="O17" s="43" t="s">
        <v>21</v>
      </c>
      <c r="P17" s="43"/>
      <c r="Q17" s="44" t="s">
        <v>24</v>
      </c>
      <c r="R17" s="43" t="s">
        <v>2279</v>
      </c>
      <c r="S17" s="44" t="s">
        <v>26</v>
      </c>
      <c r="T17" s="44" t="s">
        <v>27</v>
      </c>
      <c r="U17" s="44" t="s">
        <v>33</v>
      </c>
      <c r="V17" s="44" t="s">
        <v>39</v>
      </c>
      <c r="W17" s="43" t="s">
        <v>23</v>
      </c>
      <c r="X17" s="43" t="s">
        <v>2281</v>
      </c>
      <c r="Y17" s="43" t="s">
        <v>2281</v>
      </c>
      <c r="Z17" s="43" t="s">
        <v>23</v>
      </c>
    </row>
    <row r="18" spans="2:26" ht="60.75">
      <c r="B18" s="42" t="s">
        <v>2285</v>
      </c>
      <c r="C18" s="43"/>
      <c r="D18" s="44"/>
      <c r="E18" s="43"/>
      <c r="F18" s="43" t="s">
        <v>23</v>
      </c>
      <c r="G18" s="43"/>
      <c r="H18" s="44">
        <v>51.9</v>
      </c>
      <c r="I18" s="43"/>
      <c r="J18" s="43" t="s">
        <v>23</v>
      </c>
      <c r="K18" s="43" t="s">
        <v>2280</v>
      </c>
      <c r="L18" s="43" t="s">
        <v>2280</v>
      </c>
      <c r="M18" s="43" t="s">
        <v>2280</v>
      </c>
      <c r="N18" s="43" t="s">
        <v>2280</v>
      </c>
      <c r="O18" s="43" t="s">
        <v>21</v>
      </c>
      <c r="P18" s="43"/>
      <c r="Q18" s="44" t="s">
        <v>24</v>
      </c>
      <c r="R18" s="43" t="s">
        <v>2279</v>
      </c>
      <c r="S18" s="44" t="s">
        <v>26</v>
      </c>
      <c r="T18" s="44" t="s">
        <v>27</v>
      </c>
      <c r="U18" s="44" t="s">
        <v>28</v>
      </c>
      <c r="V18" s="44" t="s">
        <v>39</v>
      </c>
      <c r="W18" s="43" t="s">
        <v>23</v>
      </c>
      <c r="X18" s="43" t="s">
        <v>2281</v>
      </c>
      <c r="Y18" s="43" t="s">
        <v>2281</v>
      </c>
      <c r="Z18" s="43" t="s">
        <v>23</v>
      </c>
    </row>
    <row r="19" spans="2:26">
      <c r="B19" s="42" t="s">
        <v>2304</v>
      </c>
      <c r="C19" s="43"/>
      <c r="D19" s="44"/>
      <c r="E19" s="43"/>
      <c r="F19" s="43" t="s">
        <v>23</v>
      </c>
      <c r="G19" s="43"/>
      <c r="H19" s="44">
        <v>0.7</v>
      </c>
      <c r="I19" s="43"/>
      <c r="J19" s="43" t="s">
        <v>23</v>
      </c>
      <c r="K19" s="43" t="s">
        <v>2280</v>
      </c>
      <c r="L19" s="43" t="s">
        <v>2280</v>
      </c>
      <c r="M19" s="43" t="s">
        <v>2280</v>
      </c>
      <c r="N19" s="43" t="s">
        <v>2280</v>
      </c>
      <c r="O19" s="43" t="s">
        <v>21</v>
      </c>
      <c r="P19" s="43"/>
      <c r="Q19" s="44" t="s">
        <v>24</v>
      </c>
      <c r="R19" s="43" t="s">
        <v>2279</v>
      </c>
      <c r="S19" s="44" t="s">
        <v>26</v>
      </c>
      <c r="T19" s="44" t="s">
        <v>27</v>
      </c>
      <c r="U19" s="44" t="s">
        <v>33</v>
      </c>
      <c r="V19" s="44" t="s">
        <v>39</v>
      </c>
      <c r="W19" s="43" t="s">
        <v>23</v>
      </c>
      <c r="X19" s="43" t="s">
        <v>2281</v>
      </c>
      <c r="Y19" s="43" t="s">
        <v>2281</v>
      </c>
      <c r="Z19" s="43" t="s">
        <v>23</v>
      </c>
    </row>
    <row r="20" spans="2:26">
      <c r="B20" s="42" t="s">
        <v>2305</v>
      </c>
      <c r="C20" s="43"/>
      <c r="D20" s="44"/>
      <c r="E20" s="43"/>
      <c r="F20" s="43" t="s">
        <v>23</v>
      </c>
      <c r="G20" s="43"/>
      <c r="H20" s="44">
        <v>5.0999999999999996</v>
      </c>
      <c r="I20" s="43"/>
      <c r="J20" s="43" t="s">
        <v>23</v>
      </c>
      <c r="K20" s="43" t="s">
        <v>2280</v>
      </c>
      <c r="L20" s="43" t="s">
        <v>2280</v>
      </c>
      <c r="M20" s="43" t="s">
        <v>2280</v>
      </c>
      <c r="N20" s="43" t="s">
        <v>2280</v>
      </c>
      <c r="O20" s="43" t="s">
        <v>21</v>
      </c>
      <c r="P20" s="43"/>
      <c r="Q20" s="44" t="s">
        <v>24</v>
      </c>
      <c r="R20" s="43" t="s">
        <v>2279</v>
      </c>
      <c r="S20" s="44" t="s">
        <v>26</v>
      </c>
      <c r="T20" s="44" t="s">
        <v>27</v>
      </c>
      <c r="U20" s="44" t="s">
        <v>33</v>
      </c>
      <c r="V20" s="44" t="s">
        <v>39</v>
      </c>
      <c r="W20" s="43" t="s">
        <v>23</v>
      </c>
      <c r="X20" s="43" t="s">
        <v>2281</v>
      </c>
      <c r="Y20" s="43" t="s">
        <v>2281</v>
      </c>
      <c r="Z20" s="43" t="s">
        <v>23</v>
      </c>
    </row>
    <row r="21" spans="2:26">
      <c r="B21" s="42" t="s">
        <v>2305</v>
      </c>
      <c r="C21" s="43"/>
      <c r="D21" s="44"/>
      <c r="E21" s="43"/>
      <c r="F21" s="43" t="s">
        <v>23</v>
      </c>
      <c r="G21" s="43"/>
      <c r="H21" s="44">
        <v>5.0999999999999996</v>
      </c>
      <c r="I21" s="43"/>
      <c r="J21" s="43" t="s">
        <v>23</v>
      </c>
      <c r="K21" s="43" t="s">
        <v>2280</v>
      </c>
      <c r="L21" s="43" t="s">
        <v>2280</v>
      </c>
      <c r="M21" s="43" t="s">
        <v>2280</v>
      </c>
      <c r="N21" s="43" t="s">
        <v>2280</v>
      </c>
      <c r="O21" s="43" t="s">
        <v>21</v>
      </c>
      <c r="P21" s="43"/>
      <c r="Q21" s="44" t="s">
        <v>24</v>
      </c>
      <c r="R21" s="43" t="s">
        <v>2279</v>
      </c>
      <c r="S21" s="44" t="s">
        <v>26</v>
      </c>
      <c r="T21" s="44" t="s">
        <v>27</v>
      </c>
      <c r="U21" s="44" t="s">
        <v>28</v>
      </c>
      <c r="V21" s="44" t="s">
        <v>39</v>
      </c>
      <c r="W21" s="43" t="s">
        <v>23</v>
      </c>
      <c r="X21" s="43" t="s">
        <v>2281</v>
      </c>
      <c r="Y21" s="43" t="s">
        <v>2281</v>
      </c>
      <c r="Z21" s="43" t="s">
        <v>23</v>
      </c>
    </row>
    <row r="22" spans="2:26">
      <c r="B22" s="42" t="s">
        <v>2306</v>
      </c>
      <c r="C22" s="43"/>
      <c r="D22" s="44"/>
      <c r="E22" s="43"/>
      <c r="F22" s="43" t="s">
        <v>23</v>
      </c>
      <c r="G22" s="43"/>
      <c r="H22" s="44">
        <v>15.7</v>
      </c>
      <c r="I22" s="43"/>
      <c r="J22" s="43" t="s">
        <v>23</v>
      </c>
      <c r="K22" s="43" t="s">
        <v>2280</v>
      </c>
      <c r="L22" s="43" t="s">
        <v>2280</v>
      </c>
      <c r="M22" s="43" t="s">
        <v>2280</v>
      </c>
      <c r="N22" s="43" t="s">
        <v>2280</v>
      </c>
      <c r="O22" s="43" t="s">
        <v>21</v>
      </c>
      <c r="P22" s="43"/>
      <c r="Q22" s="44" t="s">
        <v>24</v>
      </c>
      <c r="R22" s="43" t="s">
        <v>2279</v>
      </c>
      <c r="S22" s="44" t="s">
        <v>26</v>
      </c>
      <c r="T22" s="44" t="s">
        <v>27</v>
      </c>
      <c r="U22" s="44" t="s">
        <v>33</v>
      </c>
      <c r="V22" s="44" t="s">
        <v>39</v>
      </c>
      <c r="W22" s="43" t="s">
        <v>23</v>
      </c>
      <c r="X22" s="43" t="s">
        <v>2281</v>
      </c>
      <c r="Y22" s="43" t="s">
        <v>2281</v>
      </c>
      <c r="Z22" s="43" t="s">
        <v>23</v>
      </c>
    </row>
    <row r="23" spans="2:26">
      <c r="B23" s="42" t="s">
        <v>2286</v>
      </c>
      <c r="C23" s="43"/>
      <c r="D23" s="45">
        <v>1207.9000000000001</v>
      </c>
      <c r="E23" s="43"/>
      <c r="F23" s="43" t="s">
        <v>23</v>
      </c>
      <c r="G23" s="43"/>
      <c r="H23" s="44"/>
      <c r="I23" s="43"/>
      <c r="J23" s="43" t="s">
        <v>23</v>
      </c>
      <c r="K23" s="43" t="s">
        <v>23</v>
      </c>
      <c r="L23" s="43" t="s">
        <v>23</v>
      </c>
      <c r="M23" s="43" t="s">
        <v>23</v>
      </c>
      <c r="N23" s="43" t="s">
        <v>23</v>
      </c>
      <c r="O23" s="43" t="s">
        <v>21</v>
      </c>
      <c r="P23" s="43"/>
      <c r="Q23" s="44" t="s">
        <v>24</v>
      </c>
      <c r="R23" s="43" t="s">
        <v>2279</v>
      </c>
      <c r="S23" s="44" t="s">
        <v>26</v>
      </c>
      <c r="T23" s="44" t="s">
        <v>27</v>
      </c>
      <c r="U23" s="44" t="s">
        <v>2280</v>
      </c>
      <c r="V23" s="44" t="s">
        <v>2280</v>
      </c>
      <c r="W23" s="43" t="s">
        <v>23</v>
      </c>
      <c r="X23" s="43" t="s">
        <v>2281</v>
      </c>
      <c r="Y23" s="43" t="s">
        <v>2281</v>
      </c>
      <c r="Z23" s="43" t="s">
        <v>23</v>
      </c>
    </row>
    <row r="24" spans="2:26" ht="45.75">
      <c r="B24" s="42" t="s">
        <v>2278</v>
      </c>
      <c r="C24" s="43"/>
      <c r="D24" s="44">
        <v>265.89999999999998</v>
      </c>
      <c r="E24" s="43"/>
      <c r="F24" s="43" t="s">
        <v>23</v>
      </c>
      <c r="G24" s="43"/>
      <c r="H24" s="44"/>
      <c r="I24" s="43"/>
      <c r="J24" s="43" t="s">
        <v>23</v>
      </c>
      <c r="K24" s="43" t="s">
        <v>23</v>
      </c>
      <c r="L24" s="43" t="s">
        <v>23</v>
      </c>
      <c r="M24" s="43" t="s">
        <v>23</v>
      </c>
      <c r="N24" s="43" t="s">
        <v>23</v>
      </c>
      <c r="O24" s="43" t="s">
        <v>21</v>
      </c>
      <c r="P24" s="43"/>
      <c r="Q24" s="44" t="s">
        <v>24</v>
      </c>
      <c r="R24" s="43" t="s">
        <v>2279</v>
      </c>
      <c r="S24" s="44" t="s">
        <v>26</v>
      </c>
      <c r="T24" s="44" t="s">
        <v>27</v>
      </c>
      <c r="U24" s="44" t="s">
        <v>2280</v>
      </c>
      <c r="V24" s="44" t="s">
        <v>2280</v>
      </c>
      <c r="W24" s="43" t="s">
        <v>23</v>
      </c>
      <c r="X24" s="43" t="s">
        <v>2281</v>
      </c>
      <c r="Y24" s="43" t="s">
        <v>2281</v>
      </c>
      <c r="Z24" s="43" t="s">
        <v>23</v>
      </c>
    </row>
    <row r="25" spans="2:26" ht="45.75">
      <c r="B25" s="42" t="s">
        <v>2282</v>
      </c>
      <c r="C25" s="43"/>
      <c r="D25" s="44">
        <v>53.3</v>
      </c>
      <c r="E25" s="43"/>
      <c r="F25" s="43" t="s">
        <v>23</v>
      </c>
      <c r="G25" s="43"/>
      <c r="H25" s="44"/>
      <c r="I25" s="43"/>
      <c r="J25" s="43" t="s">
        <v>23</v>
      </c>
      <c r="K25" s="43" t="s">
        <v>23</v>
      </c>
      <c r="L25" s="43" t="s">
        <v>23</v>
      </c>
      <c r="M25" s="43" t="s">
        <v>23</v>
      </c>
      <c r="N25" s="43" t="s">
        <v>23</v>
      </c>
      <c r="O25" s="43" t="s">
        <v>21</v>
      </c>
      <c r="P25" s="43"/>
      <c r="Q25" s="44" t="s">
        <v>24</v>
      </c>
      <c r="R25" s="43" t="s">
        <v>2279</v>
      </c>
      <c r="S25" s="44" t="s">
        <v>26</v>
      </c>
      <c r="T25" s="44" t="s">
        <v>27</v>
      </c>
      <c r="U25" s="44" t="s">
        <v>2280</v>
      </c>
      <c r="V25" s="44" t="s">
        <v>2280</v>
      </c>
      <c r="W25" s="43" t="s">
        <v>23</v>
      </c>
      <c r="X25" s="43" t="s">
        <v>2281</v>
      </c>
      <c r="Y25" s="43" t="s">
        <v>2281</v>
      </c>
      <c r="Z25" s="43" t="s">
        <v>23</v>
      </c>
    </row>
    <row r="26" spans="2:26">
      <c r="B26" s="46"/>
      <c r="C26" s="47"/>
      <c r="D26" s="47"/>
      <c r="E26" s="47"/>
      <c r="F26" s="47"/>
      <c r="G26" s="47"/>
      <c r="H26" s="47"/>
      <c r="I26" s="47"/>
      <c r="J26" s="47"/>
      <c r="K26" s="47"/>
      <c r="L26" s="47"/>
      <c r="M26" s="47"/>
      <c r="N26" s="47"/>
      <c r="O26" s="47"/>
      <c r="P26" s="47"/>
      <c r="Q26" s="47"/>
      <c r="R26" s="47"/>
      <c r="S26" s="47"/>
      <c r="T26" s="47"/>
      <c r="U26" s="47"/>
    </row>
    <row r="27" spans="2:26">
      <c r="B27" s="27" t="s">
        <v>747</v>
      </c>
    </row>
    <row r="28" spans="2:26">
      <c r="B28" s="27" t="s">
        <v>748</v>
      </c>
    </row>
    <row r="29" spans="2:26">
      <c r="B29" s="35" t="s">
        <v>2288</v>
      </c>
    </row>
    <row r="30" spans="2:26">
      <c r="B30" s="36" t="s">
        <v>2289</v>
      </c>
    </row>
    <row r="31" spans="2:26">
      <c r="B31" s="36" t="s">
        <v>2290</v>
      </c>
    </row>
    <row r="32" spans="2:26">
      <c r="B32" s="36" t="s">
        <v>2291</v>
      </c>
    </row>
    <row r="33" spans="2:2">
      <c r="B33" s="36" t="s">
        <v>2292</v>
      </c>
    </row>
    <row r="34" spans="2:2">
      <c r="B34" s="36" t="s">
        <v>2293</v>
      </c>
    </row>
    <row r="35" spans="2:2">
      <c r="B35" s="36" t="s">
        <v>2294</v>
      </c>
    </row>
    <row r="36" spans="2:2">
      <c r="B36" s="36" t="s">
        <v>2295</v>
      </c>
    </row>
    <row r="37" spans="2:2">
      <c r="B37" s="36" t="s">
        <v>2296</v>
      </c>
    </row>
    <row r="38" spans="2:2">
      <c r="B38" s="36" t="s">
        <v>2297</v>
      </c>
    </row>
    <row r="39" spans="2:2">
      <c r="B39" s="36" t="s">
        <v>2298</v>
      </c>
    </row>
    <row r="40" spans="2:2">
      <c r="B40" s="36" t="s">
        <v>2299</v>
      </c>
    </row>
    <row r="41" spans="2:2">
      <c r="B41" s="36" t="s">
        <v>2300</v>
      </c>
    </row>
    <row r="42" spans="2:2">
      <c r="B42" s="5" t="s">
        <v>2</v>
      </c>
    </row>
    <row r="43" spans="2:2">
      <c r="B43" s="23" t="s">
        <v>761</v>
      </c>
    </row>
    <row r="44" spans="2:2">
      <c r="B44" s="30" t="s">
        <v>2301</v>
      </c>
    </row>
  </sheetData>
  <mergeCells count="12">
    <mergeCell ref="M10:N10"/>
    <mergeCell ref="C7:N7"/>
    <mergeCell ref="C8:J8"/>
    <mergeCell ref="K8:N8"/>
    <mergeCell ref="C9:F9"/>
    <mergeCell ref="G9:J9"/>
    <mergeCell ref="K9:N9"/>
    <mergeCell ref="C10:D10"/>
    <mergeCell ref="E10:F10"/>
    <mergeCell ref="G10:H10"/>
    <mergeCell ref="I10:J10"/>
    <mergeCell ref="K10:L10"/>
  </mergeCells>
  <dataValidations count="7">
    <dataValidation type="list" allowBlank="1" sqref="U26" xr:uid="{51607FC1-A4D0-4ECF-A8F7-3D06EC6E43F7}">
      <formula1>INDIRECT("FTC_support[Type of support]")</formula1>
    </dataValidation>
    <dataValidation type="list" allowBlank="1" sqref="B26" xr:uid="{6EB50512-B198-4F8F-8824-7AB7B21BD3E4}">
      <formula1>INDIRECT("FTC_institution[INSTITUTION]")</formula1>
    </dataValidation>
    <dataValidation type="list" allowBlank="1" sqref="Q26" xr:uid="{FFF5437B-6A35-4A96-B4D6-7DE35A4936BF}">
      <formula1>INDIRECT("FTC_status[STATUS_TABLE_1_2]")</formula1>
    </dataValidation>
    <dataValidation type="list" allowBlank="1" sqref="S26" xr:uid="{97823B1F-6AEA-4787-8054-2485A7AC977B}">
      <formula1>INDIRECT("FTC_funding_source[FUNDING_SOURCE]")</formula1>
    </dataValidation>
    <dataValidation type="list" allowBlank="1" sqref="T26" xr:uid="{530722C0-B120-4517-9F32-20378CC3BE3B}">
      <formula1>INDIRECT("FTC_financial_instrument[FINANCIAL_INSTRUMENT]")</formula1>
    </dataValidation>
    <dataValidation type="list" allowBlank="1" sqref="O12:O26" xr:uid="{EA25965C-1880-48AD-B5E7-6A52FF0C473A}">
      <formula1>INDIRECT("FTC_CountryRegionGlobalNK[Column1]")</formula1>
    </dataValidation>
    <dataValidation type="list" allowBlank="1" sqref="R12:R26" xr:uid="{BFA386F5-6281-42FE-8A3C-28DA8514F50C}">
      <formula1>INDIRECT("FTC_channel3[CHANNEL_TABLE_2]")</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86E7B6-3A4A-5C45-B6D4-4EBE7A3BFF00}">
  <dimension ref="B1:O46"/>
  <sheetViews>
    <sheetView topLeftCell="A45" workbookViewId="0">
      <selection activeCell="F47" sqref="F47"/>
    </sheetView>
  </sheetViews>
  <sheetFormatPr defaultColWidth="11.42578125" defaultRowHeight="15"/>
  <cols>
    <col min="1" max="2" width="11.42578125" style="31"/>
    <col min="3" max="3" width="16" style="31" customWidth="1"/>
    <col min="4" max="5" width="11.42578125" style="31"/>
    <col min="6" max="6" width="12.85546875" style="31" customWidth="1"/>
    <col min="7" max="10" width="11.42578125" style="31"/>
    <col min="11" max="11" width="14.5703125" style="31" customWidth="1"/>
    <col min="12" max="12" width="11.42578125" style="31"/>
    <col min="13" max="13" width="19.85546875" style="31" bestFit="1" customWidth="1"/>
    <col min="14" max="16384" width="11.42578125" style="31"/>
  </cols>
  <sheetData>
    <row r="1" spans="2:15" ht="15.75">
      <c r="B1" s="3" t="s">
        <v>2307</v>
      </c>
      <c r="C1" s="3"/>
      <c r="D1" s="3"/>
      <c r="E1" s="20"/>
      <c r="F1" s="20"/>
      <c r="G1" s="20"/>
      <c r="H1" s="20"/>
      <c r="I1" s="20"/>
      <c r="J1" s="20"/>
    </row>
    <row r="2" spans="2:15" ht="15.75">
      <c r="B2" s="3" t="s">
        <v>2308</v>
      </c>
      <c r="C2" s="6"/>
      <c r="D2" s="6"/>
      <c r="E2" s="6"/>
      <c r="F2" s="6"/>
      <c r="G2" s="6"/>
      <c r="H2" s="6"/>
      <c r="I2" s="3">
        <v>2021</v>
      </c>
      <c r="J2" s="21" t="s">
        <v>2309</v>
      </c>
    </row>
    <row r="3" spans="2:15">
      <c r="B3" s="4" t="s">
        <v>4</v>
      </c>
      <c r="C3" s="4">
        <v>1</v>
      </c>
      <c r="D3" s="4"/>
      <c r="E3" s="4"/>
      <c r="F3" s="4"/>
      <c r="G3" s="4"/>
      <c r="H3" s="4"/>
      <c r="I3" s="4"/>
      <c r="J3" s="4"/>
    </row>
    <row r="4" spans="2:15">
      <c r="B4" s="4"/>
      <c r="C4" s="4"/>
      <c r="D4" s="4"/>
      <c r="E4" s="4"/>
      <c r="F4" s="4"/>
      <c r="G4" s="4"/>
      <c r="H4" s="4"/>
      <c r="I4" s="4"/>
      <c r="J4" s="4"/>
    </row>
    <row r="5" spans="2:15">
      <c r="B5" s="32"/>
      <c r="C5" s="33" t="s">
        <v>2</v>
      </c>
      <c r="D5" s="34" t="s">
        <v>2</v>
      </c>
      <c r="E5" s="22"/>
      <c r="F5" s="4"/>
      <c r="G5" s="4"/>
      <c r="H5" s="4"/>
      <c r="I5" s="4"/>
      <c r="J5" s="4"/>
    </row>
    <row r="7" spans="2:15" ht="42.75" customHeight="1">
      <c r="B7" s="10" t="s">
        <v>2310</v>
      </c>
      <c r="C7" s="1" t="s">
        <v>2311</v>
      </c>
      <c r="D7" s="11" t="s">
        <v>2312</v>
      </c>
      <c r="E7" s="102" t="s">
        <v>2313</v>
      </c>
      <c r="F7" s="102"/>
      <c r="G7" s="103"/>
      <c r="H7" s="103"/>
      <c r="I7" s="101" t="s">
        <v>2314</v>
      </c>
      <c r="J7" s="106"/>
      <c r="K7" s="1" t="s">
        <v>2315</v>
      </c>
      <c r="L7" s="1" t="s">
        <v>2316</v>
      </c>
      <c r="M7" s="1" t="s">
        <v>2317</v>
      </c>
      <c r="N7" s="1" t="s">
        <v>2318</v>
      </c>
      <c r="O7" s="1" t="s">
        <v>2319</v>
      </c>
    </row>
    <row r="8" spans="2:15" ht="30" customHeight="1">
      <c r="B8" s="12" t="s">
        <v>2</v>
      </c>
      <c r="C8" s="13" t="s">
        <v>2</v>
      </c>
      <c r="D8" s="13" t="s">
        <v>2</v>
      </c>
      <c r="E8" s="104" t="s">
        <v>19</v>
      </c>
      <c r="F8" s="105"/>
      <c r="G8" s="102" t="s">
        <v>20</v>
      </c>
      <c r="H8" s="102"/>
      <c r="I8" s="101"/>
      <c r="J8" s="106"/>
      <c r="K8" s="13" t="s">
        <v>2</v>
      </c>
      <c r="L8" s="13" t="s">
        <v>2</v>
      </c>
      <c r="M8" s="13" t="s">
        <v>2</v>
      </c>
      <c r="N8" s="14" t="s">
        <v>2</v>
      </c>
      <c r="O8" s="12" t="s">
        <v>2</v>
      </c>
    </row>
    <row r="9" spans="2:15" ht="21.75">
      <c r="B9" s="12" t="s">
        <v>2</v>
      </c>
      <c r="C9" s="13" t="s">
        <v>2</v>
      </c>
      <c r="D9" s="13" t="s">
        <v>2</v>
      </c>
      <c r="E9" s="13" t="s">
        <v>7</v>
      </c>
      <c r="F9" s="15" t="s">
        <v>8</v>
      </c>
      <c r="G9" s="13" t="s">
        <v>7</v>
      </c>
      <c r="H9" s="15" t="s">
        <v>8</v>
      </c>
      <c r="I9" s="13" t="s">
        <v>7</v>
      </c>
      <c r="J9" s="15" t="s">
        <v>8</v>
      </c>
      <c r="K9" s="13" t="s">
        <v>2</v>
      </c>
      <c r="L9" s="13" t="s">
        <v>2</v>
      </c>
      <c r="M9" s="13" t="s">
        <v>2</v>
      </c>
      <c r="N9" s="14" t="s">
        <v>2</v>
      </c>
      <c r="O9" s="12" t="s">
        <v>2</v>
      </c>
    </row>
    <row r="10" spans="2:15" ht="91.5">
      <c r="B10" s="69" t="s">
        <v>2320</v>
      </c>
      <c r="C10" s="70" t="s">
        <v>2321</v>
      </c>
      <c r="D10" s="42" t="s">
        <v>52</v>
      </c>
      <c r="E10" s="43"/>
      <c r="F10" s="44">
        <v>50.39</v>
      </c>
      <c r="G10" s="43"/>
      <c r="H10" s="43" t="s">
        <v>23</v>
      </c>
      <c r="I10" s="43"/>
      <c r="J10" s="43" t="s">
        <v>2281</v>
      </c>
      <c r="K10" s="42" t="s">
        <v>182</v>
      </c>
      <c r="L10" s="44" t="s">
        <v>28</v>
      </c>
      <c r="M10" s="71" t="s">
        <v>39</v>
      </c>
      <c r="N10" s="43" t="s">
        <v>23</v>
      </c>
      <c r="O10" s="43" t="s">
        <v>23</v>
      </c>
    </row>
    <row r="11" spans="2:15" ht="91.5">
      <c r="B11" s="69" t="s">
        <v>2322</v>
      </c>
      <c r="C11" s="70" t="s">
        <v>2323</v>
      </c>
      <c r="D11" s="42" t="s">
        <v>52</v>
      </c>
      <c r="E11" s="43"/>
      <c r="F11" s="44">
        <v>8.33</v>
      </c>
      <c r="G11" s="43"/>
      <c r="H11" s="43" t="s">
        <v>23</v>
      </c>
      <c r="I11" s="43"/>
      <c r="J11" s="43" t="s">
        <v>2281</v>
      </c>
      <c r="K11" s="42" t="s">
        <v>82</v>
      </c>
      <c r="L11" s="44" t="s">
        <v>33</v>
      </c>
      <c r="M11" s="71" t="s">
        <v>39</v>
      </c>
      <c r="N11" s="43" t="s">
        <v>23</v>
      </c>
      <c r="O11" s="43" t="s">
        <v>23</v>
      </c>
    </row>
    <row r="12" spans="2:15" ht="91.5">
      <c r="B12" s="69" t="s">
        <v>2322</v>
      </c>
      <c r="C12" s="70" t="s">
        <v>2324</v>
      </c>
      <c r="D12" s="42" t="s">
        <v>52</v>
      </c>
      <c r="E12" s="43"/>
      <c r="F12" s="44">
        <v>79.66</v>
      </c>
      <c r="G12" s="43"/>
      <c r="H12" s="43" t="s">
        <v>23</v>
      </c>
      <c r="I12" s="43"/>
      <c r="J12" s="43" t="s">
        <v>2281</v>
      </c>
      <c r="K12" s="42" t="s">
        <v>2325</v>
      </c>
      <c r="L12" s="44" t="s">
        <v>28</v>
      </c>
      <c r="M12" s="71" t="s">
        <v>39</v>
      </c>
      <c r="N12" s="43" t="s">
        <v>23</v>
      </c>
      <c r="O12" s="43" t="s">
        <v>23</v>
      </c>
    </row>
    <row r="13" spans="2:15" ht="121.5">
      <c r="B13" s="69" t="s">
        <v>2326</v>
      </c>
      <c r="C13" s="70" t="s">
        <v>2327</v>
      </c>
      <c r="D13" s="42" t="s">
        <v>52</v>
      </c>
      <c r="E13" s="43"/>
      <c r="F13" s="44">
        <v>133.5</v>
      </c>
      <c r="G13" s="43"/>
      <c r="H13" s="43" t="s">
        <v>23</v>
      </c>
      <c r="I13" s="43"/>
      <c r="J13" s="43" t="s">
        <v>2281</v>
      </c>
      <c r="K13" s="42" t="s">
        <v>82</v>
      </c>
      <c r="L13" s="44" t="s">
        <v>33</v>
      </c>
      <c r="M13" s="71" t="s">
        <v>39</v>
      </c>
      <c r="N13" s="43" t="s">
        <v>23</v>
      </c>
      <c r="O13" s="43" t="s">
        <v>23</v>
      </c>
    </row>
    <row r="14" spans="2:15" ht="121.5">
      <c r="B14" s="69" t="s">
        <v>2326</v>
      </c>
      <c r="C14" s="70" t="s">
        <v>2328</v>
      </c>
      <c r="D14" s="42" t="s">
        <v>52</v>
      </c>
      <c r="E14" s="43"/>
      <c r="F14" s="44">
        <v>180.02</v>
      </c>
      <c r="G14" s="43"/>
      <c r="H14" s="43" t="s">
        <v>23</v>
      </c>
      <c r="I14" s="43"/>
      <c r="J14" s="43" t="s">
        <v>2281</v>
      </c>
      <c r="K14" s="42" t="s">
        <v>2329</v>
      </c>
      <c r="L14" s="44" t="s">
        <v>28</v>
      </c>
      <c r="M14" s="71" t="s">
        <v>39</v>
      </c>
      <c r="N14" s="43" t="s">
        <v>23</v>
      </c>
      <c r="O14" s="43" t="s">
        <v>23</v>
      </c>
    </row>
    <row r="15" spans="2:15">
      <c r="B15" s="72" t="s">
        <v>118</v>
      </c>
      <c r="C15" s="72" t="s">
        <v>2330</v>
      </c>
      <c r="D15" s="42" t="s">
        <v>32</v>
      </c>
      <c r="E15" s="43"/>
      <c r="F15" s="73">
        <v>1.63</v>
      </c>
      <c r="G15" s="43"/>
      <c r="H15" s="43" t="s">
        <v>23</v>
      </c>
      <c r="I15" s="43"/>
      <c r="J15" s="43" t="s">
        <v>2281</v>
      </c>
      <c r="K15" s="42" t="s">
        <v>27</v>
      </c>
      <c r="L15" s="44" t="s">
        <v>28</v>
      </c>
      <c r="M15" s="72" t="s">
        <v>37</v>
      </c>
      <c r="N15" s="43" t="s">
        <v>23</v>
      </c>
      <c r="O15" s="43" t="s">
        <v>23</v>
      </c>
    </row>
    <row r="16" spans="2:15">
      <c r="B16" s="44" t="s">
        <v>131</v>
      </c>
      <c r="C16" s="74" t="s">
        <v>2331</v>
      </c>
      <c r="D16" s="42" t="s">
        <v>32</v>
      </c>
      <c r="E16" s="43"/>
      <c r="F16" s="44">
        <v>0.05</v>
      </c>
      <c r="G16" s="43"/>
      <c r="H16" s="43" t="s">
        <v>23</v>
      </c>
      <c r="I16" s="43"/>
      <c r="J16" s="43" t="s">
        <v>2281</v>
      </c>
      <c r="K16" s="42" t="s">
        <v>27</v>
      </c>
      <c r="L16" s="44" t="s">
        <v>28</v>
      </c>
      <c r="M16" s="44" t="s">
        <v>43</v>
      </c>
      <c r="N16" s="43" t="s">
        <v>23</v>
      </c>
      <c r="O16" s="43" t="s">
        <v>23</v>
      </c>
    </row>
    <row r="17" spans="2:15">
      <c r="B17" s="44" t="s">
        <v>264</v>
      </c>
      <c r="C17" s="74" t="s">
        <v>2332</v>
      </c>
      <c r="D17" s="42" t="s">
        <v>32</v>
      </c>
      <c r="E17" s="43"/>
      <c r="F17" s="44">
        <v>1E-3</v>
      </c>
      <c r="G17" s="43"/>
      <c r="H17" s="43" t="s">
        <v>23</v>
      </c>
      <c r="I17" s="43"/>
      <c r="J17" s="43" t="s">
        <v>2281</v>
      </c>
      <c r="K17" s="42" t="s">
        <v>27</v>
      </c>
      <c r="L17" s="44" t="s">
        <v>28</v>
      </c>
      <c r="M17" s="44" t="s">
        <v>39</v>
      </c>
      <c r="N17" s="43" t="s">
        <v>23</v>
      </c>
      <c r="O17" s="43" t="s">
        <v>23</v>
      </c>
    </row>
    <row r="18" spans="2:15" ht="60.75">
      <c r="B18" s="42" t="s">
        <v>2333</v>
      </c>
      <c r="C18" s="75" t="s">
        <v>2334</v>
      </c>
      <c r="D18" s="44" t="s">
        <v>52</v>
      </c>
      <c r="E18" s="43"/>
      <c r="F18" s="44">
        <v>17.59</v>
      </c>
      <c r="G18" s="43"/>
      <c r="H18" s="43" t="s">
        <v>23</v>
      </c>
      <c r="I18" s="43"/>
      <c r="J18" s="43" t="s">
        <v>2281</v>
      </c>
      <c r="K18" s="42" t="s">
        <v>27</v>
      </c>
      <c r="L18" s="44" t="s">
        <v>28</v>
      </c>
      <c r="M18" s="44" t="s">
        <v>37</v>
      </c>
      <c r="N18" s="43" t="s">
        <v>23</v>
      </c>
      <c r="O18" s="43" t="s">
        <v>23</v>
      </c>
    </row>
    <row r="19" spans="2:15">
      <c r="B19" s="44" t="s">
        <v>2322</v>
      </c>
      <c r="C19" s="74" t="s">
        <v>2335</v>
      </c>
      <c r="D19" s="44" t="s">
        <v>52</v>
      </c>
      <c r="E19" s="43"/>
      <c r="F19" s="44">
        <v>1107.2</v>
      </c>
      <c r="G19" s="43"/>
      <c r="H19" s="43" t="s">
        <v>23</v>
      </c>
      <c r="I19" s="43"/>
      <c r="J19" s="43" t="s">
        <v>2281</v>
      </c>
      <c r="K19" s="42" t="s">
        <v>27</v>
      </c>
      <c r="L19" s="44" t="s">
        <v>33</v>
      </c>
      <c r="M19" s="44" t="s">
        <v>37</v>
      </c>
      <c r="N19" s="43" t="s">
        <v>23</v>
      </c>
      <c r="O19" s="43" t="s">
        <v>23</v>
      </c>
    </row>
    <row r="20" spans="2:15">
      <c r="B20" s="69" t="s">
        <v>21</v>
      </c>
      <c r="C20" s="74" t="s">
        <v>2336</v>
      </c>
      <c r="D20" s="42" t="s">
        <v>52</v>
      </c>
      <c r="E20" s="43"/>
      <c r="F20" s="44">
        <v>7.0000000000000007E-2</v>
      </c>
      <c r="G20" s="43"/>
      <c r="H20" s="43" t="s">
        <v>23</v>
      </c>
      <c r="I20" s="43"/>
      <c r="J20" s="43" t="s">
        <v>2281</v>
      </c>
      <c r="K20" s="42" t="s">
        <v>27</v>
      </c>
      <c r="L20" s="44" t="s">
        <v>28</v>
      </c>
      <c r="M20" s="44" t="s">
        <v>37</v>
      </c>
      <c r="N20" s="43" t="s">
        <v>23</v>
      </c>
      <c r="O20" s="43" t="s">
        <v>23</v>
      </c>
    </row>
    <row r="21" spans="2:15">
      <c r="B21" s="44" t="s">
        <v>264</v>
      </c>
      <c r="C21" s="74" t="s">
        <v>2337</v>
      </c>
      <c r="D21" s="44" t="s">
        <v>32</v>
      </c>
      <c r="E21" s="43"/>
      <c r="F21" s="44">
        <v>1.6</v>
      </c>
      <c r="G21" s="43"/>
      <c r="H21" s="43" t="s">
        <v>23</v>
      </c>
      <c r="I21" s="43"/>
      <c r="J21" s="43" t="s">
        <v>2281</v>
      </c>
      <c r="K21" s="42" t="s">
        <v>27</v>
      </c>
      <c r="L21" s="44" t="s">
        <v>28</v>
      </c>
      <c r="M21" s="44" t="s">
        <v>34</v>
      </c>
      <c r="N21" s="43" t="s">
        <v>23</v>
      </c>
      <c r="O21" s="43" t="s">
        <v>23</v>
      </c>
    </row>
    <row r="22" spans="2:15">
      <c r="B22" s="44" t="s">
        <v>107</v>
      </c>
      <c r="C22" s="74" t="s">
        <v>2338</v>
      </c>
      <c r="D22" s="44" t="s">
        <v>32</v>
      </c>
      <c r="E22" s="43"/>
      <c r="F22" s="44">
        <v>0.21</v>
      </c>
      <c r="G22" s="43"/>
      <c r="H22" s="43" t="s">
        <v>23</v>
      </c>
      <c r="I22" s="43"/>
      <c r="J22" s="43" t="s">
        <v>2281</v>
      </c>
      <c r="K22" s="42" t="s">
        <v>27</v>
      </c>
      <c r="L22" s="44" t="s">
        <v>28</v>
      </c>
      <c r="M22" s="44" t="s">
        <v>43</v>
      </c>
      <c r="N22" s="43" t="s">
        <v>23</v>
      </c>
      <c r="O22" s="43" t="s">
        <v>23</v>
      </c>
    </row>
    <row r="23" spans="2:15">
      <c r="B23" s="69" t="s">
        <v>21</v>
      </c>
      <c r="C23" s="74" t="s">
        <v>2339</v>
      </c>
      <c r="D23" s="42" t="s">
        <v>52</v>
      </c>
      <c r="E23" s="43"/>
      <c r="F23" s="44">
        <v>1.5</v>
      </c>
      <c r="G23" s="43"/>
      <c r="H23" s="43" t="s">
        <v>23</v>
      </c>
      <c r="I23" s="43"/>
      <c r="J23" s="43" t="s">
        <v>2281</v>
      </c>
      <c r="K23" s="42" t="s">
        <v>27</v>
      </c>
      <c r="L23" s="44" t="s">
        <v>33</v>
      </c>
      <c r="M23" s="44" t="s">
        <v>34</v>
      </c>
      <c r="N23" s="43" t="s">
        <v>23</v>
      </c>
      <c r="O23" s="43" t="s">
        <v>23</v>
      </c>
    </row>
    <row r="24" spans="2:15">
      <c r="B24" s="69" t="s">
        <v>21</v>
      </c>
      <c r="C24" s="74" t="s">
        <v>2340</v>
      </c>
      <c r="D24" s="42" t="s">
        <v>52</v>
      </c>
      <c r="E24" s="43"/>
      <c r="F24" s="44">
        <v>1.6</v>
      </c>
      <c r="G24" s="43"/>
      <c r="H24" s="43" t="s">
        <v>23</v>
      </c>
      <c r="I24" s="43"/>
      <c r="J24" s="43" t="s">
        <v>2281</v>
      </c>
      <c r="K24" s="42" t="s">
        <v>27</v>
      </c>
      <c r="L24" s="44" t="s">
        <v>28</v>
      </c>
      <c r="M24" s="44" t="s">
        <v>43</v>
      </c>
      <c r="N24" s="43" t="s">
        <v>23</v>
      </c>
      <c r="O24" s="43" t="s">
        <v>23</v>
      </c>
    </row>
    <row r="25" spans="2:15">
      <c r="B25" s="44" t="s">
        <v>2322</v>
      </c>
      <c r="C25" s="74" t="s">
        <v>2341</v>
      </c>
      <c r="D25" s="44" t="s">
        <v>52</v>
      </c>
      <c r="E25" s="43"/>
      <c r="F25" s="44">
        <v>11</v>
      </c>
      <c r="G25" s="43"/>
      <c r="H25" s="43" t="s">
        <v>23</v>
      </c>
      <c r="I25" s="43"/>
      <c r="J25" s="43" t="s">
        <v>2281</v>
      </c>
      <c r="K25" s="42" t="s">
        <v>27</v>
      </c>
      <c r="L25" s="44" t="s">
        <v>28</v>
      </c>
      <c r="M25" s="44" t="s">
        <v>39</v>
      </c>
      <c r="N25" s="43" t="s">
        <v>23</v>
      </c>
      <c r="O25" s="43" t="s">
        <v>23</v>
      </c>
    </row>
    <row r="26" spans="2:15">
      <c r="B26" s="44" t="s">
        <v>264</v>
      </c>
      <c r="C26" s="74" t="s">
        <v>2342</v>
      </c>
      <c r="D26" s="44" t="s">
        <v>32</v>
      </c>
      <c r="E26" s="43"/>
      <c r="F26" s="44">
        <v>3.2</v>
      </c>
      <c r="G26" s="43"/>
      <c r="H26" s="43" t="s">
        <v>23</v>
      </c>
      <c r="I26" s="43"/>
      <c r="J26" s="43" t="s">
        <v>2281</v>
      </c>
      <c r="K26" s="42" t="s">
        <v>27</v>
      </c>
      <c r="L26" s="44" t="s">
        <v>28</v>
      </c>
      <c r="M26" s="44" t="s">
        <v>39</v>
      </c>
      <c r="N26" s="43" t="s">
        <v>23</v>
      </c>
      <c r="O26" s="43" t="s">
        <v>23</v>
      </c>
    </row>
    <row r="27" spans="2:15">
      <c r="B27" s="44" t="s">
        <v>264</v>
      </c>
      <c r="C27" s="74" t="s">
        <v>2343</v>
      </c>
      <c r="D27" s="44" t="s">
        <v>32</v>
      </c>
      <c r="E27" s="43"/>
      <c r="F27" s="44">
        <v>8.01</v>
      </c>
      <c r="G27" s="43"/>
      <c r="H27" s="43" t="s">
        <v>23</v>
      </c>
      <c r="I27" s="43"/>
      <c r="J27" s="43" t="s">
        <v>2281</v>
      </c>
      <c r="K27" s="42" t="s">
        <v>27</v>
      </c>
      <c r="L27" s="44" t="s">
        <v>33</v>
      </c>
      <c r="M27" s="44" t="s">
        <v>43</v>
      </c>
      <c r="N27" s="43" t="s">
        <v>23</v>
      </c>
      <c r="O27" s="43" t="s">
        <v>23</v>
      </c>
    </row>
    <row r="28" spans="2:15">
      <c r="B28" s="44" t="s">
        <v>264</v>
      </c>
      <c r="C28" s="74" t="s">
        <v>2343</v>
      </c>
      <c r="D28" s="44" t="s">
        <v>32</v>
      </c>
      <c r="E28" s="43"/>
      <c r="F28" s="44">
        <v>1.66</v>
      </c>
      <c r="G28" s="43"/>
      <c r="H28" s="43" t="s">
        <v>23</v>
      </c>
      <c r="I28" s="43"/>
      <c r="J28" s="43" t="s">
        <v>2281</v>
      </c>
      <c r="K28" s="42" t="s">
        <v>27</v>
      </c>
      <c r="L28" s="44" t="s">
        <v>33</v>
      </c>
      <c r="M28" s="44" t="s">
        <v>43</v>
      </c>
      <c r="N28" s="43" t="s">
        <v>23</v>
      </c>
      <c r="O28" s="43" t="s">
        <v>23</v>
      </c>
    </row>
    <row r="29" spans="2:15" ht="45.75">
      <c r="B29" s="42" t="s">
        <v>107</v>
      </c>
      <c r="C29" s="75" t="s">
        <v>2344</v>
      </c>
      <c r="D29" s="44" t="s">
        <v>32</v>
      </c>
      <c r="E29" s="43"/>
      <c r="F29" s="44">
        <v>144.4</v>
      </c>
      <c r="G29" s="43"/>
      <c r="H29" s="43" t="s">
        <v>23</v>
      </c>
      <c r="I29" s="43"/>
      <c r="J29" s="43" t="s">
        <v>2281</v>
      </c>
      <c r="K29" s="42" t="s">
        <v>337</v>
      </c>
      <c r="L29" s="44" t="s">
        <v>28</v>
      </c>
      <c r="M29" s="44" t="s">
        <v>37</v>
      </c>
      <c r="N29" s="43" t="s">
        <v>23</v>
      </c>
      <c r="O29" s="43" t="s">
        <v>23</v>
      </c>
    </row>
    <row r="30" spans="2:15">
      <c r="B30" s="44" t="s">
        <v>264</v>
      </c>
      <c r="C30" s="74" t="s">
        <v>2345</v>
      </c>
      <c r="D30" s="44" t="s">
        <v>32</v>
      </c>
      <c r="E30" s="43"/>
      <c r="F30" s="44">
        <v>34</v>
      </c>
      <c r="G30" s="43"/>
      <c r="H30" s="43" t="s">
        <v>23</v>
      </c>
      <c r="I30" s="43"/>
      <c r="J30" s="43" t="s">
        <v>2281</v>
      </c>
      <c r="K30" s="42" t="s">
        <v>27</v>
      </c>
      <c r="L30" s="44" t="s">
        <v>28</v>
      </c>
      <c r="M30" s="44" t="s">
        <v>43</v>
      </c>
      <c r="N30" s="43" t="s">
        <v>23</v>
      </c>
      <c r="O30" s="43" t="s">
        <v>23</v>
      </c>
    </row>
    <row r="31" spans="2:15">
      <c r="B31" s="44" t="s">
        <v>107</v>
      </c>
      <c r="C31" s="74" t="s">
        <v>2346</v>
      </c>
      <c r="D31" s="44" t="s">
        <v>32</v>
      </c>
      <c r="E31" s="43"/>
      <c r="F31" s="44">
        <v>10</v>
      </c>
      <c r="G31" s="43"/>
      <c r="H31" s="43" t="s">
        <v>23</v>
      </c>
      <c r="I31" s="43"/>
      <c r="J31" s="43" t="s">
        <v>2281</v>
      </c>
      <c r="K31" s="42" t="s">
        <v>27</v>
      </c>
      <c r="L31" s="44" t="s">
        <v>28</v>
      </c>
      <c r="M31" s="44" t="s">
        <v>37</v>
      </c>
      <c r="N31" s="43" t="s">
        <v>23</v>
      </c>
      <c r="O31" s="43" t="s">
        <v>23</v>
      </c>
    </row>
    <row r="32" spans="2:15">
      <c r="B32" s="69" t="s">
        <v>157</v>
      </c>
      <c r="C32" s="74" t="s">
        <v>2347</v>
      </c>
      <c r="D32" s="42" t="s">
        <v>32</v>
      </c>
      <c r="E32" s="43"/>
      <c r="F32" s="44">
        <v>0.15</v>
      </c>
      <c r="G32" s="43"/>
      <c r="H32" s="43" t="s">
        <v>23</v>
      </c>
      <c r="I32" s="43"/>
      <c r="J32" s="43" t="s">
        <v>2281</v>
      </c>
      <c r="K32" s="42" t="s">
        <v>27</v>
      </c>
      <c r="L32" s="44" t="s">
        <v>28</v>
      </c>
      <c r="M32" s="44" t="s">
        <v>43</v>
      </c>
      <c r="N32" s="43" t="s">
        <v>23</v>
      </c>
      <c r="O32" s="43" t="s">
        <v>23</v>
      </c>
    </row>
    <row r="33" spans="2:15">
      <c r="B33" s="44" t="s">
        <v>2322</v>
      </c>
      <c r="C33" s="74" t="s">
        <v>2348</v>
      </c>
      <c r="D33" s="42" t="s">
        <v>52</v>
      </c>
      <c r="E33" s="43"/>
      <c r="F33" s="44">
        <v>0.03</v>
      </c>
      <c r="G33" s="43"/>
      <c r="H33" s="43" t="s">
        <v>23</v>
      </c>
      <c r="I33" s="43"/>
      <c r="J33" s="43" t="s">
        <v>2281</v>
      </c>
      <c r="K33" s="42" t="s">
        <v>27</v>
      </c>
      <c r="L33" s="44" t="s">
        <v>28</v>
      </c>
      <c r="M33" s="44" t="s">
        <v>37</v>
      </c>
      <c r="N33" s="43" t="s">
        <v>23</v>
      </c>
      <c r="O33" s="43" t="s">
        <v>23</v>
      </c>
    </row>
    <row r="34" spans="2:15">
      <c r="B34" s="44" t="s">
        <v>41</v>
      </c>
      <c r="C34" s="74" t="s">
        <v>2349</v>
      </c>
      <c r="D34" s="44" t="s">
        <v>32</v>
      </c>
      <c r="E34" s="43"/>
      <c r="F34" s="44">
        <v>0.48</v>
      </c>
      <c r="G34" s="43"/>
      <c r="H34" s="43" t="s">
        <v>23</v>
      </c>
      <c r="I34" s="43"/>
      <c r="J34" s="43" t="s">
        <v>2281</v>
      </c>
      <c r="K34" s="42" t="s">
        <v>27</v>
      </c>
      <c r="L34" s="44" t="s">
        <v>33</v>
      </c>
      <c r="M34" s="44" t="s">
        <v>2202</v>
      </c>
      <c r="N34" s="43" t="s">
        <v>23</v>
      </c>
      <c r="O34" s="43" t="s">
        <v>23</v>
      </c>
    </row>
    <row r="35" spans="2:15">
      <c r="B35" s="69" t="s">
        <v>21</v>
      </c>
      <c r="C35" s="74" t="s">
        <v>2350</v>
      </c>
      <c r="D35" s="42" t="s">
        <v>52</v>
      </c>
      <c r="E35" s="43"/>
      <c r="F35" s="44">
        <v>0.09</v>
      </c>
      <c r="G35" s="43"/>
      <c r="H35" s="43" t="s">
        <v>23</v>
      </c>
      <c r="I35" s="43"/>
      <c r="J35" s="43" t="s">
        <v>2281</v>
      </c>
      <c r="K35" s="42" t="s">
        <v>27</v>
      </c>
      <c r="L35" s="44" t="s">
        <v>28</v>
      </c>
      <c r="M35" s="44" t="s">
        <v>39</v>
      </c>
      <c r="N35" s="43" t="s">
        <v>23</v>
      </c>
      <c r="O35" s="43" t="s">
        <v>23</v>
      </c>
    </row>
    <row r="36" spans="2:15">
      <c r="B36" s="44" t="s">
        <v>97</v>
      </c>
      <c r="C36" s="74" t="s">
        <v>2351</v>
      </c>
      <c r="D36" s="42" t="s">
        <v>32</v>
      </c>
      <c r="E36" s="43"/>
      <c r="F36" s="44">
        <v>0.01</v>
      </c>
      <c r="G36" s="43"/>
      <c r="H36" s="43" t="s">
        <v>23</v>
      </c>
      <c r="I36" s="43"/>
      <c r="J36" s="43" t="s">
        <v>2281</v>
      </c>
      <c r="K36" s="42" t="s">
        <v>27</v>
      </c>
      <c r="L36" s="44" t="s">
        <v>28</v>
      </c>
      <c r="M36" s="44" t="s">
        <v>43</v>
      </c>
      <c r="N36" s="43" t="s">
        <v>23</v>
      </c>
      <c r="O36" s="43" t="s">
        <v>23</v>
      </c>
    </row>
    <row r="37" spans="2:15">
      <c r="B37" s="44" t="s">
        <v>97</v>
      </c>
      <c r="C37" s="74" t="s">
        <v>2352</v>
      </c>
      <c r="D37" s="44" t="s">
        <v>32</v>
      </c>
      <c r="E37" s="43"/>
      <c r="F37" s="44">
        <v>9.2899999999999991</v>
      </c>
      <c r="G37" s="43"/>
      <c r="H37" s="43" t="s">
        <v>23</v>
      </c>
      <c r="I37" s="43"/>
      <c r="J37" s="43" t="s">
        <v>2281</v>
      </c>
      <c r="K37" s="42" t="s">
        <v>27</v>
      </c>
      <c r="L37" s="44" t="s">
        <v>28</v>
      </c>
      <c r="M37" s="44" t="s">
        <v>2202</v>
      </c>
      <c r="N37" s="43" t="s">
        <v>23</v>
      </c>
      <c r="O37" s="43" t="s">
        <v>23</v>
      </c>
    </row>
    <row r="38" spans="2:15">
      <c r="B38" s="44" t="s">
        <v>41</v>
      </c>
      <c r="C38" s="74" t="s">
        <v>2353</v>
      </c>
      <c r="D38" s="44" t="s">
        <v>32</v>
      </c>
      <c r="E38" s="43"/>
      <c r="F38" s="44">
        <v>0.27</v>
      </c>
      <c r="G38" s="43"/>
      <c r="H38" s="43" t="s">
        <v>23</v>
      </c>
      <c r="I38" s="43"/>
      <c r="J38" s="43" t="s">
        <v>2281</v>
      </c>
      <c r="K38" s="42" t="s">
        <v>27</v>
      </c>
      <c r="L38" s="44" t="s">
        <v>28</v>
      </c>
      <c r="M38" s="44" t="s">
        <v>43</v>
      </c>
      <c r="N38" s="43" t="s">
        <v>23</v>
      </c>
      <c r="O38" s="43" t="s">
        <v>23</v>
      </c>
    </row>
    <row r="39" spans="2:15">
      <c r="B39" s="44" t="s">
        <v>2322</v>
      </c>
      <c r="C39" s="74" t="s">
        <v>2354</v>
      </c>
      <c r="D39" s="42" t="s">
        <v>52</v>
      </c>
      <c r="E39" s="43"/>
      <c r="F39" s="44">
        <v>0.05</v>
      </c>
      <c r="G39" s="43"/>
      <c r="H39" s="43" t="s">
        <v>23</v>
      </c>
      <c r="I39" s="43"/>
      <c r="J39" s="43" t="s">
        <v>2281</v>
      </c>
      <c r="K39" s="42" t="s">
        <v>27</v>
      </c>
      <c r="L39" s="44" t="s">
        <v>28</v>
      </c>
      <c r="M39" s="44" t="s">
        <v>39</v>
      </c>
      <c r="N39" s="43" t="s">
        <v>23</v>
      </c>
      <c r="O39" s="43" t="s">
        <v>23</v>
      </c>
    </row>
    <row r="40" spans="2:15">
      <c r="B40" s="44" t="s">
        <v>2320</v>
      </c>
      <c r="C40" s="74" t="s">
        <v>2355</v>
      </c>
      <c r="D40" s="44" t="s">
        <v>52</v>
      </c>
      <c r="E40" s="43"/>
      <c r="F40" s="44">
        <v>1436.6</v>
      </c>
      <c r="G40" s="43"/>
      <c r="H40" s="43" t="s">
        <v>23</v>
      </c>
      <c r="I40" s="43"/>
      <c r="J40" s="43" t="s">
        <v>2281</v>
      </c>
      <c r="K40" s="42" t="s">
        <v>27</v>
      </c>
      <c r="L40" s="44" t="s">
        <v>28</v>
      </c>
      <c r="M40" s="44" t="s">
        <v>37</v>
      </c>
      <c r="N40" s="43" t="s">
        <v>23</v>
      </c>
      <c r="O40" s="43" t="s">
        <v>23</v>
      </c>
    </row>
    <row r="41" spans="2:15">
      <c r="B41" s="44" t="s">
        <v>97</v>
      </c>
      <c r="C41" s="74" t="s">
        <v>2356</v>
      </c>
      <c r="D41" s="44" t="s">
        <v>32</v>
      </c>
      <c r="E41" s="43"/>
      <c r="F41" s="44">
        <v>0.47</v>
      </c>
      <c r="G41" s="43"/>
      <c r="H41" s="43" t="s">
        <v>23</v>
      </c>
      <c r="I41" s="43"/>
      <c r="J41" s="43" t="s">
        <v>2281</v>
      </c>
      <c r="K41" s="42" t="s">
        <v>27</v>
      </c>
      <c r="L41" s="44" t="s">
        <v>28</v>
      </c>
      <c r="M41" s="44" t="s">
        <v>43</v>
      </c>
      <c r="N41" s="43" t="s">
        <v>23</v>
      </c>
      <c r="O41" s="43" t="s">
        <v>23</v>
      </c>
    </row>
    <row r="42" spans="2:15">
      <c r="B42" s="69" t="s">
        <v>21</v>
      </c>
      <c r="C42" s="74" t="s">
        <v>2357</v>
      </c>
      <c r="D42" s="42" t="s">
        <v>52</v>
      </c>
      <c r="E42" s="43"/>
      <c r="F42" s="44">
        <v>40.44</v>
      </c>
      <c r="G42" s="43"/>
      <c r="H42" s="43" t="s">
        <v>23</v>
      </c>
      <c r="I42" s="43"/>
      <c r="J42" s="43" t="s">
        <v>2281</v>
      </c>
      <c r="K42" s="42" t="s">
        <v>27</v>
      </c>
      <c r="L42" s="44" t="s">
        <v>28</v>
      </c>
      <c r="M42" s="44" t="s">
        <v>37</v>
      </c>
      <c r="N42" s="43" t="s">
        <v>23</v>
      </c>
      <c r="O42" s="43" t="s">
        <v>23</v>
      </c>
    </row>
    <row r="43" spans="2:15">
      <c r="B43" s="44" t="s">
        <v>41</v>
      </c>
      <c r="C43" s="74" t="s">
        <v>2358</v>
      </c>
      <c r="D43" s="44" t="s">
        <v>32</v>
      </c>
      <c r="E43" s="43"/>
      <c r="F43" s="44">
        <v>0.3</v>
      </c>
      <c r="G43" s="43"/>
      <c r="H43" s="43" t="s">
        <v>23</v>
      </c>
      <c r="I43" s="43"/>
      <c r="J43" s="43" t="s">
        <v>2281</v>
      </c>
      <c r="K43" s="42" t="s">
        <v>27</v>
      </c>
      <c r="L43" s="44" t="s">
        <v>28</v>
      </c>
      <c r="M43" s="44" t="s">
        <v>39</v>
      </c>
      <c r="N43" s="43" t="s">
        <v>23</v>
      </c>
      <c r="O43" s="43" t="s">
        <v>23</v>
      </c>
    </row>
    <row r="44" spans="2:15" ht="45.75">
      <c r="B44" s="42" t="s">
        <v>2359</v>
      </c>
      <c r="C44" s="75" t="s">
        <v>2360</v>
      </c>
      <c r="D44" s="44" t="s">
        <v>52</v>
      </c>
      <c r="E44" s="43"/>
      <c r="F44" s="44">
        <v>9.1999999999999993</v>
      </c>
      <c r="G44" s="43"/>
      <c r="H44" s="43" t="s">
        <v>23</v>
      </c>
      <c r="I44" s="43"/>
      <c r="J44" s="43" t="s">
        <v>2281</v>
      </c>
      <c r="K44" s="42" t="s">
        <v>27</v>
      </c>
      <c r="L44" s="44" t="s">
        <v>28</v>
      </c>
      <c r="M44" s="44" t="s">
        <v>37</v>
      </c>
      <c r="N44" s="43" t="s">
        <v>23</v>
      </c>
      <c r="O44" s="43" t="s">
        <v>23</v>
      </c>
    </row>
    <row r="45" spans="2:15">
      <c r="B45" s="44" t="s">
        <v>264</v>
      </c>
      <c r="C45" s="74" t="s">
        <v>2361</v>
      </c>
      <c r="D45" s="42" t="s">
        <v>32</v>
      </c>
      <c r="E45" s="43"/>
      <c r="F45" s="44">
        <v>0.08</v>
      </c>
      <c r="G45" s="43"/>
      <c r="H45" s="43" t="s">
        <v>23</v>
      </c>
      <c r="I45" s="43"/>
      <c r="J45" s="43" t="s">
        <v>2281</v>
      </c>
      <c r="K45" s="42" t="s">
        <v>27</v>
      </c>
      <c r="L45" s="44" t="s">
        <v>28</v>
      </c>
      <c r="M45" s="44" t="s">
        <v>39</v>
      </c>
      <c r="N45" s="43" t="s">
        <v>23</v>
      </c>
      <c r="O45" s="43" t="s">
        <v>23</v>
      </c>
    </row>
    <row r="46" spans="2:15" ht="60.75">
      <c r="B46" s="42" t="s">
        <v>131</v>
      </c>
      <c r="C46" s="75" t="s">
        <v>2362</v>
      </c>
      <c r="D46" s="44" t="s">
        <v>32</v>
      </c>
      <c r="E46" s="43"/>
      <c r="F46" s="44">
        <v>45.16</v>
      </c>
      <c r="G46" s="43"/>
      <c r="H46" s="43" t="s">
        <v>23</v>
      </c>
      <c r="I46" s="43"/>
      <c r="J46" s="43" t="s">
        <v>2281</v>
      </c>
      <c r="K46" s="42" t="s">
        <v>27</v>
      </c>
      <c r="L46" s="44" t="s">
        <v>33</v>
      </c>
      <c r="M46" s="44" t="s">
        <v>39</v>
      </c>
      <c r="N46" s="43" t="s">
        <v>23</v>
      </c>
      <c r="O46" s="43" t="s">
        <v>23</v>
      </c>
    </row>
  </sheetData>
  <mergeCells count="4">
    <mergeCell ref="E7:H7"/>
    <mergeCell ref="E8:F8"/>
    <mergeCell ref="G8:H8"/>
    <mergeCell ref="I7:J8"/>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496569-AC65-4BB6-9476-AF822D325E8B}">
  <dimension ref="B1:O69"/>
  <sheetViews>
    <sheetView topLeftCell="B51" workbookViewId="0">
      <selection activeCell="F55" sqref="F55"/>
    </sheetView>
  </sheetViews>
  <sheetFormatPr defaultColWidth="11.42578125" defaultRowHeight="15"/>
  <cols>
    <col min="1" max="1" width="11.42578125" style="31"/>
    <col min="2" max="2" width="14" style="31" customWidth="1"/>
    <col min="3" max="3" width="16" style="31" customWidth="1"/>
    <col min="4" max="5" width="9.140625" style="31"/>
    <col min="6" max="6" width="12.85546875" style="31" customWidth="1"/>
    <col min="7" max="12" width="11.42578125" style="31"/>
    <col min="13" max="13" width="13.7109375" style="31" customWidth="1"/>
    <col min="14" max="16384" width="11.42578125" style="31"/>
  </cols>
  <sheetData>
    <row r="1" spans="2:15" ht="15.75">
      <c r="B1" s="3" t="s">
        <v>2307</v>
      </c>
      <c r="C1" s="3"/>
      <c r="D1" s="3"/>
      <c r="E1" s="20"/>
      <c r="F1" s="20"/>
      <c r="G1" s="20"/>
      <c r="H1" s="20"/>
      <c r="I1" s="20"/>
      <c r="J1" s="20"/>
    </row>
    <row r="2" spans="2:15" ht="15.75">
      <c r="B2" s="3" t="s">
        <v>2308</v>
      </c>
      <c r="C2" s="6"/>
      <c r="D2" s="6"/>
      <c r="E2" s="6"/>
      <c r="F2" s="6"/>
      <c r="G2" s="6"/>
      <c r="H2" s="6"/>
      <c r="I2" s="3">
        <v>2022</v>
      </c>
      <c r="J2" s="21" t="s">
        <v>2309</v>
      </c>
    </row>
    <row r="3" spans="2:15">
      <c r="B3" s="4" t="s">
        <v>4</v>
      </c>
      <c r="C3" s="4">
        <v>1</v>
      </c>
      <c r="D3" s="4"/>
      <c r="E3" s="4"/>
      <c r="F3" s="4"/>
      <c r="G3" s="4"/>
      <c r="H3" s="4"/>
      <c r="I3" s="4"/>
      <c r="J3" s="4"/>
    </row>
    <row r="4" spans="2:15">
      <c r="B4" s="4"/>
      <c r="C4" s="4"/>
      <c r="D4" s="4"/>
      <c r="E4" s="4"/>
      <c r="F4" s="4"/>
      <c r="G4" s="4"/>
      <c r="H4" s="4"/>
      <c r="I4" s="4"/>
      <c r="J4" s="4"/>
    </row>
    <row r="5" spans="2:15">
      <c r="B5" s="32"/>
      <c r="C5" s="33" t="s">
        <v>2</v>
      </c>
      <c r="D5" s="34" t="s">
        <v>2</v>
      </c>
      <c r="E5" s="22"/>
      <c r="F5" s="4"/>
      <c r="G5" s="4"/>
      <c r="H5" s="4"/>
      <c r="I5" s="4"/>
      <c r="J5" s="4"/>
    </row>
    <row r="7" spans="2:15" ht="42.75" customHeight="1">
      <c r="B7" s="10" t="s">
        <v>2310</v>
      </c>
      <c r="C7" s="1" t="s">
        <v>2311</v>
      </c>
      <c r="D7" s="11" t="s">
        <v>2312</v>
      </c>
      <c r="E7" s="102" t="s">
        <v>2313</v>
      </c>
      <c r="F7" s="102"/>
      <c r="G7" s="103"/>
      <c r="H7" s="103"/>
      <c r="I7" s="101" t="s">
        <v>2314</v>
      </c>
      <c r="J7" s="106"/>
      <c r="K7" s="1" t="s">
        <v>2315</v>
      </c>
      <c r="L7" s="1" t="s">
        <v>2316</v>
      </c>
      <c r="M7" s="1" t="s">
        <v>2317</v>
      </c>
      <c r="N7" s="1" t="s">
        <v>2318</v>
      </c>
      <c r="O7" s="1" t="s">
        <v>2319</v>
      </c>
    </row>
    <row r="8" spans="2:15" ht="30" customHeight="1">
      <c r="B8" s="12" t="s">
        <v>2</v>
      </c>
      <c r="C8" s="13" t="s">
        <v>2</v>
      </c>
      <c r="D8" s="13" t="s">
        <v>2</v>
      </c>
      <c r="E8" s="104" t="s">
        <v>19</v>
      </c>
      <c r="F8" s="105"/>
      <c r="G8" s="102" t="s">
        <v>20</v>
      </c>
      <c r="H8" s="102"/>
      <c r="I8" s="101"/>
      <c r="J8" s="106"/>
      <c r="K8" s="13" t="s">
        <v>2</v>
      </c>
      <c r="L8" s="13" t="s">
        <v>2</v>
      </c>
      <c r="M8" s="13" t="s">
        <v>2</v>
      </c>
      <c r="N8" s="14" t="s">
        <v>2</v>
      </c>
      <c r="O8" s="12" t="s">
        <v>2</v>
      </c>
    </row>
    <row r="9" spans="2:15" ht="21.75">
      <c r="B9" s="12" t="s">
        <v>2</v>
      </c>
      <c r="C9" s="13" t="s">
        <v>2</v>
      </c>
      <c r="D9" s="13" t="s">
        <v>2</v>
      </c>
      <c r="E9" s="13" t="s">
        <v>7</v>
      </c>
      <c r="F9" s="15" t="s">
        <v>8</v>
      </c>
      <c r="G9" s="13" t="s">
        <v>7</v>
      </c>
      <c r="H9" s="15" t="s">
        <v>8</v>
      </c>
      <c r="I9" s="13" t="s">
        <v>7</v>
      </c>
      <c r="J9" s="15" t="s">
        <v>8</v>
      </c>
      <c r="K9" s="13" t="s">
        <v>2</v>
      </c>
      <c r="L9" s="13" t="s">
        <v>2</v>
      </c>
      <c r="M9" s="13" t="s">
        <v>2</v>
      </c>
      <c r="N9" s="14" t="s">
        <v>2</v>
      </c>
      <c r="O9" s="12" t="s">
        <v>2</v>
      </c>
    </row>
    <row r="10" spans="2:15" ht="91.5">
      <c r="B10" s="76" t="s">
        <v>2320</v>
      </c>
      <c r="C10" s="77" t="s">
        <v>2363</v>
      </c>
      <c r="D10" s="77" t="s">
        <v>52</v>
      </c>
      <c r="E10" s="43"/>
      <c r="F10" s="78">
        <v>2.52</v>
      </c>
      <c r="G10" s="43"/>
      <c r="H10" s="43" t="s">
        <v>23</v>
      </c>
      <c r="I10" s="43"/>
      <c r="J10" s="43" t="s">
        <v>2281</v>
      </c>
      <c r="K10" s="77" t="s">
        <v>182</v>
      </c>
      <c r="L10" s="78" t="s">
        <v>33</v>
      </c>
      <c r="M10" s="77" t="s">
        <v>39</v>
      </c>
      <c r="N10" s="43" t="s">
        <v>23</v>
      </c>
      <c r="O10" s="43" t="s">
        <v>23</v>
      </c>
    </row>
    <row r="11" spans="2:15" ht="91.5">
      <c r="B11" s="76" t="s">
        <v>2320</v>
      </c>
      <c r="C11" s="77" t="s">
        <v>2364</v>
      </c>
      <c r="D11" s="77" t="s">
        <v>52</v>
      </c>
      <c r="E11" s="43"/>
      <c r="F11" s="78">
        <v>159.25</v>
      </c>
      <c r="G11" s="43"/>
      <c r="H11" s="43" t="s">
        <v>23</v>
      </c>
      <c r="I11" s="43"/>
      <c r="J11" s="43" t="s">
        <v>2281</v>
      </c>
      <c r="K11" s="77" t="s">
        <v>2325</v>
      </c>
      <c r="L11" s="78" t="s">
        <v>28</v>
      </c>
      <c r="M11" s="77" t="s">
        <v>39</v>
      </c>
      <c r="N11" s="43" t="s">
        <v>23</v>
      </c>
      <c r="O11" s="43" t="s">
        <v>23</v>
      </c>
    </row>
    <row r="12" spans="2:15" ht="91.5">
      <c r="B12" s="76" t="s">
        <v>2322</v>
      </c>
      <c r="C12" s="77" t="s">
        <v>2365</v>
      </c>
      <c r="D12" s="77" t="s">
        <v>52</v>
      </c>
      <c r="E12" s="43"/>
      <c r="F12" s="78">
        <v>8.35</v>
      </c>
      <c r="G12" s="43"/>
      <c r="H12" s="43" t="s">
        <v>23</v>
      </c>
      <c r="I12" s="43"/>
      <c r="J12" s="43" t="s">
        <v>2281</v>
      </c>
      <c r="K12" s="77" t="s">
        <v>182</v>
      </c>
      <c r="L12" s="78" t="s">
        <v>33</v>
      </c>
      <c r="M12" s="77" t="s">
        <v>39</v>
      </c>
      <c r="N12" s="43" t="s">
        <v>23</v>
      </c>
      <c r="O12" s="43" t="s">
        <v>23</v>
      </c>
    </row>
    <row r="13" spans="2:15" ht="91.5">
      <c r="B13" s="76" t="s">
        <v>2322</v>
      </c>
      <c r="C13" s="77" t="s">
        <v>2366</v>
      </c>
      <c r="D13" s="77" t="s">
        <v>52</v>
      </c>
      <c r="E13" s="43"/>
      <c r="F13" s="78">
        <v>71.77</v>
      </c>
      <c r="G13" s="43"/>
      <c r="H13" s="43" t="s">
        <v>23</v>
      </c>
      <c r="I13" s="43"/>
      <c r="J13" s="43" t="s">
        <v>2281</v>
      </c>
      <c r="K13" s="77" t="s">
        <v>182</v>
      </c>
      <c r="L13" s="78" t="s">
        <v>28</v>
      </c>
      <c r="M13" s="77" t="s">
        <v>39</v>
      </c>
      <c r="N13" s="43" t="s">
        <v>23</v>
      </c>
      <c r="O13" s="43" t="s">
        <v>23</v>
      </c>
    </row>
    <row r="14" spans="2:15" ht="106.5">
      <c r="B14" s="76" t="s">
        <v>2367</v>
      </c>
      <c r="C14" s="77" t="s">
        <v>2368</v>
      </c>
      <c r="D14" s="77" t="s">
        <v>52</v>
      </c>
      <c r="E14" s="43"/>
      <c r="F14" s="78">
        <v>15</v>
      </c>
      <c r="G14" s="43"/>
      <c r="H14" s="43" t="s">
        <v>23</v>
      </c>
      <c r="I14" s="43"/>
      <c r="J14" s="43" t="s">
        <v>2281</v>
      </c>
      <c r="K14" s="77" t="s">
        <v>82</v>
      </c>
      <c r="L14" s="78" t="s">
        <v>28</v>
      </c>
      <c r="M14" s="77" t="s">
        <v>39</v>
      </c>
      <c r="N14" s="43" t="s">
        <v>23</v>
      </c>
      <c r="O14" s="43" t="s">
        <v>23</v>
      </c>
    </row>
    <row r="15" spans="2:15" ht="91.5">
      <c r="B15" s="76" t="s">
        <v>21</v>
      </c>
      <c r="C15" s="77" t="s">
        <v>2369</v>
      </c>
      <c r="D15" s="77" t="s">
        <v>52</v>
      </c>
      <c r="E15" s="43"/>
      <c r="F15" s="78">
        <v>246.67</v>
      </c>
      <c r="G15" s="43"/>
      <c r="H15" s="43" t="s">
        <v>23</v>
      </c>
      <c r="I15" s="43"/>
      <c r="J15" s="43" t="s">
        <v>2281</v>
      </c>
      <c r="K15" s="77" t="s">
        <v>82</v>
      </c>
      <c r="L15" s="78" t="s">
        <v>33</v>
      </c>
      <c r="M15" s="77" t="s">
        <v>39</v>
      </c>
      <c r="N15" s="43" t="s">
        <v>23</v>
      </c>
      <c r="O15" s="43" t="s">
        <v>23</v>
      </c>
    </row>
    <row r="16" spans="2:15" ht="91.5">
      <c r="B16" s="76" t="s">
        <v>21</v>
      </c>
      <c r="C16" s="77" t="s">
        <v>2370</v>
      </c>
      <c r="D16" s="77" t="s">
        <v>52</v>
      </c>
      <c r="E16" s="43"/>
      <c r="F16" s="78">
        <v>5</v>
      </c>
      <c r="G16" s="43"/>
      <c r="H16" s="43" t="s">
        <v>23</v>
      </c>
      <c r="I16" s="43"/>
      <c r="J16" s="43" t="s">
        <v>2281</v>
      </c>
      <c r="K16" s="77" t="s">
        <v>82</v>
      </c>
      <c r="L16" s="78" t="s">
        <v>28</v>
      </c>
      <c r="M16" s="77" t="s">
        <v>39</v>
      </c>
      <c r="N16" s="43" t="s">
        <v>23</v>
      </c>
      <c r="O16" s="43" t="s">
        <v>23</v>
      </c>
    </row>
    <row r="17" spans="2:15">
      <c r="B17" s="78" t="s">
        <v>97</v>
      </c>
      <c r="C17" s="78" t="s">
        <v>2371</v>
      </c>
      <c r="D17" s="77" t="s">
        <v>32</v>
      </c>
      <c r="E17" s="43"/>
      <c r="F17" s="79">
        <v>3</v>
      </c>
      <c r="G17" s="43"/>
      <c r="H17" s="43" t="s">
        <v>23</v>
      </c>
      <c r="I17" s="43"/>
      <c r="J17" s="43" t="s">
        <v>2281</v>
      </c>
      <c r="K17" s="77" t="s">
        <v>27</v>
      </c>
      <c r="L17" s="78" t="s">
        <v>28</v>
      </c>
      <c r="M17" s="78" t="s">
        <v>37</v>
      </c>
      <c r="N17" s="43" t="s">
        <v>23</v>
      </c>
      <c r="O17" s="43" t="s">
        <v>23</v>
      </c>
    </row>
    <row r="18" spans="2:15">
      <c r="B18" s="76" t="s">
        <v>131</v>
      </c>
      <c r="C18" s="78" t="s">
        <v>2372</v>
      </c>
      <c r="D18" s="77" t="s">
        <v>32</v>
      </c>
      <c r="E18" s="43"/>
      <c r="F18" s="78">
        <v>5.0000000000000001E-3</v>
      </c>
      <c r="G18" s="43"/>
      <c r="H18" s="43" t="s">
        <v>23</v>
      </c>
      <c r="I18" s="43"/>
      <c r="J18" s="43" t="s">
        <v>2281</v>
      </c>
      <c r="K18" s="77" t="s">
        <v>27</v>
      </c>
      <c r="L18" s="78" t="s">
        <v>28</v>
      </c>
      <c r="M18" s="78" t="s">
        <v>34</v>
      </c>
      <c r="N18" s="43" t="s">
        <v>23</v>
      </c>
      <c r="O18" s="43" t="s">
        <v>23</v>
      </c>
    </row>
    <row r="19" spans="2:15">
      <c r="B19" s="76" t="s">
        <v>21</v>
      </c>
      <c r="C19" s="78" t="s">
        <v>2373</v>
      </c>
      <c r="D19" s="77" t="s">
        <v>52</v>
      </c>
      <c r="E19" s="43"/>
      <c r="F19" s="78">
        <v>0.01</v>
      </c>
      <c r="G19" s="43"/>
      <c r="H19" s="43" t="s">
        <v>23</v>
      </c>
      <c r="I19" s="43"/>
      <c r="J19" s="43" t="s">
        <v>2281</v>
      </c>
      <c r="K19" s="77" t="s">
        <v>27</v>
      </c>
      <c r="L19" s="78" t="s">
        <v>28</v>
      </c>
      <c r="M19" s="78" t="s">
        <v>37</v>
      </c>
      <c r="N19" s="43" t="s">
        <v>23</v>
      </c>
      <c r="O19" s="43" t="s">
        <v>23</v>
      </c>
    </row>
    <row r="20" spans="2:15">
      <c r="B20" s="76" t="s">
        <v>21</v>
      </c>
      <c r="C20" s="78" t="s">
        <v>2373</v>
      </c>
      <c r="D20" s="77" t="s">
        <v>52</v>
      </c>
      <c r="E20" s="43"/>
      <c r="F20" s="78">
        <v>0.01</v>
      </c>
      <c r="G20" s="43"/>
      <c r="H20" s="43" t="s">
        <v>23</v>
      </c>
      <c r="I20" s="43"/>
      <c r="J20" s="43" t="s">
        <v>2281</v>
      </c>
      <c r="K20" s="77" t="s">
        <v>27</v>
      </c>
      <c r="L20" s="78" t="s">
        <v>33</v>
      </c>
      <c r="M20" s="78" t="s">
        <v>37</v>
      </c>
      <c r="N20" s="43" t="s">
        <v>23</v>
      </c>
      <c r="O20" s="43" t="s">
        <v>23</v>
      </c>
    </row>
    <row r="21" spans="2:15">
      <c r="B21" s="78" t="s">
        <v>99</v>
      </c>
      <c r="C21" s="78" t="s">
        <v>2374</v>
      </c>
      <c r="D21" s="78" t="s">
        <v>32</v>
      </c>
      <c r="E21" s="43"/>
      <c r="F21" s="78">
        <v>0.65</v>
      </c>
      <c r="G21" s="43"/>
      <c r="H21" s="43" t="s">
        <v>23</v>
      </c>
      <c r="I21" s="43"/>
      <c r="J21" s="43" t="s">
        <v>2281</v>
      </c>
      <c r="K21" s="77" t="s">
        <v>27</v>
      </c>
      <c r="L21" s="78" t="s">
        <v>28</v>
      </c>
      <c r="M21" s="78" t="s">
        <v>37</v>
      </c>
      <c r="N21" s="43" t="s">
        <v>23</v>
      </c>
      <c r="O21" s="43" t="s">
        <v>23</v>
      </c>
    </row>
    <row r="22" spans="2:15">
      <c r="B22" s="78" t="s">
        <v>2322</v>
      </c>
      <c r="C22" s="80" t="s">
        <v>2335</v>
      </c>
      <c r="D22" s="78" t="s">
        <v>52</v>
      </c>
      <c r="E22" s="43"/>
      <c r="F22" s="78">
        <v>5900.38</v>
      </c>
      <c r="G22" s="43"/>
      <c r="H22" s="43" t="s">
        <v>23</v>
      </c>
      <c r="I22" s="43"/>
      <c r="J22" s="43" t="s">
        <v>2281</v>
      </c>
      <c r="K22" s="77" t="s">
        <v>27</v>
      </c>
      <c r="L22" s="78" t="s">
        <v>28</v>
      </c>
      <c r="M22" s="78" t="s">
        <v>37</v>
      </c>
      <c r="N22" s="43" t="s">
        <v>23</v>
      </c>
      <c r="O22" s="43" t="s">
        <v>23</v>
      </c>
    </row>
    <row r="23" spans="2:15">
      <c r="B23" s="78" t="s">
        <v>83</v>
      </c>
      <c r="C23" s="78" t="s">
        <v>2375</v>
      </c>
      <c r="D23" s="77" t="s">
        <v>32</v>
      </c>
      <c r="E23" s="43"/>
      <c r="F23" s="79">
        <v>11.59</v>
      </c>
      <c r="G23" s="43"/>
      <c r="H23" s="43" t="s">
        <v>23</v>
      </c>
      <c r="I23" s="43"/>
      <c r="J23" s="43" t="s">
        <v>2281</v>
      </c>
      <c r="K23" s="77" t="s">
        <v>27</v>
      </c>
      <c r="L23" s="78" t="s">
        <v>28</v>
      </c>
      <c r="M23" s="78" t="s">
        <v>37</v>
      </c>
      <c r="N23" s="43" t="s">
        <v>23</v>
      </c>
      <c r="O23" s="43" t="s">
        <v>23</v>
      </c>
    </row>
    <row r="24" spans="2:15">
      <c r="B24" s="76" t="s">
        <v>21</v>
      </c>
      <c r="C24" s="80" t="s">
        <v>2336</v>
      </c>
      <c r="D24" s="77" t="s">
        <v>52</v>
      </c>
      <c r="E24" s="43"/>
      <c r="F24" s="78">
        <v>0.12</v>
      </c>
      <c r="G24" s="43"/>
      <c r="H24" s="43" t="s">
        <v>23</v>
      </c>
      <c r="I24" s="43"/>
      <c r="J24" s="43" t="s">
        <v>2281</v>
      </c>
      <c r="K24" s="77" t="s">
        <v>27</v>
      </c>
      <c r="L24" s="78" t="s">
        <v>28</v>
      </c>
      <c r="M24" s="78" t="s">
        <v>37</v>
      </c>
      <c r="N24" s="43" t="s">
        <v>23</v>
      </c>
      <c r="O24" s="43" t="s">
        <v>23</v>
      </c>
    </row>
    <row r="25" spans="2:15">
      <c r="B25" s="78" t="s">
        <v>264</v>
      </c>
      <c r="C25" s="80" t="s">
        <v>2337</v>
      </c>
      <c r="D25" s="78" t="s">
        <v>32</v>
      </c>
      <c r="E25" s="43"/>
      <c r="F25" s="78">
        <v>0.68</v>
      </c>
      <c r="G25" s="43"/>
      <c r="H25" s="43" t="s">
        <v>23</v>
      </c>
      <c r="I25" s="43"/>
      <c r="J25" s="43" t="s">
        <v>2281</v>
      </c>
      <c r="K25" s="77" t="s">
        <v>27</v>
      </c>
      <c r="L25" s="78" t="s">
        <v>28</v>
      </c>
      <c r="M25" s="78" t="s">
        <v>34</v>
      </c>
      <c r="N25" s="43" t="s">
        <v>23</v>
      </c>
      <c r="O25" s="43" t="s">
        <v>23</v>
      </c>
    </row>
    <row r="26" spans="2:15">
      <c r="B26" s="78" t="s">
        <v>107</v>
      </c>
      <c r="C26" s="80" t="s">
        <v>2338</v>
      </c>
      <c r="D26" s="78" t="s">
        <v>32</v>
      </c>
      <c r="E26" s="43"/>
      <c r="F26" s="78">
        <v>2.13</v>
      </c>
      <c r="G26" s="43"/>
      <c r="H26" s="43" t="s">
        <v>23</v>
      </c>
      <c r="I26" s="43"/>
      <c r="J26" s="43" t="s">
        <v>2281</v>
      </c>
      <c r="K26" s="77" t="s">
        <v>27</v>
      </c>
      <c r="L26" s="78" t="s">
        <v>28</v>
      </c>
      <c r="M26" s="78" t="s">
        <v>43</v>
      </c>
      <c r="N26" s="43" t="s">
        <v>23</v>
      </c>
      <c r="O26" s="43" t="s">
        <v>23</v>
      </c>
    </row>
    <row r="27" spans="2:15">
      <c r="B27" s="76" t="s">
        <v>21</v>
      </c>
      <c r="C27" s="81" t="s">
        <v>2339</v>
      </c>
      <c r="D27" s="77" t="s">
        <v>52</v>
      </c>
      <c r="E27" s="43"/>
      <c r="F27" s="78">
        <v>1.5</v>
      </c>
      <c r="G27" s="43"/>
      <c r="H27" s="43" t="s">
        <v>23</v>
      </c>
      <c r="I27" s="43"/>
      <c r="J27" s="43" t="s">
        <v>2281</v>
      </c>
      <c r="K27" s="77" t="s">
        <v>27</v>
      </c>
      <c r="L27" s="78" t="s">
        <v>33</v>
      </c>
      <c r="M27" s="78" t="s">
        <v>34</v>
      </c>
      <c r="N27" s="43" t="s">
        <v>23</v>
      </c>
      <c r="O27" s="43" t="s">
        <v>23</v>
      </c>
    </row>
    <row r="28" spans="2:15">
      <c r="B28" s="76" t="s">
        <v>21</v>
      </c>
      <c r="C28" s="80" t="s">
        <v>2376</v>
      </c>
      <c r="D28" s="77" t="s">
        <v>52</v>
      </c>
      <c r="E28" s="43"/>
      <c r="F28" s="78">
        <v>0.5</v>
      </c>
      <c r="G28" s="43"/>
      <c r="H28" s="43" t="s">
        <v>23</v>
      </c>
      <c r="I28" s="43"/>
      <c r="J28" s="43" t="s">
        <v>2281</v>
      </c>
      <c r="K28" s="77" t="s">
        <v>27</v>
      </c>
      <c r="L28" s="78" t="s">
        <v>28</v>
      </c>
      <c r="M28" s="78" t="s">
        <v>39</v>
      </c>
      <c r="N28" s="43" t="s">
        <v>23</v>
      </c>
      <c r="O28" s="43" t="s">
        <v>23</v>
      </c>
    </row>
    <row r="29" spans="2:15">
      <c r="B29" s="76" t="s">
        <v>21</v>
      </c>
      <c r="C29" s="78" t="s">
        <v>2340</v>
      </c>
      <c r="D29" s="77" t="s">
        <v>52</v>
      </c>
      <c r="E29" s="43"/>
      <c r="F29" s="78">
        <v>1.91</v>
      </c>
      <c r="G29" s="43"/>
      <c r="H29" s="43" t="s">
        <v>23</v>
      </c>
      <c r="I29" s="43"/>
      <c r="J29" s="43" t="s">
        <v>2281</v>
      </c>
      <c r="K29" s="77" t="s">
        <v>27</v>
      </c>
      <c r="L29" s="78" t="s">
        <v>28</v>
      </c>
      <c r="M29" s="78" t="s">
        <v>43</v>
      </c>
      <c r="N29" s="43" t="s">
        <v>23</v>
      </c>
      <c r="O29" s="43" t="s">
        <v>23</v>
      </c>
    </row>
    <row r="30" spans="2:15" ht="30.75">
      <c r="B30" s="77" t="s">
        <v>2377</v>
      </c>
      <c r="C30" s="78" t="s">
        <v>2378</v>
      </c>
      <c r="D30" s="77" t="s">
        <v>52</v>
      </c>
      <c r="E30" s="43"/>
      <c r="F30" s="78">
        <v>0.01</v>
      </c>
      <c r="G30" s="43"/>
      <c r="H30" s="43" t="s">
        <v>23</v>
      </c>
      <c r="I30" s="43"/>
      <c r="J30" s="43" t="s">
        <v>2281</v>
      </c>
      <c r="K30" s="77" t="s">
        <v>27</v>
      </c>
      <c r="L30" s="78" t="s">
        <v>28</v>
      </c>
      <c r="M30" s="78" t="s">
        <v>37</v>
      </c>
      <c r="N30" s="43" t="s">
        <v>23</v>
      </c>
      <c r="O30" s="43" t="s">
        <v>23</v>
      </c>
    </row>
    <row r="31" spans="2:15">
      <c r="B31" s="78" t="s">
        <v>2322</v>
      </c>
      <c r="C31" s="80" t="s">
        <v>2341</v>
      </c>
      <c r="D31" s="78" t="s">
        <v>52</v>
      </c>
      <c r="E31" s="43"/>
      <c r="F31" s="78">
        <v>127.5</v>
      </c>
      <c r="G31" s="43"/>
      <c r="H31" s="43" t="s">
        <v>23</v>
      </c>
      <c r="I31" s="43"/>
      <c r="J31" s="43" t="s">
        <v>2281</v>
      </c>
      <c r="K31" s="77" t="s">
        <v>27</v>
      </c>
      <c r="L31" s="78" t="s">
        <v>28</v>
      </c>
      <c r="M31" s="78" t="s">
        <v>39</v>
      </c>
      <c r="N31" s="43" t="s">
        <v>23</v>
      </c>
      <c r="O31" s="43" t="s">
        <v>23</v>
      </c>
    </row>
    <row r="32" spans="2:15">
      <c r="B32" s="78" t="s">
        <v>264</v>
      </c>
      <c r="C32" s="80" t="s">
        <v>2343</v>
      </c>
      <c r="D32" s="78" t="s">
        <v>32</v>
      </c>
      <c r="E32" s="43"/>
      <c r="F32" s="78">
        <v>8.01</v>
      </c>
      <c r="G32" s="43"/>
      <c r="H32" s="43" t="s">
        <v>23</v>
      </c>
      <c r="I32" s="43"/>
      <c r="J32" s="43" t="s">
        <v>2281</v>
      </c>
      <c r="K32" s="77" t="s">
        <v>27</v>
      </c>
      <c r="L32" s="78" t="s">
        <v>28</v>
      </c>
      <c r="M32" s="78" t="s">
        <v>43</v>
      </c>
      <c r="N32" s="43" t="s">
        <v>23</v>
      </c>
      <c r="O32" s="43" t="s">
        <v>23</v>
      </c>
    </row>
    <row r="33" spans="2:15">
      <c r="B33" s="78" t="s">
        <v>264</v>
      </c>
      <c r="C33" s="80" t="s">
        <v>2343</v>
      </c>
      <c r="D33" s="78" t="s">
        <v>32</v>
      </c>
      <c r="E33" s="43"/>
      <c r="F33" s="78">
        <v>1.66</v>
      </c>
      <c r="G33" s="43"/>
      <c r="H33" s="43" t="s">
        <v>23</v>
      </c>
      <c r="I33" s="43"/>
      <c r="J33" s="43" t="s">
        <v>2281</v>
      </c>
      <c r="K33" s="77" t="s">
        <v>27</v>
      </c>
      <c r="L33" s="78" t="s">
        <v>28</v>
      </c>
      <c r="M33" s="78" t="s">
        <v>43</v>
      </c>
      <c r="N33" s="43" t="s">
        <v>23</v>
      </c>
      <c r="O33" s="43" t="s">
        <v>23</v>
      </c>
    </row>
    <row r="34" spans="2:15">
      <c r="B34" s="78" t="s">
        <v>97</v>
      </c>
      <c r="C34" s="80" t="s">
        <v>2379</v>
      </c>
      <c r="D34" s="77" t="s">
        <v>32</v>
      </c>
      <c r="E34" s="43"/>
      <c r="F34" s="78">
        <v>0.02</v>
      </c>
      <c r="G34" s="43"/>
      <c r="H34" s="43" t="s">
        <v>23</v>
      </c>
      <c r="I34" s="43"/>
      <c r="J34" s="43" t="s">
        <v>2281</v>
      </c>
      <c r="K34" s="77" t="s">
        <v>27</v>
      </c>
      <c r="L34" s="78" t="s">
        <v>28</v>
      </c>
      <c r="M34" s="78" t="s">
        <v>39</v>
      </c>
      <c r="N34" s="43" t="s">
        <v>23</v>
      </c>
      <c r="O34" s="43" t="s">
        <v>23</v>
      </c>
    </row>
    <row r="35" spans="2:15">
      <c r="B35" s="77" t="s">
        <v>2380</v>
      </c>
      <c r="C35" s="78" t="s">
        <v>2381</v>
      </c>
      <c r="D35" s="77" t="s">
        <v>32</v>
      </c>
      <c r="E35" s="43"/>
      <c r="F35" s="78">
        <v>0.08</v>
      </c>
      <c r="G35" s="43"/>
      <c r="H35" s="43" t="s">
        <v>23</v>
      </c>
      <c r="I35" s="43"/>
      <c r="J35" s="43" t="s">
        <v>2281</v>
      </c>
      <c r="K35" s="77" t="s">
        <v>27</v>
      </c>
      <c r="L35" s="78" t="s">
        <v>33</v>
      </c>
      <c r="M35" s="78" t="s">
        <v>39</v>
      </c>
      <c r="N35" s="43" t="s">
        <v>23</v>
      </c>
      <c r="O35" s="43" t="s">
        <v>23</v>
      </c>
    </row>
    <row r="36" spans="2:15">
      <c r="B36" s="76" t="s">
        <v>2322</v>
      </c>
      <c r="C36" s="80" t="s">
        <v>2382</v>
      </c>
      <c r="D36" s="77" t="s">
        <v>52</v>
      </c>
      <c r="E36" s="43"/>
      <c r="F36" s="78">
        <v>2.88</v>
      </c>
      <c r="G36" s="43"/>
      <c r="H36" s="43" t="s">
        <v>23</v>
      </c>
      <c r="I36" s="43"/>
      <c r="J36" s="43" t="s">
        <v>2281</v>
      </c>
      <c r="K36" s="77" t="s">
        <v>27</v>
      </c>
      <c r="L36" s="78" t="s">
        <v>28</v>
      </c>
      <c r="M36" s="78" t="s">
        <v>64</v>
      </c>
      <c r="N36" s="43" t="s">
        <v>23</v>
      </c>
      <c r="O36" s="43" t="s">
        <v>23</v>
      </c>
    </row>
    <row r="37" spans="2:15">
      <c r="B37" s="76" t="s">
        <v>157</v>
      </c>
      <c r="C37" s="80" t="s">
        <v>2347</v>
      </c>
      <c r="D37" s="77" t="s">
        <v>32</v>
      </c>
      <c r="E37" s="43"/>
      <c r="F37" s="78">
        <v>2.75</v>
      </c>
      <c r="G37" s="43"/>
      <c r="H37" s="43" t="s">
        <v>23</v>
      </c>
      <c r="I37" s="43"/>
      <c r="J37" s="43" t="s">
        <v>2281</v>
      </c>
      <c r="K37" s="77" t="s">
        <v>27</v>
      </c>
      <c r="L37" s="78" t="s">
        <v>28</v>
      </c>
      <c r="M37" s="78" t="s">
        <v>43</v>
      </c>
      <c r="N37" s="43" t="s">
        <v>23</v>
      </c>
      <c r="O37" s="43" t="s">
        <v>23</v>
      </c>
    </row>
    <row r="38" spans="2:15">
      <c r="B38" s="78" t="s">
        <v>454</v>
      </c>
      <c r="C38" s="82" t="s">
        <v>2383</v>
      </c>
      <c r="D38" s="77" t="s">
        <v>32</v>
      </c>
      <c r="E38" s="43"/>
      <c r="F38" s="79">
        <v>1</v>
      </c>
      <c r="G38" s="43"/>
      <c r="H38" s="43" t="s">
        <v>23</v>
      </c>
      <c r="I38" s="43"/>
      <c r="J38" s="43" t="s">
        <v>2281</v>
      </c>
      <c r="K38" s="77" t="s">
        <v>27</v>
      </c>
      <c r="L38" s="78" t="s">
        <v>28</v>
      </c>
      <c r="M38" s="78" t="s">
        <v>37</v>
      </c>
      <c r="N38" s="43" t="s">
        <v>23</v>
      </c>
      <c r="O38" s="43" t="s">
        <v>23</v>
      </c>
    </row>
    <row r="39" spans="2:15">
      <c r="B39" s="83" t="s">
        <v>41</v>
      </c>
      <c r="C39" s="78" t="s">
        <v>2384</v>
      </c>
      <c r="D39" s="77" t="s">
        <v>32</v>
      </c>
      <c r="E39" s="43"/>
      <c r="F39" s="78">
        <v>0.82</v>
      </c>
      <c r="G39" s="43"/>
      <c r="H39" s="43"/>
      <c r="I39" s="43"/>
      <c r="J39" s="43" t="s">
        <v>2281</v>
      </c>
      <c r="K39" s="77" t="s">
        <v>27</v>
      </c>
      <c r="L39" s="78" t="s">
        <v>28</v>
      </c>
      <c r="M39" s="78" t="s">
        <v>43</v>
      </c>
      <c r="N39" s="43" t="s">
        <v>23</v>
      </c>
      <c r="O39" s="43" t="s">
        <v>23</v>
      </c>
    </row>
    <row r="40" spans="2:15">
      <c r="B40" s="78" t="s">
        <v>268</v>
      </c>
      <c r="C40" s="78" t="s">
        <v>2385</v>
      </c>
      <c r="D40" s="77" t="s">
        <v>32</v>
      </c>
      <c r="E40" s="43"/>
      <c r="F40" s="79">
        <v>10</v>
      </c>
      <c r="G40" s="43"/>
      <c r="H40" s="43"/>
      <c r="I40" s="43"/>
      <c r="J40" s="43" t="s">
        <v>2281</v>
      </c>
      <c r="K40" s="77" t="s">
        <v>27</v>
      </c>
      <c r="L40" s="78" t="s">
        <v>28</v>
      </c>
      <c r="M40" s="78" t="s">
        <v>37</v>
      </c>
      <c r="N40" s="43" t="s">
        <v>23</v>
      </c>
      <c r="O40" s="43" t="s">
        <v>23</v>
      </c>
    </row>
    <row r="41" spans="2:15">
      <c r="B41" s="78" t="s">
        <v>97</v>
      </c>
      <c r="C41" s="80" t="s">
        <v>2352</v>
      </c>
      <c r="D41" s="78" t="s">
        <v>32</v>
      </c>
      <c r="E41" s="43"/>
      <c r="F41" s="78">
        <v>7.37</v>
      </c>
      <c r="G41" s="43"/>
      <c r="H41" s="43"/>
      <c r="I41" s="43"/>
      <c r="J41" s="43" t="s">
        <v>2281</v>
      </c>
      <c r="K41" s="77" t="s">
        <v>27</v>
      </c>
      <c r="L41" s="78" t="s">
        <v>28</v>
      </c>
      <c r="M41" s="78" t="s">
        <v>2202</v>
      </c>
      <c r="N41" s="43" t="s">
        <v>23</v>
      </c>
      <c r="O41" s="43" t="s">
        <v>23</v>
      </c>
    </row>
    <row r="42" spans="2:15">
      <c r="B42" s="78" t="s">
        <v>41</v>
      </c>
      <c r="C42" s="80" t="s">
        <v>2353</v>
      </c>
      <c r="D42" s="78" t="s">
        <v>32</v>
      </c>
      <c r="E42" s="43"/>
      <c r="F42" s="78">
        <v>0.36</v>
      </c>
      <c r="G42" s="43"/>
      <c r="H42" s="43"/>
      <c r="I42" s="43"/>
      <c r="J42" s="43" t="s">
        <v>2281</v>
      </c>
      <c r="K42" s="77" t="s">
        <v>27</v>
      </c>
      <c r="L42" s="78" t="s">
        <v>28</v>
      </c>
      <c r="M42" s="78" t="s">
        <v>43</v>
      </c>
      <c r="N42" s="43" t="s">
        <v>23</v>
      </c>
      <c r="O42" s="43" t="s">
        <v>23</v>
      </c>
    </row>
    <row r="43" spans="2:15">
      <c r="B43" s="78" t="s">
        <v>2322</v>
      </c>
      <c r="C43" s="80" t="s">
        <v>2354</v>
      </c>
      <c r="D43" s="77" t="s">
        <v>52</v>
      </c>
      <c r="E43" s="43"/>
      <c r="F43" s="78">
        <v>0.01</v>
      </c>
      <c r="G43" s="43"/>
      <c r="H43" s="43"/>
      <c r="I43" s="43"/>
      <c r="J43" s="43" t="s">
        <v>2281</v>
      </c>
      <c r="K43" s="77" t="s">
        <v>27</v>
      </c>
      <c r="L43" s="78" t="s">
        <v>33</v>
      </c>
      <c r="M43" s="78" t="s">
        <v>39</v>
      </c>
      <c r="N43" s="43" t="s">
        <v>23</v>
      </c>
      <c r="O43" s="43" t="s">
        <v>23</v>
      </c>
    </row>
    <row r="44" spans="2:15" ht="60.75">
      <c r="B44" s="77" t="s">
        <v>2386</v>
      </c>
      <c r="C44" s="77" t="s">
        <v>2387</v>
      </c>
      <c r="D44" s="77" t="s">
        <v>52</v>
      </c>
      <c r="E44" s="43"/>
      <c r="F44" s="78">
        <v>0.01</v>
      </c>
      <c r="G44" s="43"/>
      <c r="H44" s="43"/>
      <c r="I44" s="43"/>
      <c r="J44" s="43" t="s">
        <v>2281</v>
      </c>
      <c r="K44" s="77" t="s">
        <v>27</v>
      </c>
      <c r="L44" s="78" t="s">
        <v>28</v>
      </c>
      <c r="M44" s="78" t="s">
        <v>43</v>
      </c>
      <c r="N44" s="43" t="s">
        <v>23</v>
      </c>
      <c r="O44" s="43" t="s">
        <v>23</v>
      </c>
    </row>
    <row r="45" spans="2:15">
      <c r="B45" s="78" t="s">
        <v>2320</v>
      </c>
      <c r="C45" s="80" t="s">
        <v>2355</v>
      </c>
      <c r="D45" s="78" t="s">
        <v>52</v>
      </c>
      <c r="E45" s="43"/>
      <c r="F45" s="78">
        <v>652.29999999999995</v>
      </c>
      <c r="G45" s="43"/>
      <c r="H45" s="43"/>
      <c r="I45" s="43"/>
      <c r="J45" s="43" t="s">
        <v>2281</v>
      </c>
      <c r="K45" s="77" t="s">
        <v>27</v>
      </c>
      <c r="L45" s="78" t="s">
        <v>28</v>
      </c>
      <c r="M45" s="78" t="s">
        <v>37</v>
      </c>
      <c r="N45" s="43" t="s">
        <v>23</v>
      </c>
      <c r="O45" s="43" t="s">
        <v>23</v>
      </c>
    </row>
    <row r="46" spans="2:15">
      <c r="B46" s="78" t="s">
        <v>131</v>
      </c>
      <c r="C46" s="80" t="s">
        <v>2388</v>
      </c>
      <c r="D46" s="78" t="s">
        <v>32</v>
      </c>
      <c r="E46" s="43"/>
      <c r="F46" s="78">
        <v>7.18</v>
      </c>
      <c r="G46" s="43"/>
      <c r="H46" s="43"/>
      <c r="I46" s="43"/>
      <c r="J46" s="43" t="s">
        <v>2281</v>
      </c>
      <c r="K46" s="77" t="s">
        <v>27</v>
      </c>
      <c r="L46" s="78" t="s">
        <v>28</v>
      </c>
      <c r="M46" s="78" t="s">
        <v>37</v>
      </c>
      <c r="N46" s="43" t="s">
        <v>23</v>
      </c>
      <c r="O46" s="43" t="s">
        <v>23</v>
      </c>
    </row>
    <row r="47" spans="2:15">
      <c r="B47" s="78" t="s">
        <v>131</v>
      </c>
      <c r="C47" s="80" t="s">
        <v>2389</v>
      </c>
      <c r="D47" s="77" t="s">
        <v>32</v>
      </c>
      <c r="E47" s="43"/>
      <c r="F47" s="78">
        <v>7.0000000000000007E-2</v>
      </c>
      <c r="G47" s="43"/>
      <c r="H47" s="43"/>
      <c r="I47" s="43"/>
      <c r="J47" s="43" t="s">
        <v>2281</v>
      </c>
      <c r="K47" s="77" t="s">
        <v>27</v>
      </c>
      <c r="L47" s="78" t="s">
        <v>28</v>
      </c>
      <c r="M47" s="78" t="s">
        <v>39</v>
      </c>
      <c r="N47" s="43" t="s">
        <v>23</v>
      </c>
      <c r="O47" s="43" t="s">
        <v>23</v>
      </c>
    </row>
    <row r="48" spans="2:15">
      <c r="B48" s="78" t="s">
        <v>148</v>
      </c>
      <c r="C48" s="80" t="s">
        <v>2390</v>
      </c>
      <c r="D48" s="78" t="s">
        <v>32</v>
      </c>
      <c r="E48" s="43"/>
      <c r="F48" s="78">
        <v>0.23</v>
      </c>
      <c r="G48" s="43"/>
      <c r="H48" s="43"/>
      <c r="I48" s="43"/>
      <c r="J48" s="43" t="s">
        <v>2281</v>
      </c>
      <c r="K48" s="77" t="s">
        <v>27</v>
      </c>
      <c r="L48" s="78" t="s">
        <v>28</v>
      </c>
      <c r="M48" s="78" t="s">
        <v>43</v>
      </c>
      <c r="N48" s="43" t="s">
        <v>23</v>
      </c>
      <c r="O48" s="43" t="s">
        <v>23</v>
      </c>
    </row>
    <row r="49" spans="2:15">
      <c r="B49" s="78" t="s">
        <v>924</v>
      </c>
      <c r="C49" s="80" t="s">
        <v>2391</v>
      </c>
      <c r="D49" s="77" t="s">
        <v>32</v>
      </c>
      <c r="E49" s="43"/>
      <c r="F49" s="78">
        <v>0.04</v>
      </c>
      <c r="G49" s="43"/>
      <c r="H49" s="43"/>
      <c r="I49" s="43"/>
      <c r="J49" s="43" t="s">
        <v>2281</v>
      </c>
      <c r="K49" s="77" t="s">
        <v>27</v>
      </c>
      <c r="L49" s="78" t="s">
        <v>28</v>
      </c>
      <c r="M49" s="78" t="s">
        <v>34</v>
      </c>
      <c r="N49" s="43" t="s">
        <v>23</v>
      </c>
      <c r="O49" s="43" t="s">
        <v>23</v>
      </c>
    </row>
    <row r="50" spans="2:15">
      <c r="B50" s="76" t="s">
        <v>21</v>
      </c>
      <c r="C50" s="78" t="s">
        <v>2357</v>
      </c>
      <c r="D50" s="77" t="s">
        <v>52</v>
      </c>
      <c r="E50" s="43"/>
      <c r="F50" s="78">
        <v>81.73</v>
      </c>
      <c r="G50" s="43"/>
      <c r="H50" s="43"/>
      <c r="I50" s="43"/>
      <c r="J50" s="43" t="s">
        <v>2281</v>
      </c>
      <c r="K50" s="77" t="s">
        <v>27</v>
      </c>
      <c r="L50" s="78" t="s">
        <v>28</v>
      </c>
      <c r="M50" s="78" t="s">
        <v>37</v>
      </c>
      <c r="N50" s="43" t="s">
        <v>23</v>
      </c>
      <c r="O50" s="43" t="s">
        <v>23</v>
      </c>
    </row>
    <row r="51" spans="2:15" ht="45.75">
      <c r="B51" s="78" t="s">
        <v>2320</v>
      </c>
      <c r="C51" s="77" t="s">
        <v>2360</v>
      </c>
      <c r="D51" s="78" t="s">
        <v>52</v>
      </c>
      <c r="E51" s="43"/>
      <c r="F51" s="78">
        <v>1.5</v>
      </c>
      <c r="G51" s="43"/>
      <c r="H51" s="43"/>
      <c r="I51" s="43"/>
      <c r="J51" s="43" t="s">
        <v>2281</v>
      </c>
      <c r="K51" s="77" t="s">
        <v>27</v>
      </c>
      <c r="L51" s="78" t="s">
        <v>28</v>
      </c>
      <c r="M51" s="78" t="s">
        <v>37</v>
      </c>
      <c r="N51" s="43" t="s">
        <v>23</v>
      </c>
      <c r="O51" s="43" t="s">
        <v>23</v>
      </c>
    </row>
    <row r="52" spans="2:15">
      <c r="B52" s="76" t="s">
        <v>2392</v>
      </c>
      <c r="C52" s="80" t="s">
        <v>2393</v>
      </c>
      <c r="D52" s="77" t="s">
        <v>52</v>
      </c>
      <c r="E52" s="43"/>
      <c r="F52" s="78">
        <v>8.75</v>
      </c>
      <c r="G52" s="43"/>
      <c r="H52" s="43"/>
      <c r="I52" s="43"/>
      <c r="J52" s="43" t="s">
        <v>2281</v>
      </c>
      <c r="K52" s="77" t="s">
        <v>27</v>
      </c>
      <c r="L52" s="78" t="s">
        <v>33</v>
      </c>
      <c r="M52" s="78" t="s">
        <v>39</v>
      </c>
      <c r="N52" s="43" t="s">
        <v>23</v>
      </c>
      <c r="O52" s="43" t="s">
        <v>23</v>
      </c>
    </row>
    <row r="53" spans="2:15">
      <c r="B53" s="76" t="s">
        <v>2392</v>
      </c>
      <c r="C53" s="78" t="s">
        <v>2393</v>
      </c>
      <c r="D53" s="77" t="s">
        <v>52</v>
      </c>
      <c r="E53" s="43"/>
      <c r="F53" s="78">
        <v>3.7</v>
      </c>
      <c r="G53" s="43"/>
      <c r="H53" s="43"/>
      <c r="I53" s="43"/>
      <c r="J53" s="43" t="s">
        <v>2281</v>
      </c>
      <c r="K53" s="77" t="s">
        <v>27</v>
      </c>
      <c r="L53" s="78" t="s">
        <v>28</v>
      </c>
      <c r="M53" s="78" t="s">
        <v>39</v>
      </c>
      <c r="N53" s="43" t="s">
        <v>23</v>
      </c>
      <c r="O53" s="43" t="s">
        <v>23</v>
      </c>
    </row>
    <row r="54" spans="2:15">
      <c r="B54" s="76" t="s">
        <v>101</v>
      </c>
      <c r="C54" s="80" t="s">
        <v>2394</v>
      </c>
      <c r="D54" s="77" t="s">
        <v>32</v>
      </c>
      <c r="E54" s="43"/>
      <c r="F54" s="78">
        <v>0.04</v>
      </c>
      <c r="G54" s="43"/>
      <c r="H54" s="43"/>
      <c r="I54" s="43"/>
      <c r="J54" s="43" t="s">
        <v>2281</v>
      </c>
      <c r="K54" s="77" t="s">
        <v>27</v>
      </c>
      <c r="L54" s="78" t="s">
        <v>33</v>
      </c>
      <c r="M54" s="78" t="s">
        <v>2202</v>
      </c>
      <c r="N54" s="43" t="s">
        <v>23</v>
      </c>
      <c r="O54" s="43" t="s">
        <v>23</v>
      </c>
    </row>
    <row r="56" spans="2:15">
      <c r="B56" s="27" t="s">
        <v>748</v>
      </c>
    </row>
    <row r="57" spans="2:15">
      <c r="B57" s="35" t="s">
        <v>2395</v>
      </c>
    </row>
    <row r="58" spans="2:15">
      <c r="B58" s="36" t="s">
        <v>2396</v>
      </c>
    </row>
    <row r="59" spans="2:15">
      <c r="B59" s="28" t="s">
        <v>2397</v>
      </c>
    </row>
    <row r="60" spans="2:15">
      <c r="B60" s="28" t="s">
        <v>2398</v>
      </c>
    </row>
    <row r="61" spans="2:15">
      <c r="B61" s="28" t="s">
        <v>2399</v>
      </c>
    </row>
    <row r="62" spans="2:15">
      <c r="B62" s="28" t="s">
        <v>2400</v>
      </c>
    </row>
    <row r="63" spans="2:15">
      <c r="B63" s="28" t="s">
        <v>2401</v>
      </c>
    </row>
    <row r="64" spans="2:15">
      <c r="B64" s="28" t="s">
        <v>2402</v>
      </c>
    </row>
    <row r="65" spans="2:2">
      <c r="B65" s="28" t="s">
        <v>2403</v>
      </c>
    </row>
    <row r="66" spans="2:2">
      <c r="B66" s="28" t="s">
        <v>2404</v>
      </c>
    </row>
    <row r="67" spans="2:2">
      <c r="B67" s="37"/>
    </row>
    <row r="68" spans="2:2">
      <c r="B68" s="23" t="s">
        <v>761</v>
      </c>
    </row>
    <row r="69" spans="2:2">
      <c r="B69" s="30" t="s">
        <v>2301</v>
      </c>
    </row>
  </sheetData>
  <mergeCells count="4">
    <mergeCell ref="E7:H7"/>
    <mergeCell ref="I7:J8"/>
    <mergeCell ref="E8:F8"/>
    <mergeCell ref="G8:H8"/>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C77115-C7CE-407C-93EC-6834322F1D23}">
  <dimension ref="B1:K94"/>
  <sheetViews>
    <sheetView topLeftCell="A94" workbookViewId="0">
      <selection activeCell="E94" sqref="E94:F94"/>
    </sheetView>
  </sheetViews>
  <sheetFormatPr defaultRowHeight="15"/>
  <cols>
    <col min="2" max="2" width="28.42578125" customWidth="1"/>
    <col min="4" max="4" width="27.140625" customWidth="1"/>
    <col min="10" max="10" width="12.28515625" bestFit="1" customWidth="1"/>
  </cols>
  <sheetData>
    <row r="1" spans="2:11" ht="15.75">
      <c r="B1" s="3" t="s">
        <v>2405</v>
      </c>
      <c r="C1" s="3"/>
      <c r="D1" s="3"/>
      <c r="E1" s="3"/>
      <c r="F1" s="3"/>
      <c r="G1" s="3"/>
      <c r="H1" s="3"/>
    </row>
    <row r="2" spans="2:11" ht="15.75">
      <c r="B2" s="3" t="s">
        <v>2406</v>
      </c>
      <c r="C2" s="6"/>
      <c r="D2" s="6"/>
      <c r="E2" s="6"/>
      <c r="F2" s="6"/>
      <c r="G2" s="6"/>
      <c r="H2" s="6"/>
    </row>
    <row r="3" spans="2:11">
      <c r="B3" s="23"/>
      <c r="C3" s="23"/>
      <c r="D3" s="23"/>
      <c r="E3" s="23"/>
      <c r="F3" s="23"/>
      <c r="G3" s="23"/>
      <c r="H3" s="23"/>
    </row>
    <row r="4" spans="2:11">
      <c r="B4" s="7"/>
      <c r="C4" s="24" t="s">
        <v>2</v>
      </c>
      <c r="D4" s="25" t="s">
        <v>2</v>
      </c>
      <c r="E4" s="24" t="s">
        <v>2</v>
      </c>
      <c r="F4" s="24" t="s">
        <v>2</v>
      </c>
      <c r="G4" s="24" t="s">
        <v>2</v>
      </c>
      <c r="H4" s="24" t="s">
        <v>2</v>
      </c>
    </row>
    <row r="6" spans="2:11" ht="32.25">
      <c r="B6" s="84" t="s">
        <v>2407</v>
      </c>
      <c r="C6" s="17" t="s">
        <v>2408</v>
      </c>
      <c r="D6" s="1" t="s">
        <v>2409</v>
      </c>
      <c r="E6" s="85" t="s">
        <v>2410</v>
      </c>
      <c r="F6" s="86" t="s">
        <v>2411</v>
      </c>
      <c r="G6" s="1" t="s">
        <v>2412</v>
      </c>
      <c r="H6" s="1" t="s">
        <v>2413</v>
      </c>
      <c r="I6" s="1" t="s">
        <v>2414</v>
      </c>
      <c r="J6" s="1" t="s">
        <v>2415</v>
      </c>
      <c r="K6" s="1" t="s">
        <v>2416</v>
      </c>
    </row>
    <row r="7" spans="2:11" ht="409.6">
      <c r="B7" s="42" t="s">
        <v>22</v>
      </c>
      <c r="C7" s="42" t="s">
        <v>21</v>
      </c>
      <c r="D7" s="42" t="s">
        <v>2417</v>
      </c>
      <c r="E7" s="44" t="s">
        <v>28</v>
      </c>
      <c r="F7" s="44" t="str">
        <f>IF(ISNUMBER( SEARCH("water",#REF!)), "Water and Sanitation",IF(ISNUMBER( SEARCH("sanitation",#REF!)), "Water and Sanitation",IF(ISNUMBER( SEARCH("forest",#REF!)), "Forestry",IF(ISNUMBER( SEARCH("ocean",#REF!)), "Other (Fisheries, Marine, and Coastal","other"))))</f>
        <v>other</v>
      </c>
      <c r="G7" s="44" t="s">
        <v>23</v>
      </c>
      <c r="H7" s="44" t="s">
        <v>23</v>
      </c>
      <c r="I7" s="44" t="s">
        <v>2418</v>
      </c>
      <c r="J7" s="44" t="s">
        <v>2419</v>
      </c>
      <c r="K7" s="44" t="s">
        <v>23</v>
      </c>
    </row>
    <row r="8" spans="2:11" ht="409.6">
      <c r="B8" s="42" t="s">
        <v>29</v>
      </c>
      <c r="C8" s="42" t="s">
        <v>21</v>
      </c>
      <c r="D8" s="42" t="s">
        <v>2420</v>
      </c>
      <c r="E8" s="44" t="s">
        <v>28</v>
      </c>
      <c r="F8" s="44" t="str">
        <f>IF(ISNUMBER( SEARCH("water",#REF!)), "Water and Sanitation",IF(ISNUMBER( SEARCH("sanitation",#REF!)), "Water and Sanitation",IF(ISNUMBER( SEARCH("forest",#REF!)), "Forestry",IF(ISNUMBER( SEARCH("ocean",#REF!)), "Other (Fisheries, Marine, and Coastal","other"))))</f>
        <v>other</v>
      </c>
      <c r="G8" s="44" t="s">
        <v>23</v>
      </c>
      <c r="H8" s="44" t="s">
        <v>23</v>
      </c>
      <c r="I8" s="44" t="s">
        <v>2418</v>
      </c>
      <c r="J8" s="44" t="s">
        <v>2419</v>
      </c>
      <c r="K8" s="44" t="s">
        <v>23</v>
      </c>
    </row>
    <row r="9" spans="2:11" ht="409.6">
      <c r="B9" s="42" t="s">
        <v>31</v>
      </c>
      <c r="C9" s="42" t="s">
        <v>30</v>
      </c>
      <c r="D9" s="42" t="s">
        <v>2421</v>
      </c>
      <c r="E9" s="44" t="s">
        <v>33</v>
      </c>
      <c r="F9" s="44" t="s">
        <v>34</v>
      </c>
      <c r="G9" s="44" t="s">
        <v>23</v>
      </c>
      <c r="H9" s="44" t="s">
        <v>23</v>
      </c>
      <c r="I9" s="44" t="s">
        <v>2418</v>
      </c>
      <c r="J9" s="44" t="s">
        <v>2419</v>
      </c>
      <c r="K9" s="44" t="s">
        <v>23</v>
      </c>
    </row>
    <row r="10" spans="2:11" ht="409.6">
      <c r="B10" s="42" t="s">
        <v>35</v>
      </c>
      <c r="C10" s="42" t="s">
        <v>30</v>
      </c>
      <c r="D10" s="42" t="s">
        <v>2421</v>
      </c>
      <c r="E10" s="44" t="s">
        <v>28</v>
      </c>
      <c r="F10" s="44" t="s">
        <v>34</v>
      </c>
      <c r="G10" s="44" t="s">
        <v>23</v>
      </c>
      <c r="H10" s="44" t="s">
        <v>23</v>
      </c>
      <c r="I10" s="44" t="s">
        <v>2418</v>
      </c>
      <c r="J10" s="44" t="s">
        <v>2419</v>
      </c>
      <c r="K10" s="44" t="s">
        <v>23</v>
      </c>
    </row>
    <row r="11" spans="2:11" ht="409.6">
      <c r="B11" s="42" t="s">
        <v>36</v>
      </c>
      <c r="C11" s="42" t="s">
        <v>21</v>
      </c>
      <c r="D11" s="42" t="s">
        <v>2422</v>
      </c>
      <c r="E11" s="44" t="s">
        <v>28</v>
      </c>
      <c r="F11" s="44" t="s">
        <v>37</v>
      </c>
      <c r="G11" s="44" t="s">
        <v>23</v>
      </c>
      <c r="H11" s="44" t="s">
        <v>23</v>
      </c>
      <c r="I11" s="44" t="s">
        <v>2418</v>
      </c>
      <c r="J11" s="44" t="s">
        <v>2419</v>
      </c>
      <c r="K11" s="44" t="s">
        <v>23</v>
      </c>
    </row>
    <row r="12" spans="2:11" ht="409.6">
      <c r="B12" s="42" t="s">
        <v>38</v>
      </c>
      <c r="C12" s="42" t="s">
        <v>21</v>
      </c>
      <c r="D12" s="42" t="s">
        <v>2423</v>
      </c>
      <c r="E12" s="44" t="s">
        <v>28</v>
      </c>
      <c r="F12" s="44" t="s">
        <v>39</v>
      </c>
      <c r="G12" s="44" t="s">
        <v>23</v>
      </c>
      <c r="H12" s="44" t="s">
        <v>23</v>
      </c>
      <c r="I12" s="44" t="s">
        <v>2418</v>
      </c>
      <c r="J12" s="44" t="s">
        <v>2419</v>
      </c>
      <c r="K12" s="44" t="s">
        <v>23</v>
      </c>
    </row>
    <row r="13" spans="2:11" ht="409.6">
      <c r="B13" s="42" t="s">
        <v>40</v>
      </c>
      <c r="C13" s="42" t="s">
        <v>30</v>
      </c>
      <c r="D13" s="42" t="s">
        <v>2424</v>
      </c>
      <c r="E13" s="44" t="s">
        <v>33</v>
      </c>
      <c r="F13" s="44" t="s">
        <v>34</v>
      </c>
      <c r="G13" s="44" t="s">
        <v>23</v>
      </c>
      <c r="H13" s="44" t="s">
        <v>23</v>
      </c>
      <c r="I13" s="44" t="s">
        <v>2418</v>
      </c>
      <c r="J13" s="44" t="s">
        <v>2419</v>
      </c>
      <c r="K13" s="44" t="s">
        <v>23</v>
      </c>
    </row>
    <row r="14" spans="2:11" ht="409.6">
      <c r="B14" s="42" t="s">
        <v>763</v>
      </c>
      <c r="C14" s="42" t="s">
        <v>97</v>
      </c>
      <c r="D14" s="42" t="s">
        <v>2425</v>
      </c>
      <c r="E14" s="44" t="s">
        <v>28</v>
      </c>
      <c r="F14" s="44" t="s">
        <v>37</v>
      </c>
      <c r="G14" s="44" t="s">
        <v>23</v>
      </c>
      <c r="H14" s="44" t="s">
        <v>23</v>
      </c>
      <c r="I14" s="44" t="s">
        <v>2418</v>
      </c>
      <c r="J14" s="44" t="s">
        <v>2419</v>
      </c>
      <c r="K14" s="44" t="s">
        <v>23</v>
      </c>
    </row>
    <row r="15" spans="2:11" ht="409.6">
      <c r="B15" s="42" t="s">
        <v>764</v>
      </c>
      <c r="C15" s="42" t="s">
        <v>21</v>
      </c>
      <c r="D15" s="42" t="s">
        <v>2426</v>
      </c>
      <c r="E15" s="44" t="s">
        <v>28</v>
      </c>
      <c r="F15" s="44" t="s">
        <v>43</v>
      </c>
      <c r="G15" s="44" t="s">
        <v>23</v>
      </c>
      <c r="H15" s="44" t="s">
        <v>23</v>
      </c>
      <c r="I15" s="44" t="s">
        <v>2418</v>
      </c>
      <c r="J15" s="44" t="s">
        <v>2419</v>
      </c>
      <c r="K15" s="44" t="s">
        <v>23</v>
      </c>
    </row>
    <row r="16" spans="2:11" ht="409.6">
      <c r="B16" s="42" t="s">
        <v>765</v>
      </c>
      <c r="C16" s="42" t="s">
        <v>30</v>
      </c>
      <c r="D16" s="42" t="s">
        <v>2427</v>
      </c>
      <c r="E16" s="44" t="s">
        <v>33</v>
      </c>
      <c r="F16" s="44" t="s">
        <v>349</v>
      </c>
      <c r="G16" s="44" t="s">
        <v>23</v>
      </c>
      <c r="H16" s="44" t="s">
        <v>23</v>
      </c>
      <c r="I16" s="44" t="s">
        <v>2418</v>
      </c>
      <c r="J16" s="44" t="s">
        <v>2419</v>
      </c>
      <c r="K16" s="44" t="s">
        <v>23</v>
      </c>
    </row>
    <row r="17" spans="2:11" ht="321">
      <c r="B17" s="42" t="s">
        <v>766</v>
      </c>
      <c r="C17" s="42" t="s">
        <v>50</v>
      </c>
      <c r="D17" s="42" t="s">
        <v>2428</v>
      </c>
      <c r="E17" s="44" t="s">
        <v>33</v>
      </c>
      <c r="F17" s="44" t="s">
        <v>349</v>
      </c>
      <c r="G17" s="44" t="s">
        <v>23</v>
      </c>
      <c r="H17" s="44" t="s">
        <v>23</v>
      </c>
      <c r="I17" s="44" t="s">
        <v>2418</v>
      </c>
      <c r="J17" s="44" t="s">
        <v>2419</v>
      </c>
      <c r="K17" s="44" t="s">
        <v>23</v>
      </c>
    </row>
    <row r="18" spans="2:11" ht="409.6">
      <c r="B18" s="42" t="s">
        <v>767</v>
      </c>
      <c r="C18" s="42" t="s">
        <v>107</v>
      </c>
      <c r="D18" s="42" t="s">
        <v>2429</v>
      </c>
      <c r="E18" s="44" t="s">
        <v>28</v>
      </c>
      <c r="F18" s="44" t="s">
        <v>37</v>
      </c>
      <c r="G18" s="44" t="s">
        <v>23</v>
      </c>
      <c r="H18" s="44" t="s">
        <v>23</v>
      </c>
      <c r="I18" s="44" t="s">
        <v>2418</v>
      </c>
      <c r="J18" s="44" t="s">
        <v>2419</v>
      </c>
      <c r="K18" s="44" t="s">
        <v>23</v>
      </c>
    </row>
    <row r="19" spans="2:11" ht="409.6">
      <c r="B19" s="42" t="s">
        <v>768</v>
      </c>
      <c r="C19" s="42" t="s">
        <v>97</v>
      </c>
      <c r="D19" s="42" t="s">
        <v>2430</v>
      </c>
      <c r="E19" s="44" t="s">
        <v>28</v>
      </c>
      <c r="F19" s="44" t="s">
        <v>37</v>
      </c>
      <c r="G19" s="44" t="s">
        <v>23</v>
      </c>
      <c r="H19" s="44" t="s">
        <v>23</v>
      </c>
      <c r="I19" s="44" t="s">
        <v>2418</v>
      </c>
      <c r="J19" s="44" t="s">
        <v>2419</v>
      </c>
      <c r="K19" s="44" t="s">
        <v>23</v>
      </c>
    </row>
    <row r="20" spans="2:11" ht="409.6">
      <c r="B20" s="42" t="s">
        <v>769</v>
      </c>
      <c r="C20" s="42" t="s">
        <v>21</v>
      </c>
      <c r="D20" s="42" t="s">
        <v>2431</v>
      </c>
      <c r="E20" s="44" t="s">
        <v>33</v>
      </c>
      <c r="F20" s="44" t="s">
        <v>349</v>
      </c>
      <c r="G20" s="44" t="s">
        <v>23</v>
      </c>
      <c r="H20" s="44" t="s">
        <v>23</v>
      </c>
      <c r="I20" s="44" t="s">
        <v>2418</v>
      </c>
      <c r="J20" s="44" t="s">
        <v>2419</v>
      </c>
      <c r="K20" s="44" t="s">
        <v>23</v>
      </c>
    </row>
    <row r="21" spans="2:11" ht="409.6">
      <c r="B21" s="42" t="s">
        <v>770</v>
      </c>
      <c r="C21" s="42" t="s">
        <v>30</v>
      </c>
      <c r="D21" s="42" t="s">
        <v>2424</v>
      </c>
      <c r="E21" s="44" t="s">
        <v>33</v>
      </c>
      <c r="F21" s="44" t="s">
        <v>34</v>
      </c>
      <c r="G21" s="44" t="s">
        <v>23</v>
      </c>
      <c r="H21" s="44" t="s">
        <v>23</v>
      </c>
      <c r="I21" s="44" t="s">
        <v>2418</v>
      </c>
      <c r="J21" s="44" t="s">
        <v>2419</v>
      </c>
      <c r="K21" s="44" t="s">
        <v>23</v>
      </c>
    </row>
    <row r="22" spans="2:11" ht="409.6">
      <c r="B22" s="42" t="s">
        <v>771</v>
      </c>
      <c r="C22" s="42" t="s">
        <v>91</v>
      </c>
      <c r="D22" s="42" t="s">
        <v>2432</v>
      </c>
      <c r="E22" s="44" t="s">
        <v>28</v>
      </c>
      <c r="F22" s="44" t="s">
        <v>64</v>
      </c>
      <c r="G22" s="44" t="s">
        <v>23</v>
      </c>
      <c r="H22" s="44" t="s">
        <v>23</v>
      </c>
      <c r="I22" s="44" t="s">
        <v>2418</v>
      </c>
      <c r="J22" s="44" t="s">
        <v>2419</v>
      </c>
      <c r="K22" s="44" t="s">
        <v>23</v>
      </c>
    </row>
    <row r="23" spans="2:11" ht="409.6">
      <c r="B23" s="42" t="s">
        <v>42</v>
      </c>
      <c r="C23" s="42" t="s">
        <v>41</v>
      </c>
      <c r="D23" s="42" t="s">
        <v>2433</v>
      </c>
      <c r="E23" s="44" t="s">
        <v>33</v>
      </c>
      <c r="F23" s="44" t="s">
        <v>43</v>
      </c>
      <c r="G23" s="44" t="s">
        <v>23</v>
      </c>
      <c r="H23" s="44" t="s">
        <v>23</v>
      </c>
      <c r="I23" s="44" t="s">
        <v>2418</v>
      </c>
      <c r="J23" s="44" t="s">
        <v>2419</v>
      </c>
      <c r="K23" s="44" t="s">
        <v>23</v>
      </c>
    </row>
    <row r="24" spans="2:11" ht="409.6">
      <c r="B24" s="42" t="s">
        <v>44</v>
      </c>
      <c r="C24" s="42" t="s">
        <v>41</v>
      </c>
      <c r="D24" s="42" t="s">
        <v>2433</v>
      </c>
      <c r="E24" s="44" t="s">
        <v>28</v>
      </c>
      <c r="F24" s="44" t="s">
        <v>45</v>
      </c>
      <c r="G24" s="44" t="s">
        <v>23</v>
      </c>
      <c r="H24" s="44" t="s">
        <v>23</v>
      </c>
      <c r="I24" s="44" t="s">
        <v>2418</v>
      </c>
      <c r="J24" s="44" t="s">
        <v>2419</v>
      </c>
      <c r="K24" s="44" t="s">
        <v>23</v>
      </c>
    </row>
    <row r="25" spans="2:11" ht="409.6">
      <c r="B25" s="42" t="s">
        <v>46</v>
      </c>
      <c r="C25" s="42" t="s">
        <v>41</v>
      </c>
      <c r="D25" s="42" t="s">
        <v>2434</v>
      </c>
      <c r="E25" s="44" t="s">
        <v>28</v>
      </c>
      <c r="F25" s="44" t="s">
        <v>45</v>
      </c>
      <c r="G25" s="44" t="s">
        <v>23</v>
      </c>
      <c r="H25" s="44" t="s">
        <v>23</v>
      </c>
      <c r="I25" s="44" t="s">
        <v>2418</v>
      </c>
      <c r="J25" s="44" t="s">
        <v>2419</v>
      </c>
      <c r="K25" s="44" t="s">
        <v>23</v>
      </c>
    </row>
    <row r="26" spans="2:11" ht="409.6">
      <c r="B26" s="42" t="s">
        <v>47</v>
      </c>
      <c r="C26" s="42" t="s">
        <v>21</v>
      </c>
      <c r="D26" s="42" t="s">
        <v>2435</v>
      </c>
      <c r="E26" s="44" t="s">
        <v>28</v>
      </c>
      <c r="F26" s="44" t="str">
        <f>IF(ISNUMBER( SEARCH("water",#REF!)), "Water and Sanitation",IF(ISNUMBER( SEARCH("sanitation",#REF!)), "Water and Sanitation",IF(ISNUMBER( SEARCH("forest",#REF!)), "Forestry",IF(ISNUMBER( SEARCH("ocean",#REF!)), "Other (Fisheries, Marine, and Coastal","other"))))</f>
        <v>other</v>
      </c>
      <c r="G26" s="44" t="s">
        <v>23</v>
      </c>
      <c r="H26" s="44" t="s">
        <v>23</v>
      </c>
      <c r="I26" s="44" t="s">
        <v>2418</v>
      </c>
      <c r="J26" s="44" t="s">
        <v>2419</v>
      </c>
      <c r="K26" s="44" t="s">
        <v>23</v>
      </c>
    </row>
    <row r="27" spans="2:11" ht="409.6">
      <c r="B27" s="42" t="s">
        <v>49</v>
      </c>
      <c r="C27" s="42" t="s">
        <v>48</v>
      </c>
      <c r="D27" s="42" t="s">
        <v>2436</v>
      </c>
      <c r="E27" s="44" t="s">
        <v>33</v>
      </c>
      <c r="F27" s="44" t="s">
        <v>34</v>
      </c>
      <c r="G27" s="44" t="s">
        <v>23</v>
      </c>
      <c r="H27" s="44" t="s">
        <v>23</v>
      </c>
      <c r="I27" s="44" t="s">
        <v>2418</v>
      </c>
      <c r="J27" s="44" t="s">
        <v>2419</v>
      </c>
      <c r="K27" s="44" t="s">
        <v>23</v>
      </c>
    </row>
    <row r="28" spans="2:11" ht="409.6">
      <c r="B28" s="42" t="s">
        <v>51</v>
      </c>
      <c r="C28" s="42" t="s">
        <v>50</v>
      </c>
      <c r="D28" s="42" t="s">
        <v>2437</v>
      </c>
      <c r="E28" s="44" t="s">
        <v>33</v>
      </c>
      <c r="F28" s="44" t="s">
        <v>34</v>
      </c>
      <c r="G28" s="44" t="s">
        <v>23</v>
      </c>
      <c r="H28" s="44" t="s">
        <v>23</v>
      </c>
      <c r="I28" s="44" t="s">
        <v>2418</v>
      </c>
      <c r="J28" s="44" t="s">
        <v>2419</v>
      </c>
      <c r="K28" s="44" t="s">
        <v>23</v>
      </c>
    </row>
    <row r="29" spans="2:11" ht="409.6">
      <c r="B29" s="42" t="s">
        <v>54</v>
      </c>
      <c r="C29" s="42" t="s">
        <v>53</v>
      </c>
      <c r="D29" s="42" t="s">
        <v>2438</v>
      </c>
      <c r="E29" s="44" t="s">
        <v>33</v>
      </c>
      <c r="F29" s="44" t="s">
        <v>55</v>
      </c>
      <c r="G29" s="44" t="s">
        <v>23</v>
      </c>
      <c r="H29" s="44" t="s">
        <v>23</v>
      </c>
      <c r="I29" s="44" t="s">
        <v>2418</v>
      </c>
      <c r="J29" s="44" t="s">
        <v>2419</v>
      </c>
      <c r="K29" s="44" t="s">
        <v>23</v>
      </c>
    </row>
    <row r="30" spans="2:11" ht="409.6">
      <c r="B30" s="42" t="s">
        <v>56</v>
      </c>
      <c r="C30" s="42" t="s">
        <v>53</v>
      </c>
      <c r="D30" s="42" t="s">
        <v>2438</v>
      </c>
      <c r="E30" s="44" t="s">
        <v>33</v>
      </c>
      <c r="F30" s="44" t="s">
        <v>55</v>
      </c>
      <c r="G30" s="44" t="s">
        <v>23</v>
      </c>
      <c r="H30" s="44" t="s">
        <v>23</v>
      </c>
      <c r="I30" s="44" t="s">
        <v>2418</v>
      </c>
      <c r="J30" s="44" t="s">
        <v>2419</v>
      </c>
      <c r="K30" s="44" t="s">
        <v>23</v>
      </c>
    </row>
    <row r="31" spans="2:11" ht="409.6">
      <c r="B31" s="42" t="s">
        <v>57</v>
      </c>
      <c r="C31" s="42" t="s">
        <v>53</v>
      </c>
      <c r="D31" s="42" t="s">
        <v>2438</v>
      </c>
      <c r="E31" s="44" t="s">
        <v>28</v>
      </c>
      <c r="F31" s="44" t="s">
        <v>55</v>
      </c>
      <c r="G31" s="44" t="s">
        <v>23</v>
      </c>
      <c r="H31" s="44" t="s">
        <v>23</v>
      </c>
      <c r="I31" s="44" t="s">
        <v>2418</v>
      </c>
      <c r="J31" s="44" t="s">
        <v>2419</v>
      </c>
      <c r="K31" s="44" t="s">
        <v>23</v>
      </c>
    </row>
    <row r="32" spans="2:11" ht="409.6">
      <c r="B32" s="42" t="s">
        <v>59</v>
      </c>
      <c r="C32" s="42" t="s">
        <v>58</v>
      </c>
      <c r="D32" s="42" t="s">
        <v>2439</v>
      </c>
      <c r="E32" s="44" t="s">
        <v>33</v>
      </c>
      <c r="F32" s="44" t="s">
        <v>39</v>
      </c>
      <c r="G32" s="44" t="s">
        <v>23</v>
      </c>
      <c r="H32" s="44" t="s">
        <v>23</v>
      </c>
      <c r="I32" s="44" t="s">
        <v>2418</v>
      </c>
      <c r="J32" s="44" t="s">
        <v>2419</v>
      </c>
      <c r="K32" s="44" t="s">
        <v>23</v>
      </c>
    </row>
    <row r="33" spans="2:11" ht="409.6">
      <c r="B33" s="42" t="s">
        <v>60</v>
      </c>
      <c r="C33" s="42" t="s">
        <v>21</v>
      </c>
      <c r="D33" s="42" t="s">
        <v>2440</v>
      </c>
      <c r="E33" s="44" t="s">
        <v>28</v>
      </c>
      <c r="F33" s="44" t="str">
        <f>IF(ISNUMBER( SEARCH("energy",#REF!)), "Energy","other")</f>
        <v>other</v>
      </c>
      <c r="G33" s="44" t="s">
        <v>23</v>
      </c>
      <c r="H33" s="44" t="s">
        <v>23</v>
      </c>
      <c r="I33" s="44" t="s">
        <v>2418</v>
      </c>
      <c r="J33" s="44" t="s">
        <v>2419</v>
      </c>
      <c r="K33" s="44" t="s">
        <v>23</v>
      </c>
    </row>
    <row r="34" spans="2:11" ht="409.6">
      <c r="B34" s="42" t="s">
        <v>62</v>
      </c>
      <c r="C34" s="42" t="s">
        <v>61</v>
      </c>
      <c r="D34" s="42" t="s">
        <v>2441</v>
      </c>
      <c r="E34" s="44" t="s">
        <v>28</v>
      </c>
      <c r="F34" s="44" t="s">
        <v>37</v>
      </c>
      <c r="G34" s="44" t="s">
        <v>23</v>
      </c>
      <c r="H34" s="44" t="s">
        <v>23</v>
      </c>
      <c r="I34" s="44" t="s">
        <v>2418</v>
      </c>
      <c r="J34" s="44" t="s">
        <v>2419</v>
      </c>
      <c r="K34" s="44" t="s">
        <v>23</v>
      </c>
    </row>
    <row r="35" spans="2:11" ht="409.6">
      <c r="B35" s="42" t="s">
        <v>63</v>
      </c>
      <c r="C35" s="42" t="s">
        <v>21</v>
      </c>
      <c r="D35" s="42" t="s">
        <v>2442</v>
      </c>
      <c r="E35" s="44" t="s">
        <v>33</v>
      </c>
      <c r="F35" s="44" t="s">
        <v>64</v>
      </c>
      <c r="G35" s="44" t="s">
        <v>23</v>
      </c>
      <c r="H35" s="44" t="s">
        <v>23</v>
      </c>
      <c r="I35" s="44" t="s">
        <v>2418</v>
      </c>
      <c r="J35" s="44" t="s">
        <v>2419</v>
      </c>
      <c r="K35" s="44" t="s">
        <v>23</v>
      </c>
    </row>
    <row r="36" spans="2:11" ht="409.6">
      <c r="B36" s="42" t="s">
        <v>65</v>
      </c>
      <c r="C36" s="42" t="s">
        <v>50</v>
      </c>
      <c r="D36" s="42" t="s">
        <v>2443</v>
      </c>
      <c r="E36" s="44" t="s">
        <v>33</v>
      </c>
      <c r="F36" s="44" t="s">
        <v>55</v>
      </c>
      <c r="G36" s="44" t="s">
        <v>23</v>
      </c>
      <c r="H36" s="44" t="s">
        <v>23</v>
      </c>
      <c r="I36" s="44" t="s">
        <v>2418</v>
      </c>
      <c r="J36" s="44" t="s">
        <v>2419</v>
      </c>
      <c r="K36" s="44" t="s">
        <v>23</v>
      </c>
    </row>
    <row r="37" spans="2:11" ht="409.6">
      <c r="B37" s="42" t="s">
        <v>772</v>
      </c>
      <c r="C37" s="42" t="s">
        <v>501</v>
      </c>
      <c r="D37" s="42" t="s">
        <v>2444</v>
      </c>
      <c r="E37" s="44" t="s">
        <v>28</v>
      </c>
      <c r="F37" s="44" t="s">
        <v>37</v>
      </c>
      <c r="G37" s="44" t="s">
        <v>23</v>
      </c>
      <c r="H37" s="44" t="s">
        <v>23</v>
      </c>
      <c r="I37" s="44" t="s">
        <v>2418</v>
      </c>
      <c r="J37" s="44" t="s">
        <v>2419</v>
      </c>
      <c r="K37" s="44" t="s">
        <v>23</v>
      </c>
    </row>
    <row r="38" spans="2:11" ht="60.75">
      <c r="B38" s="42" t="s">
        <v>773</v>
      </c>
      <c r="C38" s="42"/>
      <c r="D38" s="42"/>
      <c r="E38" s="44"/>
      <c r="F38" s="44"/>
      <c r="G38" s="44" t="s">
        <v>23</v>
      </c>
      <c r="H38" s="44" t="s">
        <v>23</v>
      </c>
      <c r="I38" s="44"/>
      <c r="J38" s="44"/>
      <c r="K38" s="44" t="s">
        <v>23</v>
      </c>
    </row>
    <row r="39" spans="2:11" ht="409.6">
      <c r="B39" s="42" t="s">
        <v>774</v>
      </c>
      <c r="C39" s="42" t="s">
        <v>21</v>
      </c>
      <c r="D39" s="42" t="s">
        <v>2445</v>
      </c>
      <c r="E39" s="44" t="s">
        <v>33</v>
      </c>
      <c r="F39" s="44" t="s">
        <v>349</v>
      </c>
      <c r="G39" s="44" t="s">
        <v>23</v>
      </c>
      <c r="H39" s="44" t="s">
        <v>23</v>
      </c>
      <c r="I39" s="44" t="s">
        <v>2418</v>
      </c>
      <c r="J39" s="44" t="s">
        <v>2419</v>
      </c>
      <c r="K39" s="44" t="s">
        <v>23</v>
      </c>
    </row>
    <row r="40" spans="2:11" ht="409.6">
      <c r="B40" s="42" t="s">
        <v>775</v>
      </c>
      <c r="C40" s="42" t="s">
        <v>727</v>
      </c>
      <c r="D40" s="42" t="s">
        <v>2446</v>
      </c>
      <c r="E40" s="44" t="s">
        <v>33</v>
      </c>
      <c r="F40" s="44" t="s">
        <v>227</v>
      </c>
      <c r="G40" s="44" t="s">
        <v>23</v>
      </c>
      <c r="H40" s="44" t="s">
        <v>23</v>
      </c>
      <c r="I40" s="44" t="s">
        <v>2418</v>
      </c>
      <c r="J40" s="44" t="s">
        <v>2419</v>
      </c>
      <c r="K40" s="44" t="s">
        <v>23</v>
      </c>
    </row>
    <row r="41" spans="2:11" ht="409.6">
      <c r="B41" s="42" t="s">
        <v>66</v>
      </c>
      <c r="C41" s="42" t="s">
        <v>41</v>
      </c>
      <c r="D41" s="42" t="s">
        <v>2447</v>
      </c>
      <c r="E41" s="44" t="s">
        <v>28</v>
      </c>
      <c r="F41" s="44" t="s">
        <v>64</v>
      </c>
      <c r="G41" s="44" t="s">
        <v>23</v>
      </c>
      <c r="H41" s="44" t="s">
        <v>23</v>
      </c>
      <c r="I41" s="44" t="s">
        <v>2418</v>
      </c>
      <c r="J41" s="44" t="s">
        <v>2419</v>
      </c>
      <c r="K41" s="44" t="s">
        <v>23</v>
      </c>
    </row>
    <row r="42" spans="2:11" ht="409.6">
      <c r="B42" s="42" t="s">
        <v>67</v>
      </c>
      <c r="C42" s="42" t="s">
        <v>21</v>
      </c>
      <c r="D42" s="42" t="s">
        <v>2448</v>
      </c>
      <c r="E42" s="44" t="s">
        <v>28</v>
      </c>
      <c r="F42" s="44" t="s">
        <v>37</v>
      </c>
      <c r="G42" s="44" t="s">
        <v>23</v>
      </c>
      <c r="H42" s="44" t="s">
        <v>23</v>
      </c>
      <c r="I42" s="44" t="s">
        <v>2418</v>
      </c>
      <c r="J42" s="44" t="s">
        <v>2419</v>
      </c>
      <c r="K42" s="44" t="s">
        <v>23</v>
      </c>
    </row>
    <row r="43" spans="2:11" ht="409.6">
      <c r="B43" s="42" t="s">
        <v>68</v>
      </c>
      <c r="C43" s="42" t="s">
        <v>21</v>
      </c>
      <c r="D43" s="42" t="s">
        <v>2449</v>
      </c>
      <c r="E43" s="44" t="s">
        <v>28</v>
      </c>
      <c r="F43" s="44" t="s">
        <v>37</v>
      </c>
      <c r="G43" s="44" t="s">
        <v>23</v>
      </c>
      <c r="H43" s="44" t="s">
        <v>23</v>
      </c>
      <c r="I43" s="44" t="s">
        <v>2418</v>
      </c>
      <c r="J43" s="44" t="s">
        <v>2419</v>
      </c>
      <c r="K43" s="44" t="s">
        <v>23</v>
      </c>
    </row>
    <row r="44" spans="2:11" ht="409.6">
      <c r="B44" s="42" t="s">
        <v>69</v>
      </c>
      <c r="C44" s="42" t="s">
        <v>21</v>
      </c>
      <c r="D44" s="42" t="s">
        <v>2450</v>
      </c>
      <c r="E44" s="44" t="s">
        <v>28</v>
      </c>
      <c r="F44" s="44" t="s">
        <v>37</v>
      </c>
      <c r="G44" s="44" t="s">
        <v>23</v>
      </c>
      <c r="H44" s="44" t="s">
        <v>23</v>
      </c>
      <c r="I44" s="44" t="s">
        <v>2418</v>
      </c>
      <c r="J44" s="44" t="s">
        <v>2419</v>
      </c>
      <c r="K44" s="44" t="s">
        <v>23</v>
      </c>
    </row>
    <row r="45" spans="2:11" ht="409.6">
      <c r="B45" s="42" t="s">
        <v>71</v>
      </c>
      <c r="C45" s="42" t="s">
        <v>70</v>
      </c>
      <c r="D45" s="42" t="s">
        <v>2451</v>
      </c>
      <c r="E45" s="44" t="s">
        <v>28</v>
      </c>
      <c r="F45" s="44" t="str">
        <f>IF(ISNUMBER( SEARCH("water",#REF!)), "Water and Sanitation",IF(ISNUMBER( SEARCH("sanitation",#REF!)), "Water and Sanitation",IF(ISNUMBER( SEARCH("forest",#REF!)), "Forestry",IF(ISNUMBER( SEARCH("ocean",#REF!)), "Other (Fisheries, Marine, and Coastal","other"))))</f>
        <v>other</v>
      </c>
      <c r="G45" s="44" t="s">
        <v>23</v>
      </c>
      <c r="H45" s="44" t="s">
        <v>23</v>
      </c>
      <c r="I45" s="44" t="s">
        <v>2418</v>
      </c>
      <c r="J45" s="44" t="s">
        <v>2419</v>
      </c>
      <c r="K45" s="44" t="s">
        <v>23</v>
      </c>
    </row>
    <row r="46" spans="2:11" ht="409.6">
      <c r="B46" s="42" t="s">
        <v>72</v>
      </c>
      <c r="C46" s="42" t="s">
        <v>21</v>
      </c>
      <c r="D46" s="42" t="s">
        <v>2452</v>
      </c>
      <c r="E46" s="44" t="s">
        <v>28</v>
      </c>
      <c r="F46" s="44" t="s">
        <v>37</v>
      </c>
      <c r="G46" s="44" t="s">
        <v>23</v>
      </c>
      <c r="H46" s="44" t="s">
        <v>23</v>
      </c>
      <c r="I46" s="44" t="s">
        <v>2418</v>
      </c>
      <c r="J46" s="44" t="s">
        <v>2419</v>
      </c>
      <c r="K46" s="44" t="s">
        <v>23</v>
      </c>
    </row>
    <row r="47" spans="2:11" ht="198">
      <c r="B47" s="42" t="s">
        <v>73</v>
      </c>
      <c r="C47" s="42" t="s">
        <v>21</v>
      </c>
      <c r="D47" s="42" t="s">
        <v>2453</v>
      </c>
      <c r="E47" s="44" t="s">
        <v>33</v>
      </c>
      <c r="F47" s="44" t="s">
        <v>45</v>
      </c>
      <c r="G47" s="44" t="s">
        <v>23</v>
      </c>
      <c r="H47" s="44" t="s">
        <v>23</v>
      </c>
      <c r="I47" s="44" t="s">
        <v>2418</v>
      </c>
      <c r="J47" s="44" t="s">
        <v>2419</v>
      </c>
      <c r="K47" s="44" t="s">
        <v>23</v>
      </c>
    </row>
    <row r="48" spans="2:11" ht="409.6">
      <c r="B48" s="42" t="s">
        <v>75</v>
      </c>
      <c r="C48" s="42" t="s">
        <v>74</v>
      </c>
      <c r="D48" s="42" t="s">
        <v>2454</v>
      </c>
      <c r="E48" s="44" t="s">
        <v>28</v>
      </c>
      <c r="F48" s="44" t="s">
        <v>76</v>
      </c>
      <c r="G48" s="44" t="s">
        <v>23</v>
      </c>
      <c r="H48" s="44" t="s">
        <v>23</v>
      </c>
      <c r="I48" s="44" t="s">
        <v>2418</v>
      </c>
      <c r="J48" s="44" t="s">
        <v>2419</v>
      </c>
      <c r="K48" s="44" t="s">
        <v>23</v>
      </c>
    </row>
    <row r="49" spans="2:11" ht="409.6">
      <c r="B49" s="42" t="s">
        <v>78</v>
      </c>
      <c r="C49" s="42" t="s">
        <v>77</v>
      </c>
      <c r="D49" s="42" t="s">
        <v>2455</v>
      </c>
      <c r="E49" s="44" t="s">
        <v>28</v>
      </c>
      <c r="F49" s="44" t="s">
        <v>43</v>
      </c>
      <c r="G49" s="44" t="s">
        <v>23</v>
      </c>
      <c r="H49" s="44" t="s">
        <v>23</v>
      </c>
      <c r="I49" s="44" t="s">
        <v>2418</v>
      </c>
      <c r="J49" s="44" t="s">
        <v>2419</v>
      </c>
      <c r="K49" s="44" t="s">
        <v>23</v>
      </c>
    </row>
    <row r="50" spans="2:11" ht="213">
      <c r="B50" s="42" t="s">
        <v>80</v>
      </c>
      <c r="C50" s="42" t="s">
        <v>79</v>
      </c>
      <c r="D50" s="42" t="s">
        <v>2456</v>
      </c>
      <c r="E50" s="44" t="s">
        <v>28</v>
      </c>
      <c r="F50" s="44" t="s">
        <v>39</v>
      </c>
      <c r="G50" s="44" t="s">
        <v>23</v>
      </c>
      <c r="H50" s="44" t="s">
        <v>23</v>
      </c>
      <c r="I50" s="44" t="s">
        <v>2418</v>
      </c>
      <c r="J50" s="44" t="s">
        <v>2419</v>
      </c>
      <c r="K50" s="44" t="s">
        <v>23</v>
      </c>
    </row>
    <row r="51" spans="2:11" ht="409.6">
      <c r="B51" s="42" t="s">
        <v>84</v>
      </c>
      <c r="C51" s="42" t="s">
        <v>83</v>
      </c>
      <c r="D51" s="42" t="s">
        <v>2457</v>
      </c>
      <c r="E51" s="44" t="s">
        <v>28</v>
      </c>
      <c r="F51" s="44" t="s">
        <v>37</v>
      </c>
      <c r="G51" s="44" t="s">
        <v>23</v>
      </c>
      <c r="H51" s="44" t="s">
        <v>23</v>
      </c>
      <c r="I51" s="44" t="s">
        <v>2418</v>
      </c>
      <c r="J51" s="44" t="s">
        <v>2419</v>
      </c>
      <c r="K51" s="44" t="s">
        <v>23</v>
      </c>
    </row>
    <row r="52" spans="2:11" ht="60.75">
      <c r="B52" s="42" t="s">
        <v>85</v>
      </c>
      <c r="C52" s="42"/>
      <c r="D52" s="42"/>
      <c r="E52" s="44"/>
      <c r="F52" s="44"/>
      <c r="G52" s="44" t="s">
        <v>23</v>
      </c>
      <c r="H52" s="44" t="s">
        <v>23</v>
      </c>
      <c r="I52" s="44"/>
      <c r="J52" s="44"/>
      <c r="K52" s="44" t="s">
        <v>23</v>
      </c>
    </row>
    <row r="53" spans="2:11" ht="409.6">
      <c r="B53" s="42" t="s">
        <v>87</v>
      </c>
      <c r="C53" s="42" t="s">
        <v>86</v>
      </c>
      <c r="D53" s="42" t="s">
        <v>2458</v>
      </c>
      <c r="E53" s="44" t="s">
        <v>33</v>
      </c>
      <c r="F53" s="44" t="s">
        <v>45</v>
      </c>
      <c r="G53" s="44" t="s">
        <v>23</v>
      </c>
      <c r="H53" s="44" t="s">
        <v>23</v>
      </c>
      <c r="I53" s="44" t="s">
        <v>2418</v>
      </c>
      <c r="J53" s="44" t="s">
        <v>2419</v>
      </c>
      <c r="K53" s="44" t="s">
        <v>23</v>
      </c>
    </row>
    <row r="54" spans="2:11" ht="409.6">
      <c r="B54" s="42" t="s">
        <v>88</v>
      </c>
      <c r="C54" s="42" t="s">
        <v>21</v>
      </c>
      <c r="D54" s="42" t="s">
        <v>2459</v>
      </c>
      <c r="E54" s="44" t="s">
        <v>28</v>
      </c>
      <c r="F54" s="44" t="str">
        <f>IF(ISNUMBER( SEARCH("energy",#REF!)), "Energy","other")</f>
        <v>other</v>
      </c>
      <c r="G54" s="44" t="s">
        <v>23</v>
      </c>
      <c r="H54" s="44" t="s">
        <v>23</v>
      </c>
      <c r="I54" s="44" t="s">
        <v>2418</v>
      </c>
      <c r="J54" s="44" t="s">
        <v>2419</v>
      </c>
      <c r="K54" s="44" t="s">
        <v>23</v>
      </c>
    </row>
    <row r="55" spans="2:11" ht="409.6">
      <c r="B55" s="42" t="s">
        <v>90</v>
      </c>
      <c r="C55" s="42" t="s">
        <v>89</v>
      </c>
      <c r="D55" s="42" t="s">
        <v>2460</v>
      </c>
      <c r="E55" s="44" t="s">
        <v>28</v>
      </c>
      <c r="F55" s="44" t="s">
        <v>37</v>
      </c>
      <c r="G55" s="44" t="s">
        <v>23</v>
      </c>
      <c r="H55" s="44" t="s">
        <v>23</v>
      </c>
      <c r="I55" s="44" t="s">
        <v>2418</v>
      </c>
      <c r="J55" s="44" t="s">
        <v>2419</v>
      </c>
      <c r="K55" s="44" t="s">
        <v>23</v>
      </c>
    </row>
    <row r="56" spans="2:11" ht="409.6">
      <c r="B56" s="42" t="s">
        <v>92</v>
      </c>
      <c r="C56" s="42" t="s">
        <v>91</v>
      </c>
      <c r="D56" s="42" t="s">
        <v>2461</v>
      </c>
      <c r="E56" s="44" t="s">
        <v>28</v>
      </c>
      <c r="F56" s="44" t="s">
        <v>37</v>
      </c>
      <c r="G56" s="44" t="s">
        <v>23</v>
      </c>
      <c r="H56" s="44" t="s">
        <v>23</v>
      </c>
      <c r="I56" s="44" t="s">
        <v>2418</v>
      </c>
      <c r="J56" s="44" t="s">
        <v>2419</v>
      </c>
      <c r="K56" s="44" t="s">
        <v>23</v>
      </c>
    </row>
    <row r="57" spans="2:11" ht="409.6">
      <c r="B57" s="42" t="s">
        <v>776</v>
      </c>
      <c r="C57" s="42" t="s">
        <v>107</v>
      </c>
      <c r="D57" s="42" t="s">
        <v>2462</v>
      </c>
      <c r="E57" s="44" t="s">
        <v>28</v>
      </c>
      <c r="F57" s="44" t="s">
        <v>37</v>
      </c>
      <c r="G57" s="44" t="s">
        <v>23</v>
      </c>
      <c r="H57" s="44" t="s">
        <v>23</v>
      </c>
      <c r="I57" s="44" t="s">
        <v>2418</v>
      </c>
      <c r="J57" s="44" t="s">
        <v>2419</v>
      </c>
      <c r="K57" s="44" t="s">
        <v>23</v>
      </c>
    </row>
    <row r="58" spans="2:11" ht="409.6">
      <c r="B58" s="42" t="s">
        <v>777</v>
      </c>
      <c r="C58" s="42" t="s">
        <v>118</v>
      </c>
      <c r="D58" s="42" t="s">
        <v>2463</v>
      </c>
      <c r="E58" s="44" t="s">
        <v>33</v>
      </c>
      <c r="F58" s="44" t="s">
        <v>34</v>
      </c>
      <c r="G58" s="44" t="s">
        <v>23</v>
      </c>
      <c r="H58" s="44" t="s">
        <v>23</v>
      </c>
      <c r="I58" s="44" t="s">
        <v>2418</v>
      </c>
      <c r="J58" s="44" t="s">
        <v>2419</v>
      </c>
      <c r="K58" s="44" t="s">
        <v>23</v>
      </c>
    </row>
    <row r="59" spans="2:11" ht="409.6">
      <c r="B59" s="42" t="s">
        <v>778</v>
      </c>
      <c r="C59" s="42" t="s">
        <v>21</v>
      </c>
      <c r="D59" s="42" t="s">
        <v>2464</v>
      </c>
      <c r="E59" s="44" t="s">
        <v>33</v>
      </c>
      <c r="F59" s="44" t="s">
        <v>39</v>
      </c>
      <c r="G59" s="44" t="s">
        <v>23</v>
      </c>
      <c r="H59" s="44" t="s">
        <v>23</v>
      </c>
      <c r="I59" s="44" t="s">
        <v>2418</v>
      </c>
      <c r="J59" s="44" t="s">
        <v>2419</v>
      </c>
      <c r="K59" s="44" t="s">
        <v>23</v>
      </c>
    </row>
    <row r="60" spans="2:11" ht="409.6">
      <c r="B60" s="42" t="s">
        <v>779</v>
      </c>
      <c r="C60" s="42" t="s">
        <v>21</v>
      </c>
      <c r="D60" s="42" t="s">
        <v>2427</v>
      </c>
      <c r="E60" s="44" t="s">
        <v>33</v>
      </c>
      <c r="F60" s="44" t="s">
        <v>349</v>
      </c>
      <c r="G60" s="44" t="s">
        <v>23</v>
      </c>
      <c r="H60" s="44" t="s">
        <v>23</v>
      </c>
      <c r="I60" s="44" t="s">
        <v>2418</v>
      </c>
      <c r="J60" s="44" t="s">
        <v>2419</v>
      </c>
      <c r="K60" s="44" t="s">
        <v>23</v>
      </c>
    </row>
    <row r="61" spans="2:11" ht="409.6">
      <c r="B61" s="42" t="s">
        <v>780</v>
      </c>
      <c r="C61" s="42" t="s">
        <v>74</v>
      </c>
      <c r="D61" s="42" t="s">
        <v>2465</v>
      </c>
      <c r="E61" s="44" t="s">
        <v>28</v>
      </c>
      <c r="F61" s="44" t="s">
        <v>37</v>
      </c>
      <c r="G61" s="44" t="s">
        <v>23</v>
      </c>
      <c r="H61" s="44" t="s">
        <v>23</v>
      </c>
      <c r="I61" s="44" t="s">
        <v>2418</v>
      </c>
      <c r="J61" s="44" t="s">
        <v>2419</v>
      </c>
      <c r="K61" s="44" t="s">
        <v>23</v>
      </c>
    </row>
    <row r="62" spans="2:11" ht="409.6">
      <c r="B62" s="42" t="s">
        <v>781</v>
      </c>
      <c r="C62" s="42" t="s">
        <v>83</v>
      </c>
      <c r="D62" s="42" t="s">
        <v>2466</v>
      </c>
      <c r="E62" s="44" t="s">
        <v>33</v>
      </c>
      <c r="F62" s="44" t="s">
        <v>34</v>
      </c>
      <c r="G62" s="44" t="s">
        <v>23</v>
      </c>
      <c r="H62" s="44" t="s">
        <v>23</v>
      </c>
      <c r="I62" s="44" t="s">
        <v>2418</v>
      </c>
      <c r="J62" s="44" t="s">
        <v>2419</v>
      </c>
      <c r="K62" s="44" t="s">
        <v>23</v>
      </c>
    </row>
    <row r="63" spans="2:11" ht="409.6">
      <c r="B63" s="42" t="s">
        <v>782</v>
      </c>
      <c r="C63" s="42" t="s">
        <v>21</v>
      </c>
      <c r="D63" s="42" t="s">
        <v>2435</v>
      </c>
      <c r="E63" s="44" t="s">
        <v>28</v>
      </c>
      <c r="F63" s="44" t="s">
        <v>43</v>
      </c>
      <c r="G63" s="44" t="s">
        <v>23</v>
      </c>
      <c r="H63" s="44" t="s">
        <v>23</v>
      </c>
      <c r="I63" s="44" t="s">
        <v>2418</v>
      </c>
      <c r="J63" s="44" t="s">
        <v>2419</v>
      </c>
      <c r="K63" s="44" t="s">
        <v>23</v>
      </c>
    </row>
    <row r="64" spans="2:11" ht="409.6">
      <c r="B64" s="42" t="s">
        <v>783</v>
      </c>
      <c r="C64" s="42" t="s">
        <v>21</v>
      </c>
      <c r="D64" s="42" t="s">
        <v>2467</v>
      </c>
      <c r="E64" s="44" t="s">
        <v>28</v>
      </c>
      <c r="F64" s="44" t="s">
        <v>43</v>
      </c>
      <c r="G64" s="44" t="s">
        <v>23</v>
      </c>
      <c r="H64" s="44" t="s">
        <v>23</v>
      </c>
      <c r="I64" s="44" t="s">
        <v>2418</v>
      </c>
      <c r="J64" s="44" t="s">
        <v>2419</v>
      </c>
      <c r="K64" s="44" t="s">
        <v>23</v>
      </c>
    </row>
    <row r="65" spans="2:11" ht="409.6">
      <c r="B65" s="42" t="s">
        <v>784</v>
      </c>
      <c r="C65" s="42" t="s">
        <v>21</v>
      </c>
      <c r="D65" s="42" t="s">
        <v>2435</v>
      </c>
      <c r="E65" s="44" t="s">
        <v>28</v>
      </c>
      <c r="F65" s="44" t="s">
        <v>43</v>
      </c>
      <c r="G65" s="44" t="s">
        <v>23</v>
      </c>
      <c r="H65" s="44" t="s">
        <v>23</v>
      </c>
      <c r="I65" s="44" t="s">
        <v>2418</v>
      </c>
      <c r="J65" s="44" t="s">
        <v>2419</v>
      </c>
      <c r="K65" s="44" t="s">
        <v>23</v>
      </c>
    </row>
    <row r="66" spans="2:11" ht="152.25">
      <c r="B66" s="42" t="s">
        <v>785</v>
      </c>
      <c r="C66" s="42" t="s">
        <v>107</v>
      </c>
      <c r="D66" s="42" t="s">
        <v>2468</v>
      </c>
      <c r="E66" s="44" t="s">
        <v>28</v>
      </c>
      <c r="F66" s="44" t="s">
        <v>37</v>
      </c>
      <c r="G66" s="44" t="s">
        <v>23</v>
      </c>
      <c r="H66" s="44" t="s">
        <v>23</v>
      </c>
      <c r="I66" s="44" t="s">
        <v>2418</v>
      </c>
      <c r="J66" s="44" t="s">
        <v>2419</v>
      </c>
      <c r="K66" s="44" t="s">
        <v>23</v>
      </c>
    </row>
    <row r="67" spans="2:11" ht="409.6">
      <c r="B67" s="42" t="s">
        <v>786</v>
      </c>
      <c r="C67" s="42" t="s">
        <v>48</v>
      </c>
      <c r="D67" s="42" t="s">
        <v>2436</v>
      </c>
      <c r="E67" s="44" t="s">
        <v>33</v>
      </c>
      <c r="F67" s="44" t="s">
        <v>34</v>
      </c>
      <c r="G67" s="44" t="s">
        <v>23</v>
      </c>
      <c r="H67" s="44" t="s">
        <v>23</v>
      </c>
      <c r="I67" s="44" t="s">
        <v>2418</v>
      </c>
      <c r="J67" s="44" t="s">
        <v>2419</v>
      </c>
      <c r="K67" s="44" t="s">
        <v>23</v>
      </c>
    </row>
    <row r="68" spans="2:11" ht="409.6">
      <c r="B68" s="42" t="s">
        <v>787</v>
      </c>
      <c r="C68" s="42" t="s">
        <v>48</v>
      </c>
      <c r="D68" s="42" t="s">
        <v>2436</v>
      </c>
      <c r="E68" s="44" t="s">
        <v>28</v>
      </c>
      <c r="F68" s="44" t="s">
        <v>34</v>
      </c>
      <c r="G68" s="44" t="s">
        <v>23</v>
      </c>
      <c r="H68" s="44" t="s">
        <v>23</v>
      </c>
      <c r="I68" s="44" t="s">
        <v>2418</v>
      </c>
      <c r="J68" s="44" t="s">
        <v>2419</v>
      </c>
      <c r="K68" s="44" t="s">
        <v>23</v>
      </c>
    </row>
    <row r="69" spans="2:11" ht="409.6">
      <c r="B69" s="42" t="s">
        <v>788</v>
      </c>
      <c r="C69" s="42" t="s">
        <v>50</v>
      </c>
      <c r="D69" s="42" t="s">
        <v>2469</v>
      </c>
      <c r="E69" s="44" t="s">
        <v>33</v>
      </c>
      <c r="F69" s="44" t="s">
        <v>34</v>
      </c>
      <c r="G69" s="44" t="s">
        <v>23</v>
      </c>
      <c r="H69" s="44" t="s">
        <v>23</v>
      </c>
      <c r="I69" s="44" t="s">
        <v>2418</v>
      </c>
      <c r="J69" s="44" t="s">
        <v>2419</v>
      </c>
      <c r="K69" s="44" t="s">
        <v>23</v>
      </c>
    </row>
    <row r="70" spans="2:11" ht="409.6">
      <c r="B70" s="42" t="s">
        <v>789</v>
      </c>
      <c r="C70" s="42" t="s">
        <v>21</v>
      </c>
      <c r="D70" s="42" t="s">
        <v>2469</v>
      </c>
      <c r="E70" s="44" t="s">
        <v>28</v>
      </c>
      <c r="F70" s="44" t="s">
        <v>34</v>
      </c>
      <c r="G70" s="44" t="s">
        <v>23</v>
      </c>
      <c r="H70" s="44" t="s">
        <v>23</v>
      </c>
      <c r="I70" s="44" t="s">
        <v>2418</v>
      </c>
      <c r="J70" s="44" t="s">
        <v>2419</v>
      </c>
      <c r="K70" s="44" t="s">
        <v>23</v>
      </c>
    </row>
    <row r="71" spans="2:11" ht="409.6">
      <c r="B71" s="42" t="s">
        <v>790</v>
      </c>
      <c r="C71" s="42" t="s">
        <v>148</v>
      </c>
      <c r="D71" s="42" t="s">
        <v>2470</v>
      </c>
      <c r="E71" s="44" t="s">
        <v>28</v>
      </c>
      <c r="F71" s="44" t="s">
        <v>37</v>
      </c>
      <c r="G71" s="44" t="s">
        <v>23</v>
      </c>
      <c r="H71" s="44" t="s">
        <v>23</v>
      </c>
      <c r="I71" s="44" t="s">
        <v>2418</v>
      </c>
      <c r="J71" s="44" t="s">
        <v>2419</v>
      </c>
      <c r="K71" s="44" t="s">
        <v>23</v>
      </c>
    </row>
    <row r="72" spans="2:11" ht="409.6">
      <c r="B72" s="42" t="s">
        <v>791</v>
      </c>
      <c r="C72" s="42" t="s">
        <v>333</v>
      </c>
      <c r="D72" s="42" t="s">
        <v>2471</v>
      </c>
      <c r="E72" s="44" t="s">
        <v>33</v>
      </c>
      <c r="F72" s="44" t="s">
        <v>55</v>
      </c>
      <c r="G72" s="44" t="s">
        <v>23</v>
      </c>
      <c r="H72" s="44" t="s">
        <v>23</v>
      </c>
      <c r="I72" s="44" t="s">
        <v>2418</v>
      </c>
      <c r="J72" s="44" t="s">
        <v>2419</v>
      </c>
      <c r="K72" s="44" t="s">
        <v>23</v>
      </c>
    </row>
    <row r="73" spans="2:11" ht="409.6">
      <c r="B73" s="42" t="s">
        <v>792</v>
      </c>
      <c r="C73" s="42" t="s">
        <v>21</v>
      </c>
      <c r="D73" s="42" t="s">
        <v>2472</v>
      </c>
      <c r="E73" s="44" t="s">
        <v>33</v>
      </c>
      <c r="F73" s="44" t="s">
        <v>349</v>
      </c>
      <c r="G73" s="44" t="s">
        <v>23</v>
      </c>
      <c r="H73" s="44" t="s">
        <v>23</v>
      </c>
      <c r="I73" s="44" t="s">
        <v>2418</v>
      </c>
      <c r="J73" s="44" t="s">
        <v>2419</v>
      </c>
      <c r="K73" s="44" t="s">
        <v>23</v>
      </c>
    </row>
    <row r="74" spans="2:11" ht="409.6">
      <c r="B74" s="42" t="s">
        <v>793</v>
      </c>
      <c r="C74" s="42" t="s">
        <v>74</v>
      </c>
      <c r="D74" s="42" t="s">
        <v>2473</v>
      </c>
      <c r="E74" s="44" t="s">
        <v>33</v>
      </c>
      <c r="F74" s="44" t="s">
        <v>76</v>
      </c>
      <c r="G74" s="44" t="s">
        <v>23</v>
      </c>
      <c r="H74" s="44" t="s">
        <v>23</v>
      </c>
      <c r="I74" s="44" t="s">
        <v>2418</v>
      </c>
      <c r="J74" s="44" t="s">
        <v>2419</v>
      </c>
      <c r="K74" s="44" t="s">
        <v>23</v>
      </c>
    </row>
    <row r="75" spans="2:11" ht="409.6">
      <c r="B75" s="42" t="s">
        <v>794</v>
      </c>
      <c r="C75" s="42" t="s">
        <v>93</v>
      </c>
      <c r="D75" s="42" t="s">
        <v>2474</v>
      </c>
      <c r="E75" s="44" t="s">
        <v>28</v>
      </c>
      <c r="F75" s="44" t="s">
        <v>76</v>
      </c>
      <c r="G75" s="44" t="s">
        <v>23</v>
      </c>
      <c r="H75" s="44" t="s">
        <v>23</v>
      </c>
      <c r="I75" s="44" t="s">
        <v>2418</v>
      </c>
      <c r="J75" s="44" t="s">
        <v>2419</v>
      </c>
      <c r="K75" s="44" t="s">
        <v>23</v>
      </c>
    </row>
    <row r="76" spans="2:11" ht="409.6">
      <c r="B76" s="42" t="s">
        <v>795</v>
      </c>
      <c r="C76" s="42" t="s">
        <v>21</v>
      </c>
      <c r="D76" s="42" t="s">
        <v>2475</v>
      </c>
      <c r="E76" s="44" t="s">
        <v>33</v>
      </c>
      <c r="F76" s="44" t="s">
        <v>349</v>
      </c>
      <c r="G76" s="44" t="s">
        <v>23</v>
      </c>
      <c r="H76" s="44" t="s">
        <v>23</v>
      </c>
      <c r="I76" s="44" t="s">
        <v>2418</v>
      </c>
      <c r="J76" s="44" t="s">
        <v>2419</v>
      </c>
      <c r="K76" s="44" t="s">
        <v>23</v>
      </c>
    </row>
    <row r="77" spans="2:11" ht="409.6">
      <c r="B77" s="42" t="s">
        <v>799</v>
      </c>
      <c r="C77" s="42" t="s">
        <v>122</v>
      </c>
      <c r="D77" s="42" t="s">
        <v>2476</v>
      </c>
      <c r="E77" s="44" t="s">
        <v>33</v>
      </c>
      <c r="F77" s="44" t="s">
        <v>349</v>
      </c>
      <c r="G77" s="44" t="s">
        <v>23</v>
      </c>
      <c r="H77" s="44" t="s">
        <v>23</v>
      </c>
      <c r="I77" s="44" t="s">
        <v>2418</v>
      </c>
      <c r="J77" s="44" t="s">
        <v>2419</v>
      </c>
      <c r="K77" s="44" t="s">
        <v>23</v>
      </c>
    </row>
    <row r="78" spans="2:11" ht="409.6">
      <c r="B78" s="42" t="s">
        <v>800</v>
      </c>
      <c r="C78" s="42" t="s">
        <v>122</v>
      </c>
      <c r="D78" s="42" t="s">
        <v>2476</v>
      </c>
      <c r="E78" s="44" t="s">
        <v>28</v>
      </c>
      <c r="F78" s="44" t="s">
        <v>349</v>
      </c>
      <c r="G78" s="44" t="s">
        <v>23</v>
      </c>
      <c r="H78" s="44" t="s">
        <v>23</v>
      </c>
      <c r="I78" s="44" t="s">
        <v>2418</v>
      </c>
      <c r="J78" s="44" t="s">
        <v>2419</v>
      </c>
      <c r="K78" s="44" t="s">
        <v>23</v>
      </c>
    </row>
    <row r="79" spans="2:11" ht="381.75">
      <c r="B79" s="42" t="s">
        <v>801</v>
      </c>
      <c r="C79" s="42" t="s">
        <v>367</v>
      </c>
      <c r="D79" s="73" t="s">
        <v>2477</v>
      </c>
      <c r="E79" s="44" t="s">
        <v>28</v>
      </c>
      <c r="F79" s="44" t="s">
        <v>37</v>
      </c>
      <c r="G79" s="44" t="s">
        <v>23</v>
      </c>
      <c r="H79" s="44" t="s">
        <v>23</v>
      </c>
      <c r="I79" s="44" t="s">
        <v>2418</v>
      </c>
      <c r="J79" s="44" t="s">
        <v>2419</v>
      </c>
      <c r="K79" s="44" t="s">
        <v>23</v>
      </c>
    </row>
    <row r="80" spans="2:11" ht="409.6">
      <c r="B80" s="42" t="s">
        <v>802</v>
      </c>
      <c r="C80" s="42" t="s">
        <v>48</v>
      </c>
      <c r="D80" s="42" t="s">
        <v>2478</v>
      </c>
      <c r="E80" s="44" t="s">
        <v>28</v>
      </c>
      <c r="F80" s="44" t="s">
        <v>37</v>
      </c>
      <c r="G80" s="44" t="s">
        <v>23</v>
      </c>
      <c r="H80" s="44" t="s">
        <v>23</v>
      </c>
      <c r="I80" s="44" t="s">
        <v>2418</v>
      </c>
      <c r="J80" s="44" t="s">
        <v>2419</v>
      </c>
      <c r="K80" s="44" t="s">
        <v>23</v>
      </c>
    </row>
    <row r="81" spans="2:11" ht="409.6">
      <c r="B81" s="42" t="s">
        <v>803</v>
      </c>
      <c r="C81" s="42" t="s">
        <v>21</v>
      </c>
      <c r="D81" s="42" t="s">
        <v>2440</v>
      </c>
      <c r="E81" s="44" t="s">
        <v>28</v>
      </c>
      <c r="F81" s="44" t="str">
        <f>IF(ISNUMBER( SEARCH("energy",#REF!)), "Energy","other")</f>
        <v>other</v>
      </c>
      <c r="G81" s="44" t="s">
        <v>23</v>
      </c>
      <c r="H81" s="44" t="s">
        <v>23</v>
      </c>
      <c r="I81" s="44" t="s">
        <v>2418</v>
      </c>
      <c r="J81" s="44" t="s">
        <v>2419</v>
      </c>
      <c r="K81" s="44" t="s">
        <v>23</v>
      </c>
    </row>
    <row r="82" spans="2:11" ht="409.6">
      <c r="B82" s="42" t="s">
        <v>804</v>
      </c>
      <c r="C82" s="42" t="s">
        <v>21</v>
      </c>
      <c r="D82" s="42" t="s">
        <v>2479</v>
      </c>
      <c r="E82" s="44" t="s">
        <v>33</v>
      </c>
      <c r="F82" s="44" t="s">
        <v>349</v>
      </c>
      <c r="G82" s="44" t="s">
        <v>23</v>
      </c>
      <c r="H82" s="44" t="s">
        <v>23</v>
      </c>
      <c r="I82" s="44" t="s">
        <v>2418</v>
      </c>
      <c r="J82" s="44" t="s">
        <v>2419</v>
      </c>
      <c r="K82" s="44" t="s">
        <v>23</v>
      </c>
    </row>
    <row r="83" spans="2:11" ht="409.6">
      <c r="B83" s="42" t="s">
        <v>806</v>
      </c>
      <c r="C83" s="42" t="s">
        <v>805</v>
      </c>
      <c r="D83" s="42" t="s">
        <v>2480</v>
      </c>
      <c r="E83" s="44" t="s">
        <v>28</v>
      </c>
      <c r="F83" s="44" t="s">
        <v>37</v>
      </c>
      <c r="G83" s="44" t="s">
        <v>23</v>
      </c>
      <c r="H83" s="44" t="s">
        <v>23</v>
      </c>
      <c r="I83" s="44" t="s">
        <v>2418</v>
      </c>
      <c r="J83" s="44" t="s">
        <v>2419</v>
      </c>
      <c r="K83" s="44" t="s">
        <v>23</v>
      </c>
    </row>
    <row r="84" spans="2:11" ht="409.6">
      <c r="B84" s="42" t="s">
        <v>807</v>
      </c>
      <c r="C84" s="42" t="s">
        <v>143</v>
      </c>
      <c r="D84" s="42" t="s">
        <v>2481</v>
      </c>
      <c r="E84" s="44" t="s">
        <v>28</v>
      </c>
      <c r="F84" s="44" t="s">
        <v>76</v>
      </c>
      <c r="G84" s="44" t="s">
        <v>23</v>
      </c>
      <c r="H84" s="44" t="s">
        <v>23</v>
      </c>
      <c r="I84" s="44" t="s">
        <v>2418</v>
      </c>
      <c r="J84" s="44" t="s">
        <v>2419</v>
      </c>
      <c r="K84" s="44" t="s">
        <v>23</v>
      </c>
    </row>
    <row r="85" spans="2:11" ht="409.6">
      <c r="B85" s="42" t="s">
        <v>808</v>
      </c>
      <c r="C85" s="42" t="s">
        <v>61</v>
      </c>
      <c r="D85" s="42" t="s">
        <v>2482</v>
      </c>
      <c r="E85" s="44" t="s">
        <v>33</v>
      </c>
      <c r="F85" s="44" t="s">
        <v>37</v>
      </c>
      <c r="G85" s="44" t="s">
        <v>23</v>
      </c>
      <c r="H85" s="44" t="s">
        <v>23</v>
      </c>
      <c r="I85" s="44" t="s">
        <v>2418</v>
      </c>
      <c r="J85" s="44" t="s">
        <v>2419</v>
      </c>
      <c r="K85" s="44" t="s">
        <v>23</v>
      </c>
    </row>
    <row r="86" spans="2:11" ht="409.6">
      <c r="B86" s="42" t="s">
        <v>809</v>
      </c>
      <c r="C86" s="42" t="s">
        <v>61</v>
      </c>
      <c r="D86" s="42" t="s">
        <v>2482</v>
      </c>
      <c r="E86" s="44" t="s">
        <v>33</v>
      </c>
      <c r="F86" s="44" t="s">
        <v>37</v>
      </c>
      <c r="G86" s="44" t="s">
        <v>23</v>
      </c>
      <c r="H86" s="44" t="s">
        <v>23</v>
      </c>
      <c r="I86" s="44" t="s">
        <v>2418</v>
      </c>
      <c r="J86" s="44" t="s">
        <v>2419</v>
      </c>
      <c r="K86" s="44" t="s">
        <v>23</v>
      </c>
    </row>
    <row r="87" spans="2:11" ht="409.6">
      <c r="B87" s="42" t="s">
        <v>811</v>
      </c>
      <c r="C87" s="42" t="s">
        <v>810</v>
      </c>
      <c r="D87" s="42" t="s">
        <v>2482</v>
      </c>
      <c r="E87" s="44" t="s">
        <v>28</v>
      </c>
      <c r="F87" s="44" t="s">
        <v>37</v>
      </c>
      <c r="G87" s="44" t="s">
        <v>23</v>
      </c>
      <c r="H87" s="44" t="s">
        <v>23</v>
      </c>
      <c r="I87" s="44" t="s">
        <v>2418</v>
      </c>
      <c r="J87" s="44" t="s">
        <v>2419</v>
      </c>
      <c r="K87" s="44" t="s">
        <v>23</v>
      </c>
    </row>
    <row r="88" spans="2:11" ht="409.6">
      <c r="B88" s="42" t="s">
        <v>812</v>
      </c>
      <c r="C88" s="42" t="s">
        <v>61</v>
      </c>
      <c r="D88" s="42" t="s">
        <v>2482</v>
      </c>
      <c r="E88" s="44" t="s">
        <v>28</v>
      </c>
      <c r="F88" s="44" t="s">
        <v>37</v>
      </c>
      <c r="G88" s="44" t="s">
        <v>23</v>
      </c>
      <c r="H88" s="44" t="s">
        <v>23</v>
      </c>
      <c r="I88" s="44" t="s">
        <v>2418</v>
      </c>
      <c r="J88" s="44" t="s">
        <v>2419</v>
      </c>
      <c r="K88" s="44" t="s">
        <v>23</v>
      </c>
    </row>
    <row r="89" spans="2:11" ht="409.6">
      <c r="B89" s="42" t="s">
        <v>813</v>
      </c>
      <c r="C89" s="42" t="s">
        <v>810</v>
      </c>
      <c r="D89" s="42" t="s">
        <v>2483</v>
      </c>
      <c r="E89" s="44" t="s">
        <v>28</v>
      </c>
      <c r="F89" s="44" t="s">
        <v>37</v>
      </c>
      <c r="G89" s="44" t="s">
        <v>23</v>
      </c>
      <c r="H89" s="44" t="s">
        <v>23</v>
      </c>
      <c r="I89" s="44" t="s">
        <v>2418</v>
      </c>
      <c r="J89" s="44" t="s">
        <v>2419</v>
      </c>
      <c r="K89" s="44" t="s">
        <v>23</v>
      </c>
    </row>
    <row r="90" spans="2:11" ht="409.6">
      <c r="B90" s="42" t="s">
        <v>814</v>
      </c>
      <c r="C90" s="42" t="s">
        <v>21</v>
      </c>
      <c r="D90" s="42" t="s">
        <v>2484</v>
      </c>
      <c r="E90" s="44" t="s">
        <v>33</v>
      </c>
      <c r="F90" s="44" t="s">
        <v>349</v>
      </c>
      <c r="G90" s="44" t="s">
        <v>23</v>
      </c>
      <c r="H90" s="44" t="s">
        <v>23</v>
      </c>
      <c r="I90" s="44" t="s">
        <v>2418</v>
      </c>
      <c r="J90" s="44" t="s">
        <v>2419</v>
      </c>
      <c r="K90" s="44" t="s">
        <v>23</v>
      </c>
    </row>
    <row r="91" spans="2:11" ht="409.6">
      <c r="B91" s="42" t="s">
        <v>815</v>
      </c>
      <c r="C91" s="42" t="s">
        <v>21</v>
      </c>
      <c r="D91" s="42" t="s">
        <v>2485</v>
      </c>
      <c r="E91" s="44" t="s">
        <v>33</v>
      </c>
      <c r="F91" s="44" t="s">
        <v>64</v>
      </c>
      <c r="G91" s="44" t="s">
        <v>23</v>
      </c>
      <c r="H91" s="44" t="s">
        <v>23</v>
      </c>
      <c r="I91" s="44" t="s">
        <v>2418</v>
      </c>
      <c r="J91" s="44" t="s">
        <v>2419</v>
      </c>
      <c r="K91" s="44" t="s">
        <v>23</v>
      </c>
    </row>
    <row r="92" spans="2:11" ht="409.6">
      <c r="B92" s="42" t="s">
        <v>816</v>
      </c>
      <c r="C92" s="42" t="s">
        <v>221</v>
      </c>
      <c r="D92" s="42" t="s">
        <v>2486</v>
      </c>
      <c r="E92" s="44" t="s">
        <v>28</v>
      </c>
      <c r="F92" s="44" t="s">
        <v>37</v>
      </c>
      <c r="G92" s="44" t="s">
        <v>23</v>
      </c>
      <c r="H92" s="44" t="s">
        <v>23</v>
      </c>
      <c r="I92" s="44" t="s">
        <v>2418</v>
      </c>
      <c r="J92" s="44" t="s">
        <v>2419</v>
      </c>
      <c r="K92" s="44" t="s">
        <v>23</v>
      </c>
    </row>
    <row r="93" spans="2:11" ht="409.6">
      <c r="B93" s="42" t="s">
        <v>648</v>
      </c>
      <c r="C93" s="42" t="s">
        <v>21</v>
      </c>
      <c r="D93" s="73" t="s">
        <v>2487</v>
      </c>
      <c r="E93" s="64" t="s">
        <v>28</v>
      </c>
      <c r="F93" s="64" t="s">
        <v>37</v>
      </c>
      <c r="G93" s="44" t="s">
        <v>23</v>
      </c>
      <c r="H93" s="44" t="s">
        <v>23</v>
      </c>
      <c r="I93" s="64" t="s">
        <v>2418</v>
      </c>
      <c r="J93" s="64" t="s">
        <v>2419</v>
      </c>
      <c r="K93" s="44" t="s">
        <v>23</v>
      </c>
    </row>
    <row r="94" spans="2:11" ht="409.6">
      <c r="B94" s="42" t="s">
        <v>1381</v>
      </c>
      <c r="C94" s="42" t="s">
        <v>21</v>
      </c>
      <c r="D94" s="42" t="s">
        <v>2488</v>
      </c>
      <c r="E94" s="44" t="s">
        <v>28</v>
      </c>
      <c r="F94" s="44" t="s">
        <v>39</v>
      </c>
      <c r="G94" s="44" t="s">
        <v>23</v>
      </c>
      <c r="H94" s="44" t="s">
        <v>23</v>
      </c>
      <c r="I94" s="44" t="s">
        <v>2418</v>
      </c>
      <c r="J94" s="44" t="s">
        <v>2419</v>
      </c>
      <c r="K94" s="44" t="s">
        <v>23</v>
      </c>
    </row>
  </sheetData>
  <conditionalFormatting sqref="B7:B92">
    <cfRule type="duplicateValues" dxfId="16" priority="302"/>
  </conditionalFormatting>
  <conditionalFormatting sqref="B93">
    <cfRule type="duplicateValues" dxfId="15" priority="3"/>
  </conditionalFormatting>
  <conditionalFormatting sqref="B93">
    <cfRule type="duplicateValues" dxfId="14" priority="4"/>
  </conditionalFormatting>
  <conditionalFormatting sqref="B94">
    <cfRule type="duplicateValues" dxfId="13" priority="1"/>
  </conditionalFormatting>
  <conditionalFormatting sqref="B94">
    <cfRule type="duplicateValues" dxfId="12" priority="2"/>
  </conditionalFormatting>
  <pageMargins left="0.7" right="0.7" top="0.75" bottom="0.75" header="0.3" footer="0.3"/>
  <legacy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49ED48-17F4-4CEA-9AD7-2E2FCA25577A}">
  <dimension ref="B1:G137"/>
  <sheetViews>
    <sheetView tabSelected="1" topLeftCell="A73" workbookViewId="0">
      <selection activeCell="A75" sqref="A75:XFD75"/>
    </sheetView>
  </sheetViews>
  <sheetFormatPr defaultRowHeight="15"/>
  <cols>
    <col min="2" max="2" width="51.42578125" customWidth="1"/>
    <col min="3" max="3" width="16.140625" customWidth="1"/>
    <col min="4" max="4" width="35.28515625" customWidth="1"/>
    <col min="5" max="5" width="10.85546875" bestFit="1" customWidth="1"/>
  </cols>
  <sheetData>
    <row r="1" spans="2:7" ht="15.75">
      <c r="B1" s="3" t="s">
        <v>2489</v>
      </c>
    </row>
    <row r="2" spans="2:7" ht="15.75">
      <c r="B2" s="3" t="s">
        <v>2490</v>
      </c>
    </row>
    <row r="3" spans="2:7">
      <c r="B3" s="23"/>
    </row>
    <row r="4" spans="2:7">
      <c r="B4" s="7"/>
    </row>
    <row r="6" spans="2:7" ht="32.25">
      <c r="B6" s="84" t="s">
        <v>2491</v>
      </c>
      <c r="C6" s="17" t="s">
        <v>2492</v>
      </c>
      <c r="D6" s="17" t="s">
        <v>2493</v>
      </c>
      <c r="E6" s="85" t="s">
        <v>2494</v>
      </c>
      <c r="F6" s="1" t="s">
        <v>2495</v>
      </c>
      <c r="G6" s="1" t="s">
        <v>2496</v>
      </c>
    </row>
    <row r="7" spans="2:7" ht="409.6">
      <c r="B7" s="87" t="s">
        <v>22</v>
      </c>
      <c r="C7" s="88" t="s">
        <v>2497</v>
      </c>
      <c r="D7" s="87" t="s">
        <v>2417</v>
      </c>
      <c r="E7" s="88" t="s">
        <v>28</v>
      </c>
      <c r="F7" s="88" t="s">
        <v>2418</v>
      </c>
      <c r="G7" s="92" t="s">
        <v>23</v>
      </c>
    </row>
    <row r="8" spans="2:7" ht="409.6">
      <c r="B8" s="87" t="s">
        <v>29</v>
      </c>
      <c r="C8" s="88" t="s">
        <v>2497</v>
      </c>
      <c r="D8" s="87" t="s">
        <v>2420</v>
      </c>
      <c r="E8" s="88" t="s">
        <v>28</v>
      </c>
      <c r="F8" s="88" t="s">
        <v>2418</v>
      </c>
      <c r="G8" s="92" t="s">
        <v>23</v>
      </c>
    </row>
    <row r="9" spans="2:7" ht="275.25">
      <c r="B9" s="87" t="s">
        <v>31</v>
      </c>
      <c r="C9" s="88" t="s">
        <v>30</v>
      </c>
      <c r="D9" s="87" t="s">
        <v>2421</v>
      </c>
      <c r="E9" s="88" t="s">
        <v>33</v>
      </c>
      <c r="F9" s="88" t="s">
        <v>2418</v>
      </c>
      <c r="G9" s="92" t="s">
        <v>23</v>
      </c>
    </row>
    <row r="10" spans="2:7" ht="275.25">
      <c r="B10" s="87" t="s">
        <v>35</v>
      </c>
      <c r="C10" s="88" t="s">
        <v>30</v>
      </c>
      <c r="D10" s="87" t="s">
        <v>2421</v>
      </c>
      <c r="E10" s="88" t="s">
        <v>28</v>
      </c>
      <c r="F10" s="88" t="s">
        <v>2418</v>
      </c>
      <c r="G10" s="92" t="s">
        <v>23</v>
      </c>
    </row>
    <row r="11" spans="2:7" ht="305.25">
      <c r="B11" s="87" t="s">
        <v>36</v>
      </c>
      <c r="C11" s="88" t="s">
        <v>21</v>
      </c>
      <c r="D11" s="87" t="s">
        <v>2422</v>
      </c>
      <c r="E11" s="88" t="s">
        <v>28</v>
      </c>
      <c r="F11" s="88" t="s">
        <v>2418</v>
      </c>
      <c r="G11" s="92" t="s">
        <v>23</v>
      </c>
    </row>
    <row r="12" spans="2:7" ht="409.6">
      <c r="B12" s="87" t="s">
        <v>38</v>
      </c>
      <c r="C12" s="88" t="s">
        <v>21</v>
      </c>
      <c r="D12" s="87" t="s">
        <v>2423</v>
      </c>
      <c r="E12" s="88" t="s">
        <v>28</v>
      </c>
      <c r="F12" s="88" t="s">
        <v>2418</v>
      </c>
      <c r="G12" s="92" t="s">
        <v>23</v>
      </c>
    </row>
    <row r="13" spans="2:7" ht="409.6">
      <c r="B13" s="87" t="s">
        <v>40</v>
      </c>
      <c r="C13" s="88" t="s">
        <v>30</v>
      </c>
      <c r="D13" s="87" t="s">
        <v>2424</v>
      </c>
      <c r="E13" s="88" t="s">
        <v>33</v>
      </c>
      <c r="F13" s="88" t="s">
        <v>2418</v>
      </c>
      <c r="G13" s="92" t="s">
        <v>23</v>
      </c>
    </row>
    <row r="14" spans="2:7" ht="305.25">
      <c r="B14" s="87" t="s">
        <v>763</v>
      </c>
      <c r="C14" s="88" t="s">
        <v>97</v>
      </c>
      <c r="D14" s="87" t="s">
        <v>2425</v>
      </c>
      <c r="E14" s="88" t="s">
        <v>28</v>
      </c>
      <c r="F14" s="88" t="s">
        <v>2418</v>
      </c>
      <c r="G14" s="92" t="s">
        <v>23</v>
      </c>
    </row>
    <row r="15" spans="2:7" ht="183">
      <c r="B15" s="87" t="s">
        <v>764</v>
      </c>
      <c r="C15" s="88" t="s">
        <v>2497</v>
      </c>
      <c r="D15" s="87" t="s">
        <v>2426</v>
      </c>
      <c r="E15" s="88" t="s">
        <v>28</v>
      </c>
      <c r="F15" s="88" t="s">
        <v>2418</v>
      </c>
      <c r="G15" s="92" t="s">
        <v>23</v>
      </c>
    </row>
    <row r="16" spans="2:7" ht="213">
      <c r="B16" s="87" t="s">
        <v>765</v>
      </c>
      <c r="C16" s="88" t="s">
        <v>30</v>
      </c>
      <c r="D16" s="87" t="s">
        <v>2427</v>
      </c>
      <c r="E16" s="88" t="s">
        <v>33</v>
      </c>
      <c r="F16" s="88" t="s">
        <v>2418</v>
      </c>
      <c r="G16" s="92" t="s">
        <v>23</v>
      </c>
    </row>
    <row r="17" spans="2:7" ht="60.75">
      <c r="B17" s="87" t="s">
        <v>766</v>
      </c>
      <c r="C17" s="88" t="s">
        <v>50</v>
      </c>
      <c r="D17" s="87" t="s">
        <v>2428</v>
      </c>
      <c r="E17" s="88" t="s">
        <v>33</v>
      </c>
      <c r="F17" s="88" t="s">
        <v>2418</v>
      </c>
      <c r="G17" s="92" t="s">
        <v>23</v>
      </c>
    </row>
    <row r="18" spans="2:7" ht="229.5">
      <c r="B18" s="87" t="s">
        <v>767</v>
      </c>
      <c r="C18" s="88" t="s">
        <v>107</v>
      </c>
      <c r="D18" s="87" t="s">
        <v>2429</v>
      </c>
      <c r="E18" s="88" t="s">
        <v>28</v>
      </c>
      <c r="F18" s="88" t="s">
        <v>2418</v>
      </c>
      <c r="G18" s="92" t="s">
        <v>23</v>
      </c>
    </row>
    <row r="19" spans="2:7" ht="229.5">
      <c r="B19" s="87" t="s">
        <v>768</v>
      </c>
      <c r="C19" s="88" t="s">
        <v>97</v>
      </c>
      <c r="D19" s="87" t="s">
        <v>2430</v>
      </c>
      <c r="E19" s="88" t="s">
        <v>28</v>
      </c>
      <c r="F19" s="88" t="s">
        <v>2418</v>
      </c>
      <c r="G19" s="92" t="s">
        <v>23</v>
      </c>
    </row>
    <row r="20" spans="2:7" ht="321">
      <c r="B20" s="87" t="s">
        <v>769</v>
      </c>
      <c r="C20" s="88" t="s">
        <v>2497</v>
      </c>
      <c r="D20" s="87" t="s">
        <v>2431</v>
      </c>
      <c r="E20" s="88" t="s">
        <v>33</v>
      </c>
      <c r="F20" s="88" t="s">
        <v>2418</v>
      </c>
      <c r="G20" s="92" t="s">
        <v>23</v>
      </c>
    </row>
    <row r="21" spans="2:7" ht="409.6">
      <c r="B21" s="87" t="s">
        <v>770</v>
      </c>
      <c r="C21" s="88" t="s">
        <v>30</v>
      </c>
      <c r="D21" s="87" t="s">
        <v>2424</v>
      </c>
      <c r="E21" s="88" t="s">
        <v>33</v>
      </c>
      <c r="F21" s="88" t="s">
        <v>2418</v>
      </c>
      <c r="G21" s="92" t="s">
        <v>23</v>
      </c>
    </row>
    <row r="22" spans="2:7" ht="213">
      <c r="B22" s="87" t="s">
        <v>771</v>
      </c>
      <c r="C22" s="88" t="s">
        <v>91</v>
      </c>
      <c r="D22" s="87" t="s">
        <v>2432</v>
      </c>
      <c r="E22" s="88" t="s">
        <v>28</v>
      </c>
      <c r="F22" s="88" t="s">
        <v>2418</v>
      </c>
      <c r="G22" s="92" t="s">
        <v>23</v>
      </c>
    </row>
    <row r="23" spans="2:7" ht="167.25">
      <c r="B23" s="87" t="s">
        <v>42</v>
      </c>
      <c r="C23" s="88" t="s">
        <v>41</v>
      </c>
      <c r="D23" s="87" t="s">
        <v>2433</v>
      </c>
      <c r="E23" s="88" t="s">
        <v>33</v>
      </c>
      <c r="F23" s="88" t="s">
        <v>2418</v>
      </c>
      <c r="G23" s="92" t="s">
        <v>23</v>
      </c>
    </row>
    <row r="24" spans="2:7" ht="167.25">
      <c r="B24" s="87" t="s">
        <v>44</v>
      </c>
      <c r="C24" s="88" t="s">
        <v>41</v>
      </c>
      <c r="D24" s="87" t="s">
        <v>2433</v>
      </c>
      <c r="E24" s="88" t="s">
        <v>28</v>
      </c>
      <c r="F24" s="88" t="s">
        <v>2418</v>
      </c>
      <c r="G24" s="92" t="s">
        <v>23</v>
      </c>
    </row>
    <row r="25" spans="2:7" ht="409.6">
      <c r="B25" s="87" t="s">
        <v>46</v>
      </c>
      <c r="C25" s="88" t="s">
        <v>41</v>
      </c>
      <c r="D25" s="87" t="s">
        <v>2434</v>
      </c>
      <c r="E25" s="88" t="s">
        <v>28</v>
      </c>
      <c r="F25" s="88" t="s">
        <v>2418</v>
      </c>
      <c r="G25" s="92" t="s">
        <v>23</v>
      </c>
    </row>
    <row r="26" spans="2:7" ht="409.6">
      <c r="B26" s="87" t="s">
        <v>47</v>
      </c>
      <c r="C26" s="88" t="s">
        <v>2497</v>
      </c>
      <c r="D26" s="87" t="s">
        <v>2435</v>
      </c>
      <c r="E26" s="88" t="s">
        <v>28</v>
      </c>
      <c r="F26" s="88" t="s">
        <v>2418</v>
      </c>
      <c r="G26" s="92" t="s">
        <v>23</v>
      </c>
    </row>
    <row r="27" spans="2:7" ht="121.5">
      <c r="B27" s="87" t="s">
        <v>49</v>
      </c>
      <c r="C27" s="88" t="s">
        <v>48</v>
      </c>
      <c r="D27" s="87" t="s">
        <v>2436</v>
      </c>
      <c r="E27" s="88" t="s">
        <v>33</v>
      </c>
      <c r="F27" s="88" t="s">
        <v>2418</v>
      </c>
      <c r="G27" s="92" t="s">
        <v>23</v>
      </c>
    </row>
    <row r="28" spans="2:7" ht="409.6">
      <c r="B28" s="87" t="s">
        <v>51</v>
      </c>
      <c r="C28" s="88" t="s">
        <v>50</v>
      </c>
      <c r="D28" s="87" t="s">
        <v>2437</v>
      </c>
      <c r="E28" s="88" t="s">
        <v>33</v>
      </c>
      <c r="F28" s="88" t="s">
        <v>2418</v>
      </c>
      <c r="G28" s="92" t="s">
        <v>23</v>
      </c>
    </row>
    <row r="29" spans="2:7" ht="183">
      <c r="B29" s="87" t="s">
        <v>54</v>
      </c>
      <c r="C29" s="88" t="s">
        <v>53</v>
      </c>
      <c r="D29" s="87" t="s">
        <v>2438</v>
      </c>
      <c r="E29" s="88" t="s">
        <v>33</v>
      </c>
      <c r="F29" s="88" t="s">
        <v>2418</v>
      </c>
      <c r="G29" s="92" t="s">
        <v>23</v>
      </c>
    </row>
    <row r="30" spans="2:7" ht="183">
      <c r="B30" s="87" t="s">
        <v>56</v>
      </c>
      <c r="C30" s="88" t="s">
        <v>53</v>
      </c>
      <c r="D30" s="87" t="s">
        <v>2438</v>
      </c>
      <c r="E30" s="88" t="s">
        <v>33</v>
      </c>
      <c r="F30" s="88" t="s">
        <v>2418</v>
      </c>
      <c r="G30" s="92" t="s">
        <v>23</v>
      </c>
    </row>
    <row r="31" spans="2:7" ht="183">
      <c r="B31" s="87" t="s">
        <v>57</v>
      </c>
      <c r="C31" s="88" t="s">
        <v>53</v>
      </c>
      <c r="D31" s="87" t="s">
        <v>2438</v>
      </c>
      <c r="E31" s="88" t="s">
        <v>28</v>
      </c>
      <c r="F31" s="88" t="s">
        <v>2418</v>
      </c>
      <c r="G31" s="92" t="s">
        <v>23</v>
      </c>
    </row>
    <row r="32" spans="2:7" ht="351">
      <c r="B32" s="87" t="s">
        <v>59</v>
      </c>
      <c r="C32" s="88" t="s">
        <v>58</v>
      </c>
      <c r="D32" s="87" t="s">
        <v>2439</v>
      </c>
      <c r="E32" s="88" t="s">
        <v>33</v>
      </c>
      <c r="F32" s="88" t="s">
        <v>2418</v>
      </c>
      <c r="G32" s="92" t="s">
        <v>23</v>
      </c>
    </row>
    <row r="33" spans="2:7" ht="409.6">
      <c r="B33" s="87" t="s">
        <v>60</v>
      </c>
      <c r="C33" s="88" t="s">
        <v>2497</v>
      </c>
      <c r="D33" s="87" t="s">
        <v>2440</v>
      </c>
      <c r="E33" s="88" t="s">
        <v>28</v>
      </c>
      <c r="F33" s="88" t="s">
        <v>2418</v>
      </c>
      <c r="G33" s="92" t="s">
        <v>23</v>
      </c>
    </row>
    <row r="34" spans="2:7" ht="198">
      <c r="B34" s="87" t="s">
        <v>62</v>
      </c>
      <c r="C34" s="88" t="s">
        <v>61</v>
      </c>
      <c r="D34" s="87" t="s">
        <v>2498</v>
      </c>
      <c r="E34" s="88" t="s">
        <v>28</v>
      </c>
      <c r="F34" s="88" t="s">
        <v>2418</v>
      </c>
      <c r="G34" s="92" t="s">
        <v>23</v>
      </c>
    </row>
    <row r="35" spans="2:7" ht="366">
      <c r="B35" s="87" t="s">
        <v>63</v>
      </c>
      <c r="C35" s="88" t="s">
        <v>2497</v>
      </c>
      <c r="D35" s="87" t="s">
        <v>2442</v>
      </c>
      <c r="E35" s="88" t="s">
        <v>33</v>
      </c>
      <c r="F35" s="88" t="s">
        <v>2418</v>
      </c>
      <c r="G35" s="92" t="s">
        <v>23</v>
      </c>
    </row>
    <row r="36" spans="2:7" ht="409.6">
      <c r="B36" s="87" t="s">
        <v>65</v>
      </c>
      <c r="C36" s="88" t="s">
        <v>50</v>
      </c>
      <c r="D36" s="87" t="s">
        <v>2443</v>
      </c>
      <c r="E36" s="88" t="s">
        <v>33</v>
      </c>
      <c r="F36" s="88" t="s">
        <v>2418</v>
      </c>
      <c r="G36" s="92" t="s">
        <v>23</v>
      </c>
    </row>
    <row r="37" spans="2:7" ht="229.5">
      <c r="B37" s="87" t="s">
        <v>772</v>
      </c>
      <c r="C37" s="88" t="s">
        <v>501</v>
      </c>
      <c r="D37" s="87" t="s">
        <v>2444</v>
      </c>
      <c r="E37" s="88" t="s">
        <v>28</v>
      </c>
      <c r="F37" s="88" t="s">
        <v>2418</v>
      </c>
      <c r="G37" s="92" t="s">
        <v>23</v>
      </c>
    </row>
    <row r="38" spans="2:7" ht="167.25">
      <c r="B38" s="87" t="s">
        <v>94</v>
      </c>
      <c r="C38" s="88" t="s">
        <v>93</v>
      </c>
      <c r="D38" s="87" t="s">
        <v>2499</v>
      </c>
      <c r="E38" s="88" t="s">
        <v>33</v>
      </c>
      <c r="F38" s="88" t="s">
        <v>2418</v>
      </c>
      <c r="G38" s="92" t="s">
        <v>23</v>
      </c>
    </row>
    <row r="39" spans="2:7" ht="152.25">
      <c r="B39" s="87" t="s">
        <v>96</v>
      </c>
      <c r="C39" s="88" t="s">
        <v>95</v>
      </c>
      <c r="D39" s="87" t="s">
        <v>2500</v>
      </c>
      <c r="E39" s="88" t="s">
        <v>33</v>
      </c>
      <c r="F39" s="88" t="s">
        <v>2418</v>
      </c>
      <c r="G39" s="92" t="s">
        <v>23</v>
      </c>
    </row>
    <row r="40" spans="2:7" ht="121.5">
      <c r="B40" s="87" t="s">
        <v>98</v>
      </c>
      <c r="C40" s="88" t="s">
        <v>97</v>
      </c>
      <c r="D40" s="87" t="s">
        <v>2501</v>
      </c>
      <c r="E40" s="88" t="s">
        <v>33</v>
      </c>
      <c r="F40" s="88" t="s">
        <v>2418</v>
      </c>
      <c r="G40" s="92" t="s">
        <v>23</v>
      </c>
    </row>
    <row r="41" spans="2:7" ht="137.25">
      <c r="B41" s="87" t="s">
        <v>100</v>
      </c>
      <c r="C41" s="88" t="s">
        <v>99</v>
      </c>
      <c r="D41" s="87" t="s">
        <v>2502</v>
      </c>
      <c r="E41" s="88" t="s">
        <v>33</v>
      </c>
      <c r="F41" s="88" t="s">
        <v>2418</v>
      </c>
      <c r="G41" s="92" t="s">
        <v>23</v>
      </c>
    </row>
    <row r="42" spans="2:7" ht="409.6">
      <c r="B42" s="87" t="s">
        <v>102</v>
      </c>
      <c r="C42" s="88" t="s">
        <v>101</v>
      </c>
      <c r="D42" s="87" t="s">
        <v>2503</v>
      </c>
      <c r="E42" s="88" t="s">
        <v>28</v>
      </c>
      <c r="F42" s="88" t="s">
        <v>2418</v>
      </c>
      <c r="G42" s="92" t="s">
        <v>23</v>
      </c>
    </row>
    <row r="43" spans="2:7" ht="76.5">
      <c r="B43" s="87" t="s">
        <v>103</v>
      </c>
      <c r="C43" s="88" t="s">
        <v>41</v>
      </c>
      <c r="D43" s="87" t="s">
        <v>2504</v>
      </c>
      <c r="E43" s="88" t="s">
        <v>33</v>
      </c>
      <c r="F43" s="88" t="s">
        <v>2418</v>
      </c>
      <c r="G43" s="92" t="s">
        <v>23</v>
      </c>
    </row>
    <row r="44" spans="2:7" ht="198">
      <c r="B44" s="87" t="s">
        <v>105</v>
      </c>
      <c r="C44" s="88" t="s">
        <v>104</v>
      </c>
      <c r="D44" s="87" t="s">
        <v>2505</v>
      </c>
      <c r="E44" s="88" t="s">
        <v>33</v>
      </c>
      <c r="F44" s="88" t="s">
        <v>2418</v>
      </c>
      <c r="G44" s="92" t="s">
        <v>23</v>
      </c>
    </row>
    <row r="45" spans="2:7" ht="137.25">
      <c r="B45" s="87" t="s">
        <v>106</v>
      </c>
      <c r="C45" s="88" t="s">
        <v>83</v>
      </c>
      <c r="D45" s="87" t="s">
        <v>2506</v>
      </c>
      <c r="E45" s="88" t="s">
        <v>28</v>
      </c>
      <c r="F45" s="88" t="s">
        <v>2418</v>
      </c>
      <c r="G45" s="92" t="s">
        <v>23</v>
      </c>
    </row>
    <row r="46" spans="2:7" ht="336">
      <c r="B46" s="87" t="s">
        <v>108</v>
      </c>
      <c r="C46" s="88" t="s">
        <v>107</v>
      </c>
      <c r="D46" s="87" t="s">
        <v>2507</v>
      </c>
      <c r="E46" s="88" t="s">
        <v>28</v>
      </c>
      <c r="F46" s="88" t="s">
        <v>2418</v>
      </c>
      <c r="G46" s="92" t="s">
        <v>23</v>
      </c>
    </row>
    <row r="47" spans="2:7" ht="183">
      <c r="B47" s="87" t="s">
        <v>109</v>
      </c>
      <c r="C47" s="88" t="s">
        <v>83</v>
      </c>
      <c r="D47" s="87" t="s">
        <v>2508</v>
      </c>
      <c r="E47" s="88" t="s">
        <v>28</v>
      </c>
      <c r="F47" s="88" t="s">
        <v>2418</v>
      </c>
      <c r="G47" s="92" t="s">
        <v>23</v>
      </c>
    </row>
    <row r="48" spans="2:7" ht="60.75">
      <c r="B48" s="87" t="s">
        <v>110</v>
      </c>
      <c r="C48" s="88" t="s">
        <v>50</v>
      </c>
      <c r="D48" s="87" t="s">
        <v>2428</v>
      </c>
      <c r="E48" s="88" t="s">
        <v>33</v>
      </c>
      <c r="F48" s="88" t="s">
        <v>2418</v>
      </c>
      <c r="G48" s="92" t="s">
        <v>23</v>
      </c>
    </row>
    <row r="49" spans="2:7" ht="106.5">
      <c r="B49" s="87" t="s">
        <v>111</v>
      </c>
      <c r="C49" s="88" t="s">
        <v>30</v>
      </c>
      <c r="D49" s="87" t="s">
        <v>2509</v>
      </c>
      <c r="E49" s="88" t="s">
        <v>33</v>
      </c>
      <c r="F49" s="88" t="s">
        <v>2418</v>
      </c>
      <c r="G49" s="92" t="s">
        <v>23</v>
      </c>
    </row>
    <row r="50" spans="2:7" ht="137.25">
      <c r="B50" s="87" t="s">
        <v>112</v>
      </c>
      <c r="C50" s="88" t="s">
        <v>79</v>
      </c>
      <c r="D50" s="87" t="s">
        <v>2510</v>
      </c>
      <c r="E50" s="88" t="s">
        <v>33</v>
      </c>
      <c r="F50" s="88" t="s">
        <v>2418</v>
      </c>
      <c r="G50" s="92" t="s">
        <v>23</v>
      </c>
    </row>
    <row r="51" spans="2:7" ht="259.5">
      <c r="B51" s="87" t="s">
        <v>114</v>
      </c>
      <c r="C51" s="88" t="s">
        <v>113</v>
      </c>
      <c r="D51" s="87" t="s">
        <v>2511</v>
      </c>
      <c r="E51" s="88" t="s">
        <v>28</v>
      </c>
      <c r="F51" s="88" t="s">
        <v>2418</v>
      </c>
      <c r="G51" s="92" t="s">
        <v>23</v>
      </c>
    </row>
    <row r="52" spans="2:7" ht="275.25">
      <c r="B52" s="87" t="s">
        <v>116</v>
      </c>
      <c r="C52" s="88" t="s">
        <v>115</v>
      </c>
      <c r="D52" s="87" t="s">
        <v>2512</v>
      </c>
      <c r="E52" s="88" t="s">
        <v>28</v>
      </c>
      <c r="F52" s="88" t="s">
        <v>2418</v>
      </c>
      <c r="G52" s="92" t="s">
        <v>23</v>
      </c>
    </row>
    <row r="53" spans="2:7" ht="229.5">
      <c r="B53" s="87" t="s">
        <v>117</v>
      </c>
      <c r="C53" s="88" t="s">
        <v>93</v>
      </c>
      <c r="D53" s="87" t="s">
        <v>2513</v>
      </c>
      <c r="E53" s="88" t="s">
        <v>28</v>
      </c>
      <c r="F53" s="88" t="s">
        <v>2418</v>
      </c>
      <c r="G53" s="92" t="s">
        <v>23</v>
      </c>
    </row>
    <row r="54" spans="2:7" ht="275.25">
      <c r="B54" s="87" t="s">
        <v>119</v>
      </c>
      <c r="C54" s="88" t="s">
        <v>118</v>
      </c>
      <c r="D54" s="87" t="s">
        <v>2514</v>
      </c>
      <c r="E54" s="88" t="s">
        <v>28</v>
      </c>
      <c r="F54" s="88" t="s">
        <v>2418</v>
      </c>
      <c r="G54" s="92" t="s">
        <v>23</v>
      </c>
    </row>
    <row r="55" spans="2:7" ht="76.5">
      <c r="B55" s="87" t="s">
        <v>120</v>
      </c>
      <c r="C55" s="88" t="s">
        <v>2497</v>
      </c>
      <c r="D55" s="87" t="s">
        <v>2515</v>
      </c>
      <c r="E55" s="88" t="s">
        <v>33</v>
      </c>
      <c r="F55" s="88" t="s">
        <v>2418</v>
      </c>
      <c r="G55" s="92" t="s">
        <v>23</v>
      </c>
    </row>
    <row r="56" spans="2:7" ht="167.25">
      <c r="B56" s="87" t="s">
        <v>121</v>
      </c>
      <c r="C56" s="88" t="s">
        <v>79</v>
      </c>
      <c r="D56" s="87" t="s">
        <v>2516</v>
      </c>
      <c r="E56" s="88" t="s">
        <v>33</v>
      </c>
      <c r="F56" s="88" t="s">
        <v>2418</v>
      </c>
      <c r="G56" s="92" t="s">
        <v>23</v>
      </c>
    </row>
    <row r="57" spans="2:7" ht="244.5">
      <c r="B57" s="87" t="s">
        <v>123</v>
      </c>
      <c r="C57" s="88" t="s">
        <v>122</v>
      </c>
      <c r="D57" s="87" t="s">
        <v>2517</v>
      </c>
      <c r="E57" s="88" t="s">
        <v>28</v>
      </c>
      <c r="F57" s="88" t="s">
        <v>2418</v>
      </c>
      <c r="G57" s="92" t="s">
        <v>23</v>
      </c>
    </row>
    <row r="58" spans="2:7" ht="91.5">
      <c r="B58" s="87" t="s">
        <v>124</v>
      </c>
      <c r="C58" s="88" t="s">
        <v>30</v>
      </c>
      <c r="D58" s="87" t="s">
        <v>2518</v>
      </c>
      <c r="E58" s="88" t="s">
        <v>33</v>
      </c>
      <c r="F58" s="88" t="s">
        <v>2418</v>
      </c>
      <c r="G58" s="92" t="s">
        <v>23</v>
      </c>
    </row>
    <row r="59" spans="2:7" ht="167.25">
      <c r="B59" s="87" t="s">
        <v>126</v>
      </c>
      <c r="C59" s="88" t="s">
        <v>125</v>
      </c>
      <c r="D59" s="87" t="s">
        <v>2519</v>
      </c>
      <c r="E59" s="88" t="s">
        <v>28</v>
      </c>
      <c r="F59" s="88" t="s">
        <v>2418</v>
      </c>
      <c r="G59" s="92" t="s">
        <v>23</v>
      </c>
    </row>
    <row r="60" spans="2:7" ht="409.6">
      <c r="B60" s="87" t="s">
        <v>127</v>
      </c>
      <c r="C60" s="88" t="s">
        <v>2497</v>
      </c>
      <c r="D60" s="87" t="s">
        <v>2520</v>
      </c>
      <c r="E60" s="88" t="s">
        <v>33</v>
      </c>
      <c r="F60" s="88" t="s">
        <v>2418</v>
      </c>
      <c r="G60" s="92" t="s">
        <v>23</v>
      </c>
    </row>
    <row r="61" spans="2:7" ht="409.6">
      <c r="B61" s="87" t="s">
        <v>128</v>
      </c>
      <c r="C61" s="88" t="s">
        <v>2497</v>
      </c>
      <c r="D61" s="87" t="s">
        <v>2520</v>
      </c>
      <c r="E61" s="88" t="s">
        <v>28</v>
      </c>
      <c r="F61" s="88" t="s">
        <v>2418</v>
      </c>
      <c r="G61" s="92" t="s">
        <v>23</v>
      </c>
    </row>
    <row r="62" spans="2:7" ht="336">
      <c r="B62" s="87" t="s">
        <v>129</v>
      </c>
      <c r="C62" s="88" t="s">
        <v>91</v>
      </c>
      <c r="D62" s="87" t="s">
        <v>2521</v>
      </c>
      <c r="E62" s="88" t="s">
        <v>28</v>
      </c>
      <c r="F62" s="88" t="s">
        <v>2418</v>
      </c>
      <c r="G62" s="92" t="s">
        <v>23</v>
      </c>
    </row>
    <row r="63" spans="2:7" ht="321">
      <c r="B63" s="87" t="s">
        <v>130</v>
      </c>
      <c r="C63" s="88" t="s">
        <v>97</v>
      </c>
      <c r="D63" s="87" t="s">
        <v>2522</v>
      </c>
      <c r="E63" s="88" t="s">
        <v>28</v>
      </c>
      <c r="F63" s="88" t="s">
        <v>2418</v>
      </c>
      <c r="G63" s="92" t="s">
        <v>23</v>
      </c>
    </row>
    <row r="64" spans="2:7" ht="336">
      <c r="B64" s="87" t="s">
        <v>132</v>
      </c>
      <c r="C64" s="88" t="s">
        <v>131</v>
      </c>
      <c r="D64" s="87" t="s">
        <v>2523</v>
      </c>
      <c r="E64" s="88" t="s">
        <v>28</v>
      </c>
      <c r="F64" s="88" t="s">
        <v>2418</v>
      </c>
      <c r="G64" s="92" t="s">
        <v>23</v>
      </c>
    </row>
    <row r="65" spans="2:7" ht="321">
      <c r="B65" s="87" t="s">
        <v>134</v>
      </c>
      <c r="C65" s="88" t="s">
        <v>133</v>
      </c>
      <c r="D65" s="87" t="s">
        <v>2524</v>
      </c>
      <c r="E65" s="88" t="s">
        <v>33</v>
      </c>
      <c r="F65" s="88" t="s">
        <v>2418</v>
      </c>
      <c r="G65" s="92" t="s">
        <v>23</v>
      </c>
    </row>
    <row r="66" spans="2:7" ht="91.5">
      <c r="B66" s="87" t="s">
        <v>135</v>
      </c>
      <c r="C66" s="88" t="s">
        <v>107</v>
      </c>
      <c r="D66" s="87" t="s">
        <v>2525</v>
      </c>
      <c r="E66" s="88" t="s">
        <v>33</v>
      </c>
      <c r="F66" s="88" t="s">
        <v>2418</v>
      </c>
      <c r="G66" s="92" t="s">
        <v>23</v>
      </c>
    </row>
    <row r="67" spans="2:7" ht="321">
      <c r="B67" s="87" t="s">
        <v>817</v>
      </c>
      <c r="C67" s="88" t="s">
        <v>133</v>
      </c>
      <c r="D67" s="87" t="s">
        <v>2524</v>
      </c>
      <c r="E67" s="88" t="s">
        <v>33</v>
      </c>
      <c r="F67" s="88" t="s">
        <v>2418</v>
      </c>
      <c r="G67" s="92" t="s">
        <v>23</v>
      </c>
    </row>
    <row r="68" spans="2:7" ht="409.6">
      <c r="B68" s="87" t="s">
        <v>818</v>
      </c>
      <c r="C68" s="88" t="s">
        <v>2497</v>
      </c>
      <c r="D68" s="87" t="s">
        <v>2526</v>
      </c>
      <c r="E68" s="88" t="s">
        <v>33</v>
      </c>
      <c r="F68" s="88" t="s">
        <v>2418</v>
      </c>
      <c r="G68" s="92" t="s">
        <v>23</v>
      </c>
    </row>
    <row r="69" spans="2:7" ht="121.5">
      <c r="B69" s="87" t="s">
        <v>820</v>
      </c>
      <c r="C69" s="88" t="s">
        <v>819</v>
      </c>
      <c r="D69" s="87" t="s">
        <v>2527</v>
      </c>
      <c r="E69" s="88" t="s">
        <v>28</v>
      </c>
      <c r="F69" s="88" t="s">
        <v>2418</v>
      </c>
      <c r="G69" s="92" t="s">
        <v>23</v>
      </c>
    </row>
    <row r="70" spans="2:7" ht="336">
      <c r="B70" s="87" t="s">
        <v>821</v>
      </c>
      <c r="C70" s="88" t="s">
        <v>2497</v>
      </c>
      <c r="D70" s="87" t="s">
        <v>2528</v>
      </c>
      <c r="E70" s="88" t="s">
        <v>28</v>
      </c>
      <c r="F70" s="88" t="s">
        <v>2418</v>
      </c>
      <c r="G70" s="92" t="s">
        <v>23</v>
      </c>
    </row>
    <row r="71" spans="2:7" ht="269.25">
      <c r="B71" s="87" t="s">
        <v>822</v>
      </c>
      <c r="C71" s="88" t="s">
        <v>2497</v>
      </c>
      <c r="D71" s="89" t="s">
        <v>2529</v>
      </c>
      <c r="E71" s="88" t="s">
        <v>28</v>
      </c>
      <c r="F71" s="88" t="s">
        <v>2418</v>
      </c>
      <c r="G71" s="92" t="s">
        <v>23</v>
      </c>
    </row>
    <row r="72" spans="2:7" ht="152.25">
      <c r="B72" s="87" t="s">
        <v>823</v>
      </c>
      <c r="C72" s="88" t="s">
        <v>2497</v>
      </c>
      <c r="D72" s="87" t="s">
        <v>2530</v>
      </c>
      <c r="E72" s="88" t="s">
        <v>28</v>
      </c>
      <c r="F72" s="88" t="s">
        <v>2418</v>
      </c>
      <c r="G72" s="92" t="s">
        <v>23</v>
      </c>
    </row>
    <row r="73" spans="2:7" ht="229.5">
      <c r="B73" s="87" t="s">
        <v>824</v>
      </c>
      <c r="C73" s="88" t="s">
        <v>118</v>
      </c>
      <c r="D73" s="87" t="s">
        <v>2531</v>
      </c>
      <c r="E73" s="88" t="s">
        <v>28</v>
      </c>
      <c r="F73" s="88" t="s">
        <v>2418</v>
      </c>
      <c r="G73" s="92" t="s">
        <v>23</v>
      </c>
    </row>
    <row r="74" spans="2:7" ht="137.25">
      <c r="B74" s="87" t="s">
        <v>825</v>
      </c>
      <c r="C74" s="88" t="s">
        <v>89</v>
      </c>
      <c r="D74" s="87" t="s">
        <v>2532</v>
      </c>
      <c r="E74" s="88" t="s">
        <v>33</v>
      </c>
      <c r="F74" s="88" t="s">
        <v>2418</v>
      </c>
      <c r="G74" s="92" t="s">
        <v>23</v>
      </c>
    </row>
    <row r="75" spans="2:7" ht="139.5">
      <c r="B75" s="87" t="s">
        <v>827</v>
      </c>
      <c r="C75" s="88" t="s">
        <v>826</v>
      </c>
      <c r="D75" s="90" t="s">
        <v>2533</v>
      </c>
      <c r="E75" s="88" t="s">
        <v>28</v>
      </c>
      <c r="F75" s="88" t="s">
        <v>2418</v>
      </c>
      <c r="G75" s="92" t="s">
        <v>23</v>
      </c>
    </row>
    <row r="76" spans="2:7" ht="121.5">
      <c r="B76" s="87" t="s">
        <v>828</v>
      </c>
      <c r="C76" s="88" t="s">
        <v>234</v>
      </c>
      <c r="D76" s="87" t="s">
        <v>2534</v>
      </c>
      <c r="E76" s="88" t="s">
        <v>33</v>
      </c>
      <c r="F76" s="88" t="s">
        <v>2418</v>
      </c>
      <c r="G76" s="92" t="s">
        <v>23</v>
      </c>
    </row>
    <row r="77" spans="2:7" ht="53.25">
      <c r="B77" s="87" t="s">
        <v>829</v>
      </c>
      <c r="C77" s="88" t="s">
        <v>50</v>
      </c>
      <c r="D77" s="89" t="s">
        <v>2428</v>
      </c>
      <c r="E77" s="88" t="s">
        <v>33</v>
      </c>
      <c r="F77" s="88" t="s">
        <v>2418</v>
      </c>
      <c r="G77" s="92" t="s">
        <v>23</v>
      </c>
    </row>
    <row r="78" spans="2:7" ht="381.75">
      <c r="B78" s="87" t="s">
        <v>830</v>
      </c>
      <c r="C78" s="88" t="s">
        <v>2497</v>
      </c>
      <c r="D78" s="87" t="s">
        <v>2535</v>
      </c>
      <c r="E78" s="88" t="s">
        <v>33</v>
      </c>
      <c r="F78" s="88" t="s">
        <v>2418</v>
      </c>
      <c r="G78" s="92" t="s">
        <v>23</v>
      </c>
    </row>
    <row r="79" spans="2:7" ht="198">
      <c r="B79" s="87" t="s">
        <v>831</v>
      </c>
      <c r="C79" s="88" t="s">
        <v>219</v>
      </c>
      <c r="D79" s="87" t="s">
        <v>2536</v>
      </c>
      <c r="E79" s="88" t="s">
        <v>33</v>
      </c>
      <c r="F79" s="88" t="s">
        <v>2418</v>
      </c>
      <c r="G79" s="92" t="s">
        <v>23</v>
      </c>
    </row>
    <row r="80" spans="2:7" ht="198">
      <c r="B80" s="87" t="s">
        <v>832</v>
      </c>
      <c r="C80" s="88" t="s">
        <v>219</v>
      </c>
      <c r="D80" s="87" t="s">
        <v>2536</v>
      </c>
      <c r="E80" s="88" t="s">
        <v>28</v>
      </c>
      <c r="F80" s="88" t="s">
        <v>2418</v>
      </c>
      <c r="G80" s="92" t="s">
        <v>23</v>
      </c>
    </row>
    <row r="81" spans="2:7" ht="396.75">
      <c r="B81" s="87" t="s">
        <v>833</v>
      </c>
      <c r="C81" s="88" t="s">
        <v>2497</v>
      </c>
      <c r="D81" s="87" t="s">
        <v>2537</v>
      </c>
      <c r="E81" s="88" t="s">
        <v>33</v>
      </c>
      <c r="F81" s="88" t="s">
        <v>2418</v>
      </c>
      <c r="G81" s="92" t="s">
        <v>23</v>
      </c>
    </row>
    <row r="82" spans="2:7" ht="198">
      <c r="B82" s="87" t="s">
        <v>834</v>
      </c>
      <c r="C82" s="88" t="s">
        <v>221</v>
      </c>
      <c r="D82" s="87" t="s">
        <v>2538</v>
      </c>
      <c r="E82" s="88" t="s">
        <v>28</v>
      </c>
      <c r="F82" s="88" t="s">
        <v>2418</v>
      </c>
      <c r="G82" s="92" t="s">
        <v>23</v>
      </c>
    </row>
    <row r="83" spans="2:7" ht="305.25">
      <c r="B83" s="87" t="s">
        <v>836</v>
      </c>
      <c r="C83" s="88" t="s">
        <v>835</v>
      </c>
      <c r="D83" s="87" t="s">
        <v>2539</v>
      </c>
      <c r="E83" s="88" t="s">
        <v>28</v>
      </c>
      <c r="F83" s="88" t="s">
        <v>2418</v>
      </c>
      <c r="G83" s="92" t="s">
        <v>23</v>
      </c>
    </row>
    <row r="84" spans="2:7" ht="259.5">
      <c r="B84" s="87" t="s">
        <v>837</v>
      </c>
      <c r="C84" s="88" t="s">
        <v>91</v>
      </c>
      <c r="D84" s="87" t="s">
        <v>2540</v>
      </c>
      <c r="E84" s="88" t="s">
        <v>33</v>
      </c>
      <c r="F84" s="88" t="s">
        <v>2418</v>
      </c>
      <c r="G84" s="92" t="s">
        <v>23</v>
      </c>
    </row>
    <row r="85" spans="2:7" ht="290.25">
      <c r="B85" s="87" t="s">
        <v>838</v>
      </c>
      <c r="C85" s="88" t="s">
        <v>97</v>
      </c>
      <c r="D85" s="87" t="s">
        <v>2541</v>
      </c>
      <c r="E85" s="88" t="s">
        <v>28</v>
      </c>
      <c r="F85" s="88" t="s">
        <v>2418</v>
      </c>
      <c r="G85" s="92" t="s">
        <v>23</v>
      </c>
    </row>
    <row r="86" spans="2:7" ht="105">
      <c r="B86" s="87" t="s">
        <v>839</v>
      </c>
      <c r="C86" s="88" t="s">
        <v>671</v>
      </c>
      <c r="D86" s="90" t="s">
        <v>2542</v>
      </c>
      <c r="E86" s="88" t="s">
        <v>33</v>
      </c>
      <c r="F86" s="88" t="s">
        <v>2418</v>
      </c>
      <c r="G86" s="92" t="s">
        <v>23</v>
      </c>
    </row>
    <row r="87" spans="2:7" ht="244.5">
      <c r="B87" s="87" t="s">
        <v>841</v>
      </c>
      <c r="C87" s="88" t="s">
        <v>840</v>
      </c>
      <c r="D87" s="87" t="s">
        <v>2543</v>
      </c>
      <c r="E87" s="88" t="s">
        <v>28</v>
      </c>
      <c r="F87" s="88" t="s">
        <v>2418</v>
      </c>
      <c r="G87" s="92" t="s">
        <v>23</v>
      </c>
    </row>
    <row r="88" spans="2:7" ht="53.25">
      <c r="B88" s="87" t="s">
        <v>842</v>
      </c>
      <c r="C88" s="88" t="s">
        <v>259</v>
      </c>
      <c r="D88" s="89" t="s">
        <v>2544</v>
      </c>
      <c r="E88" s="88" t="s">
        <v>33</v>
      </c>
      <c r="F88" s="88" t="s">
        <v>2418</v>
      </c>
      <c r="G88" s="92" t="s">
        <v>23</v>
      </c>
    </row>
    <row r="89" spans="2:7" ht="53.25">
      <c r="B89" s="87" t="s">
        <v>843</v>
      </c>
      <c r="C89" s="88" t="s">
        <v>259</v>
      </c>
      <c r="D89" s="89" t="s">
        <v>2544</v>
      </c>
      <c r="E89" s="88" t="s">
        <v>33</v>
      </c>
      <c r="F89" s="88" t="s">
        <v>2418</v>
      </c>
      <c r="G89" s="92" t="s">
        <v>23</v>
      </c>
    </row>
    <row r="90" spans="2:7" ht="106.5">
      <c r="B90" s="87" t="s">
        <v>844</v>
      </c>
      <c r="C90" s="88" t="s">
        <v>501</v>
      </c>
      <c r="D90" s="87" t="s">
        <v>2545</v>
      </c>
      <c r="E90" s="88" t="s">
        <v>28</v>
      </c>
      <c r="F90" s="88" t="s">
        <v>2418</v>
      </c>
      <c r="G90" s="92" t="s">
        <v>23</v>
      </c>
    </row>
    <row r="91" spans="2:7" ht="183">
      <c r="B91" s="87" t="s">
        <v>845</v>
      </c>
      <c r="C91" s="88" t="s">
        <v>86</v>
      </c>
      <c r="D91" s="87" t="s">
        <v>2426</v>
      </c>
      <c r="E91" s="88" t="s">
        <v>28</v>
      </c>
      <c r="F91" s="88" t="s">
        <v>2418</v>
      </c>
      <c r="G91" s="92" t="s">
        <v>23</v>
      </c>
    </row>
    <row r="92" spans="2:7" ht="137.25">
      <c r="B92" s="87" t="s">
        <v>847</v>
      </c>
      <c r="C92" s="88" t="s">
        <v>846</v>
      </c>
      <c r="D92" s="87" t="s">
        <v>2546</v>
      </c>
      <c r="E92" s="88" t="s">
        <v>28</v>
      </c>
      <c r="F92" s="88" t="s">
        <v>2418</v>
      </c>
      <c r="G92" s="92" t="s">
        <v>23</v>
      </c>
    </row>
    <row r="93" spans="2:7" ht="275.25">
      <c r="B93" s="87" t="s">
        <v>848</v>
      </c>
      <c r="C93" s="88" t="s">
        <v>50</v>
      </c>
      <c r="D93" s="87" t="s">
        <v>2547</v>
      </c>
      <c r="E93" s="88" t="s">
        <v>28</v>
      </c>
      <c r="F93" s="88" t="s">
        <v>2418</v>
      </c>
      <c r="G93" s="92" t="s">
        <v>23</v>
      </c>
    </row>
    <row r="94" spans="2:7" ht="409.6">
      <c r="B94" s="87" t="s">
        <v>136</v>
      </c>
      <c r="C94" s="88" t="s">
        <v>50</v>
      </c>
      <c r="D94" s="87" t="s">
        <v>2548</v>
      </c>
      <c r="E94" s="88" t="s">
        <v>28</v>
      </c>
      <c r="F94" s="88" t="s">
        <v>2418</v>
      </c>
      <c r="G94" s="92" t="s">
        <v>23</v>
      </c>
    </row>
    <row r="95" spans="2:7" ht="198">
      <c r="B95" s="87" t="s">
        <v>137</v>
      </c>
      <c r="C95" s="88" t="s">
        <v>21</v>
      </c>
      <c r="D95" s="87" t="s">
        <v>2549</v>
      </c>
      <c r="E95" s="88" t="s">
        <v>28</v>
      </c>
      <c r="F95" s="88" t="s">
        <v>2418</v>
      </c>
      <c r="G95" s="92" t="s">
        <v>23</v>
      </c>
    </row>
    <row r="96" spans="2:7" ht="409.6">
      <c r="B96" s="87" t="s">
        <v>138</v>
      </c>
      <c r="C96" s="88" t="s">
        <v>41</v>
      </c>
      <c r="D96" s="87" t="s">
        <v>2434</v>
      </c>
      <c r="E96" s="88" t="s">
        <v>33</v>
      </c>
      <c r="F96" s="88" t="s">
        <v>2418</v>
      </c>
      <c r="G96" s="92" t="s">
        <v>23</v>
      </c>
    </row>
    <row r="97" spans="2:7" ht="409.6">
      <c r="B97" s="87" t="s">
        <v>139</v>
      </c>
      <c r="C97" s="88" t="s">
        <v>41</v>
      </c>
      <c r="D97" s="87" t="s">
        <v>2434</v>
      </c>
      <c r="E97" s="88" t="s">
        <v>28</v>
      </c>
      <c r="F97" s="88" t="s">
        <v>2418</v>
      </c>
      <c r="G97" s="92" t="s">
        <v>23</v>
      </c>
    </row>
    <row r="98" spans="2:7" ht="409.6">
      <c r="B98" s="87" t="s">
        <v>140</v>
      </c>
      <c r="C98" s="88" t="s">
        <v>48</v>
      </c>
      <c r="D98" s="87" t="s">
        <v>2550</v>
      </c>
      <c r="E98" s="88" t="s">
        <v>33</v>
      </c>
      <c r="F98" s="88" t="s">
        <v>2418</v>
      </c>
      <c r="G98" s="92" t="s">
        <v>23</v>
      </c>
    </row>
    <row r="99" spans="2:7" ht="167.25">
      <c r="B99" s="87" t="s">
        <v>141</v>
      </c>
      <c r="C99" s="88" t="s">
        <v>21</v>
      </c>
      <c r="D99" s="87" t="s">
        <v>2551</v>
      </c>
      <c r="E99" s="88" t="s">
        <v>28</v>
      </c>
      <c r="F99" s="88" t="s">
        <v>2418</v>
      </c>
      <c r="G99" s="92" t="s">
        <v>23</v>
      </c>
    </row>
    <row r="100" spans="2:7" ht="152.25">
      <c r="B100" s="87" t="s">
        <v>142</v>
      </c>
      <c r="C100" s="88" t="s">
        <v>50</v>
      </c>
      <c r="D100" s="87" t="s">
        <v>2552</v>
      </c>
      <c r="E100" s="88" t="s">
        <v>28</v>
      </c>
      <c r="F100" s="88" t="s">
        <v>2418</v>
      </c>
      <c r="G100" s="92" t="s">
        <v>23</v>
      </c>
    </row>
    <row r="101" spans="2:7" ht="409.6">
      <c r="B101" s="87" t="s">
        <v>144</v>
      </c>
      <c r="C101" s="88" t="s">
        <v>143</v>
      </c>
      <c r="D101" s="87" t="s">
        <v>2553</v>
      </c>
      <c r="E101" s="88" t="s">
        <v>28</v>
      </c>
      <c r="F101" s="88" t="s">
        <v>2418</v>
      </c>
      <c r="G101" s="92" t="s">
        <v>23</v>
      </c>
    </row>
    <row r="102" spans="2:7" ht="409.6">
      <c r="B102" s="87" t="s">
        <v>145</v>
      </c>
      <c r="C102" s="88" t="s">
        <v>21</v>
      </c>
      <c r="D102" s="87" t="s">
        <v>2435</v>
      </c>
      <c r="E102" s="88" t="s">
        <v>28</v>
      </c>
      <c r="F102" s="88" t="s">
        <v>2418</v>
      </c>
      <c r="G102" s="92" t="s">
        <v>23</v>
      </c>
    </row>
    <row r="103" spans="2:7" ht="381.75">
      <c r="B103" s="87" t="s">
        <v>147</v>
      </c>
      <c r="C103" s="88" t="s">
        <v>146</v>
      </c>
      <c r="D103" s="87" t="s">
        <v>2554</v>
      </c>
      <c r="E103" s="88" t="s">
        <v>28</v>
      </c>
      <c r="F103" s="88" t="s">
        <v>2418</v>
      </c>
      <c r="G103" s="92" t="s">
        <v>23</v>
      </c>
    </row>
    <row r="104" spans="2:7" ht="290.25">
      <c r="B104" s="87" t="s">
        <v>149</v>
      </c>
      <c r="C104" s="88" t="s">
        <v>148</v>
      </c>
      <c r="D104" s="87" t="s">
        <v>2555</v>
      </c>
      <c r="E104" s="88" t="s">
        <v>28</v>
      </c>
      <c r="F104" s="88" t="s">
        <v>2418</v>
      </c>
      <c r="G104" s="92" t="s">
        <v>23</v>
      </c>
    </row>
    <row r="105" spans="2:7" ht="409.6">
      <c r="B105" s="87" t="s">
        <v>151</v>
      </c>
      <c r="C105" s="88" t="s">
        <v>150</v>
      </c>
      <c r="D105" s="87" t="s">
        <v>2556</v>
      </c>
      <c r="E105" s="88" t="s">
        <v>28</v>
      </c>
      <c r="F105" s="88" t="s">
        <v>2418</v>
      </c>
      <c r="G105" s="92" t="s">
        <v>23</v>
      </c>
    </row>
    <row r="106" spans="2:7" ht="409.6">
      <c r="B106" s="87" t="s">
        <v>152</v>
      </c>
      <c r="C106" s="88" t="s">
        <v>150</v>
      </c>
      <c r="D106" s="87" t="s">
        <v>2556</v>
      </c>
      <c r="E106" s="88" t="s">
        <v>28</v>
      </c>
      <c r="F106" s="88" t="s">
        <v>2418</v>
      </c>
      <c r="G106" s="92" t="s">
        <v>23</v>
      </c>
    </row>
    <row r="107" spans="2:7" ht="409.6">
      <c r="B107" s="87" t="s">
        <v>153</v>
      </c>
      <c r="C107" s="88" t="s">
        <v>50</v>
      </c>
      <c r="D107" s="87" t="s">
        <v>2548</v>
      </c>
      <c r="E107" s="88" t="s">
        <v>33</v>
      </c>
      <c r="F107" s="88" t="s">
        <v>2418</v>
      </c>
      <c r="G107" s="92" t="s">
        <v>23</v>
      </c>
    </row>
    <row r="108" spans="2:7" ht="409.6">
      <c r="B108" s="87" t="s">
        <v>154</v>
      </c>
      <c r="C108" s="88" t="s">
        <v>50</v>
      </c>
      <c r="D108" s="87" t="s">
        <v>2548</v>
      </c>
      <c r="E108" s="88" t="s">
        <v>28</v>
      </c>
      <c r="F108" s="88" t="s">
        <v>2418</v>
      </c>
      <c r="G108" s="92" t="s">
        <v>23</v>
      </c>
    </row>
    <row r="109" spans="2:7" ht="213">
      <c r="B109" s="87" t="s">
        <v>155</v>
      </c>
      <c r="C109" s="88" t="s">
        <v>97</v>
      </c>
      <c r="D109" s="87" t="s">
        <v>2557</v>
      </c>
      <c r="E109" s="88" t="s">
        <v>28</v>
      </c>
      <c r="F109" s="88" t="s">
        <v>2418</v>
      </c>
      <c r="G109" s="92" t="s">
        <v>23</v>
      </c>
    </row>
    <row r="110" spans="2:7" ht="244.5">
      <c r="B110" s="87" t="s">
        <v>156</v>
      </c>
      <c r="C110" s="88" t="s">
        <v>50</v>
      </c>
      <c r="D110" s="87" t="s">
        <v>2558</v>
      </c>
      <c r="E110" s="88" t="s">
        <v>28</v>
      </c>
      <c r="F110" s="88" t="s">
        <v>2418</v>
      </c>
      <c r="G110" s="92" t="s">
        <v>23</v>
      </c>
    </row>
    <row r="111" spans="2:7" ht="409.6">
      <c r="B111" s="87" t="s">
        <v>158</v>
      </c>
      <c r="C111" s="88" t="s">
        <v>157</v>
      </c>
      <c r="D111" s="87" t="s">
        <v>2559</v>
      </c>
      <c r="E111" s="88" t="s">
        <v>33</v>
      </c>
      <c r="F111" s="88" t="s">
        <v>2418</v>
      </c>
      <c r="G111" s="92" t="s">
        <v>23</v>
      </c>
    </row>
    <row r="112" spans="2:7" ht="409.6">
      <c r="B112" s="87" t="s">
        <v>159</v>
      </c>
      <c r="C112" s="88" t="s">
        <v>157</v>
      </c>
      <c r="D112" s="87" t="s">
        <v>2560</v>
      </c>
      <c r="E112" s="88" t="s">
        <v>28</v>
      </c>
      <c r="F112" s="88" t="s">
        <v>2418</v>
      </c>
      <c r="G112" s="92" t="s">
        <v>23</v>
      </c>
    </row>
    <row r="113" spans="2:7" ht="396.75">
      <c r="B113" s="87" t="s">
        <v>161</v>
      </c>
      <c r="C113" s="88" t="s">
        <v>160</v>
      </c>
      <c r="D113" s="87" t="s">
        <v>2561</v>
      </c>
      <c r="E113" s="88" t="s">
        <v>28</v>
      </c>
      <c r="F113" s="88" t="s">
        <v>2418</v>
      </c>
      <c r="G113" s="92" t="s">
        <v>23</v>
      </c>
    </row>
    <row r="114" spans="2:7" ht="183">
      <c r="B114" s="87" t="s">
        <v>162</v>
      </c>
      <c r="C114" s="88" t="s">
        <v>21</v>
      </c>
      <c r="D114" s="87" t="s">
        <v>2562</v>
      </c>
      <c r="E114" s="88" t="s">
        <v>28</v>
      </c>
      <c r="F114" s="88" t="s">
        <v>2418</v>
      </c>
      <c r="G114" s="92" t="s">
        <v>23</v>
      </c>
    </row>
    <row r="115" spans="2:7" ht="351">
      <c r="B115" s="87" t="s">
        <v>164</v>
      </c>
      <c r="C115" s="88" t="s">
        <v>163</v>
      </c>
      <c r="D115" s="87" t="s">
        <v>2563</v>
      </c>
      <c r="E115" s="88" t="s">
        <v>33</v>
      </c>
      <c r="F115" s="88" t="s">
        <v>2418</v>
      </c>
      <c r="G115" s="92" t="s">
        <v>23</v>
      </c>
    </row>
    <row r="116" spans="2:7" ht="381.75">
      <c r="B116" s="87" t="s">
        <v>165</v>
      </c>
      <c r="C116" s="88" t="s">
        <v>163</v>
      </c>
      <c r="D116" s="87" t="s">
        <v>2564</v>
      </c>
      <c r="E116" s="88" t="s">
        <v>33</v>
      </c>
      <c r="F116" s="88" t="s">
        <v>2418</v>
      </c>
      <c r="G116" s="92" t="s">
        <v>23</v>
      </c>
    </row>
    <row r="117" spans="2:7" ht="381.75">
      <c r="B117" s="87" t="s">
        <v>166</v>
      </c>
      <c r="C117" s="88" t="s">
        <v>163</v>
      </c>
      <c r="D117" s="87" t="s">
        <v>2564</v>
      </c>
      <c r="E117" s="88" t="s">
        <v>28</v>
      </c>
      <c r="F117" s="88" t="s">
        <v>2418</v>
      </c>
      <c r="G117" s="92" t="s">
        <v>23</v>
      </c>
    </row>
    <row r="118" spans="2:7" ht="91.5">
      <c r="B118" s="87" t="s">
        <v>167</v>
      </c>
      <c r="C118" s="88" t="s">
        <v>50</v>
      </c>
      <c r="D118" s="87" t="s">
        <v>2565</v>
      </c>
      <c r="E118" s="91" t="s">
        <v>28</v>
      </c>
      <c r="F118" s="88" t="s">
        <v>2418</v>
      </c>
      <c r="G118" s="92" t="s">
        <v>23</v>
      </c>
    </row>
    <row r="119" spans="2:7" ht="189">
      <c r="B119" s="87" t="s">
        <v>369</v>
      </c>
      <c r="C119" s="91" t="s">
        <v>268</v>
      </c>
      <c r="D119" s="89" t="s">
        <v>2566</v>
      </c>
      <c r="E119" s="91" t="s">
        <v>28</v>
      </c>
      <c r="F119" s="91"/>
      <c r="G119" s="92" t="s">
        <v>23</v>
      </c>
    </row>
    <row r="120" spans="2:7" ht="310.5">
      <c r="B120" s="87" t="s">
        <v>1142</v>
      </c>
      <c r="C120" s="91" t="s">
        <v>435</v>
      </c>
      <c r="D120" s="89" t="s">
        <v>2567</v>
      </c>
      <c r="E120" s="88" t="s">
        <v>28</v>
      </c>
      <c r="F120" s="91" t="s">
        <v>2418</v>
      </c>
      <c r="G120" s="92" t="s">
        <v>23</v>
      </c>
    </row>
    <row r="121" spans="2:7" ht="310.5">
      <c r="B121" s="87" t="s">
        <v>1143</v>
      </c>
      <c r="C121" s="91" t="s">
        <v>435</v>
      </c>
      <c r="D121" s="89" t="s">
        <v>2567</v>
      </c>
      <c r="E121" s="88" t="s">
        <v>28</v>
      </c>
      <c r="F121" s="91" t="s">
        <v>2418</v>
      </c>
      <c r="G121" s="92" t="s">
        <v>23</v>
      </c>
    </row>
    <row r="122" spans="2:7" ht="366">
      <c r="B122" s="87" t="s">
        <v>1144</v>
      </c>
      <c r="C122" s="91" t="s">
        <v>50</v>
      </c>
      <c r="D122" s="87" t="s">
        <v>2568</v>
      </c>
      <c r="E122" s="88" t="s">
        <v>33</v>
      </c>
      <c r="F122" s="91" t="s">
        <v>2418</v>
      </c>
      <c r="G122" s="92" t="s">
        <v>23</v>
      </c>
    </row>
    <row r="123" spans="2:7" ht="366">
      <c r="B123" s="87" t="s">
        <v>1145</v>
      </c>
      <c r="C123" s="91" t="s">
        <v>50</v>
      </c>
      <c r="D123" s="87" t="s">
        <v>2568</v>
      </c>
      <c r="E123" s="88" t="s">
        <v>33</v>
      </c>
      <c r="F123" s="91" t="s">
        <v>2418</v>
      </c>
      <c r="G123" s="92" t="s">
        <v>23</v>
      </c>
    </row>
    <row r="124" spans="2:7" ht="366">
      <c r="B124" s="87" t="s">
        <v>1146</v>
      </c>
      <c r="C124" s="91" t="s">
        <v>50</v>
      </c>
      <c r="D124" s="87" t="s">
        <v>2568</v>
      </c>
      <c r="E124" s="88" t="s">
        <v>28</v>
      </c>
      <c r="F124" s="91" t="s">
        <v>2418</v>
      </c>
      <c r="G124" s="92" t="s">
        <v>23</v>
      </c>
    </row>
    <row r="125" spans="2:7" ht="229.5">
      <c r="B125" s="87" t="s">
        <v>1378</v>
      </c>
      <c r="C125" s="91" t="s">
        <v>21</v>
      </c>
      <c r="D125" s="89" t="s">
        <v>2569</v>
      </c>
      <c r="E125" s="91" t="s">
        <v>28</v>
      </c>
      <c r="F125" s="91" t="s">
        <v>2418</v>
      </c>
      <c r="G125" s="92" t="s">
        <v>23</v>
      </c>
    </row>
    <row r="126" spans="2:7" ht="229.5">
      <c r="B126" s="87" t="s">
        <v>1379</v>
      </c>
      <c r="C126" s="91" t="s">
        <v>21</v>
      </c>
      <c r="D126" s="89" t="s">
        <v>2569</v>
      </c>
      <c r="E126" s="91" t="s">
        <v>28</v>
      </c>
      <c r="F126" s="91" t="s">
        <v>2418</v>
      </c>
      <c r="G126" s="92" t="s">
        <v>23</v>
      </c>
    </row>
    <row r="127" spans="2:7" ht="148.5">
      <c r="B127" s="87" t="s">
        <v>2143</v>
      </c>
      <c r="C127" s="91" t="s">
        <v>21</v>
      </c>
      <c r="D127" s="89" t="s">
        <v>2570</v>
      </c>
      <c r="E127" s="91" t="s">
        <v>28</v>
      </c>
      <c r="F127" s="91" t="s">
        <v>2418</v>
      </c>
      <c r="G127" s="92" t="s">
        <v>23</v>
      </c>
    </row>
    <row r="128" spans="2:7" s="2" customFormat="1" ht="174.75">
      <c r="B128" s="87" t="s">
        <v>309</v>
      </c>
      <c r="C128" s="91" t="s">
        <v>160</v>
      </c>
      <c r="D128" s="89" t="s">
        <v>2571</v>
      </c>
      <c r="E128" s="91" t="s">
        <v>33</v>
      </c>
      <c r="F128" s="91" t="s">
        <v>2418</v>
      </c>
      <c r="G128" s="92" t="s">
        <v>23</v>
      </c>
    </row>
    <row r="130" spans="2:2">
      <c r="B130" s="27" t="s">
        <v>748</v>
      </c>
    </row>
    <row r="131" spans="2:2">
      <c r="B131" s="28" t="s">
        <v>2572</v>
      </c>
    </row>
    <row r="132" spans="2:2">
      <c r="B132" s="28" t="s">
        <v>2573</v>
      </c>
    </row>
    <row r="133" spans="2:2">
      <c r="B133" s="28" t="s">
        <v>2574</v>
      </c>
    </row>
    <row r="134" spans="2:2">
      <c r="B134" s="28" t="s">
        <v>2575</v>
      </c>
    </row>
    <row r="135" spans="2:2">
      <c r="B135" s="29"/>
    </row>
    <row r="136" spans="2:2">
      <c r="B136" s="23" t="s">
        <v>761</v>
      </c>
    </row>
    <row r="137" spans="2:2">
      <c r="B137" s="30" t="s">
        <v>2301</v>
      </c>
    </row>
  </sheetData>
  <conditionalFormatting sqref="B7:B37">
    <cfRule type="duplicateValues" dxfId="11" priority="13"/>
  </conditionalFormatting>
  <conditionalFormatting sqref="B7:B37">
    <cfRule type="duplicateValues" dxfId="10" priority="14"/>
  </conditionalFormatting>
  <conditionalFormatting sqref="B119">
    <cfRule type="duplicateValues" dxfId="9" priority="7"/>
  </conditionalFormatting>
  <conditionalFormatting sqref="B119">
    <cfRule type="duplicateValues" dxfId="8" priority="8"/>
  </conditionalFormatting>
  <conditionalFormatting sqref="B120:B124">
    <cfRule type="duplicateValues" dxfId="7" priority="5"/>
  </conditionalFormatting>
  <conditionalFormatting sqref="B120:B124">
    <cfRule type="duplicateValues" dxfId="6" priority="6"/>
  </conditionalFormatting>
  <conditionalFormatting sqref="B125:B126">
    <cfRule type="duplicateValues" dxfId="5" priority="3"/>
  </conditionalFormatting>
  <conditionalFormatting sqref="B125:B126">
    <cfRule type="duplicateValues" dxfId="4" priority="4"/>
  </conditionalFormatting>
  <conditionalFormatting sqref="B127">
    <cfRule type="duplicateValues" dxfId="3" priority="1"/>
  </conditionalFormatting>
  <conditionalFormatting sqref="B127">
    <cfRule type="duplicateValues" dxfId="2" priority="2"/>
  </conditionalFormatting>
  <conditionalFormatting sqref="B79:B118">
    <cfRule type="duplicateValues" dxfId="1" priority="303"/>
  </conditionalFormatting>
  <conditionalFormatting sqref="B38:B78">
    <cfRule type="duplicateValues" dxfId="0" priority="313"/>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2CFA037D7211F419030DDAA9A2534F2" ma:contentTypeVersion="16" ma:contentTypeDescription="Create a new document." ma:contentTypeScope="" ma:versionID="d2a49e4be6bcf014583383ade527e2c5">
  <xsd:schema xmlns:xsd="http://www.w3.org/2001/XMLSchema" xmlns:xs="http://www.w3.org/2001/XMLSchema" xmlns:p="http://schemas.microsoft.com/office/2006/metadata/properties" xmlns:ns2="40db8d3e-4c2f-414b-99b0-d580124fd38f" xmlns:ns3="fe1e9ec0-1350-4dc9-a7bb-00d88351c8c4" targetNamespace="http://schemas.microsoft.com/office/2006/metadata/properties" ma:root="true" ma:fieldsID="bf9254e34cefb12662ffa08781d017f4" ns2:_="" ns3:_="">
    <xsd:import namespace="40db8d3e-4c2f-414b-99b0-d580124fd38f"/>
    <xsd:import namespace="fe1e9ec0-1350-4dc9-a7bb-00d88351c8c4"/>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DateTaken" minOccurs="0"/>
                <xsd:element ref="ns2:MediaServiceOCR" minOccurs="0"/>
                <xsd:element ref="ns2:MediaServiceLocatio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0db8d3e-4c2f-414b-99b0-d580124fd38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LengthInSeconds" ma:index="18" nillable="true" ma:displayName="Length (seconds)"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10c4236b-c3ef-4727-9e6d-e99ea6baddd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e1e9ec0-1350-4dc9-a7bb-00d88351c8c4"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675b8056-704b-4fbc-bfd2-e897e768e4fd}" ma:internalName="TaxCatchAll" ma:showField="CatchAllData" ma:web="fe1e9ec0-1350-4dc9-a7bb-00d88351c8c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40db8d3e-4c2f-414b-99b0-d580124fd38f">
      <Terms xmlns="http://schemas.microsoft.com/office/infopath/2007/PartnerControls"/>
    </lcf76f155ced4ddcb4097134ff3c332f>
    <TaxCatchAll xmlns="fe1e9ec0-1350-4dc9-a7bb-00d88351c8c4" xsi:nil="true"/>
  </documentManagement>
</p:properties>
</file>

<file path=customXml/itemProps1.xml><?xml version="1.0" encoding="utf-8"?>
<ds:datastoreItem xmlns:ds="http://schemas.openxmlformats.org/officeDocument/2006/customXml" ds:itemID="{EEABC142-AFF6-405E-881F-DC427BA93678}"/>
</file>

<file path=customXml/itemProps2.xml><?xml version="1.0" encoding="utf-8"?>
<ds:datastoreItem xmlns:ds="http://schemas.openxmlformats.org/officeDocument/2006/customXml" ds:itemID="{57CFBF68-E58D-45A3-B362-2728A79EE78B}"/>
</file>

<file path=customXml/itemProps3.xml><?xml version="1.0" encoding="utf-8"?>
<ds:datastoreItem xmlns:ds="http://schemas.openxmlformats.org/officeDocument/2006/customXml" ds:itemID="{51381564-CA55-458C-9D8F-FEFC33ABDBEB}"/>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hartzelllh@state.gov</cp:lastModifiedBy>
  <cp:revision/>
  <dcterms:created xsi:type="dcterms:W3CDTF">2023-09-08T01:50:05Z</dcterms:created>
  <dcterms:modified xsi:type="dcterms:W3CDTF">2024-12-19T23:18:03Z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0x01010092CFA037D7211F419030DDAA9A2534F2</vt:lpwstr>
  </property>
  <property fmtid="{D5CDD505-2E9C-101B-9397-08002B2CF9AE}" pid="3" name="MediaServiceImageTags">
    <vt:lpwstr/>
  </property>
  <property fmtid="{D5CDD505-2E9C-101B-9397-08002B2CF9AE}" pid="4" name="MSIP_Label_1665d9ee-429a-4d5f-97cc-cfb56e044a6e_Enabled">
    <vt:lpwstr>true</vt:lpwstr>
  </property>
  <property fmtid="{D5CDD505-2E9C-101B-9397-08002B2CF9AE}" pid="5" name="MSIP_Label_1665d9ee-429a-4d5f-97cc-cfb56e044a6e_SetDate">
    <vt:lpwstr>2023-09-08T01:50:21Z</vt:lpwstr>
  </property>
  <property fmtid="{D5CDD505-2E9C-101B-9397-08002B2CF9AE}" pid="6" name="MSIP_Label_1665d9ee-429a-4d5f-97cc-cfb56e044a6e_Method">
    <vt:lpwstr>Privileged</vt:lpwstr>
  </property>
  <property fmtid="{D5CDD505-2E9C-101B-9397-08002B2CF9AE}" pid="7" name="MSIP_Label_1665d9ee-429a-4d5f-97cc-cfb56e044a6e_Name">
    <vt:lpwstr>1665d9ee-429a-4d5f-97cc-cfb56e044a6e</vt:lpwstr>
  </property>
  <property fmtid="{D5CDD505-2E9C-101B-9397-08002B2CF9AE}" pid="8" name="MSIP_Label_1665d9ee-429a-4d5f-97cc-cfb56e044a6e_SiteId">
    <vt:lpwstr>66cf5074-5afe-48d1-a691-a12b2121f44b</vt:lpwstr>
  </property>
  <property fmtid="{D5CDD505-2E9C-101B-9397-08002B2CF9AE}" pid="9" name="MSIP_Label_1665d9ee-429a-4d5f-97cc-cfb56e044a6e_ActionId">
    <vt:lpwstr>f7d991e7-6c2d-40f9-965a-481cd33af7c0</vt:lpwstr>
  </property>
  <property fmtid="{D5CDD505-2E9C-101B-9397-08002B2CF9AE}" pid="10" name="MSIP_Label_1665d9ee-429a-4d5f-97cc-cfb56e044a6e_ContentBits">
    <vt:lpwstr>0</vt:lpwstr>
  </property>
</Properties>
</file>