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INVENTORY 2025\Anexe MMR Art. 7.1_martie\SORIN\"/>
    </mc:Choice>
  </mc:AlternateContent>
  <bookViews>
    <workbookView xWindow="0" yWindow="0" windowWidth="13470" windowHeight="1152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G7" i="1" s="1"/>
  <c r="F6" i="1"/>
  <c r="G6" i="1" s="1"/>
  <c r="F42" i="1"/>
  <c r="G42" i="1" s="1"/>
  <c r="F41" i="1"/>
  <c r="G41" i="1" s="1"/>
  <c r="F40" i="1"/>
  <c r="G40" i="1" s="1"/>
  <c r="F39" i="1"/>
  <c r="G39" i="1" s="1"/>
  <c r="F38" i="1"/>
  <c r="G38" i="1" s="1"/>
  <c r="F37" i="1"/>
  <c r="G37" i="1" s="1"/>
  <c r="F36" i="1"/>
  <c r="G36" i="1" s="1"/>
  <c r="F35" i="1"/>
  <c r="G35" i="1" s="1"/>
  <c r="G34" i="1"/>
  <c r="F34" i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</calcChain>
</file>

<file path=xl/sharedStrings.xml><?xml version="1.0" encoding="utf-8"?>
<sst xmlns="http://schemas.openxmlformats.org/spreadsheetml/2006/main" count="111" uniqueCount="61">
  <si>
    <t>ANNEX XIV</t>
  </si>
  <si>
    <t>Reporting on consistency with energy statistics pursuant to Article 17(2)</t>
  </si>
  <si>
    <t>FUEL TYPES</t>
  </si>
  <si>
    <t>Explanations for differences</t>
  </si>
  <si>
    <t>Liquid fossil</t>
  </si>
  <si>
    <t>Primary fuels</t>
  </si>
  <si>
    <t>Crude oil</t>
  </si>
  <si>
    <t>Orimulsion</t>
  </si>
  <si>
    <t>Natural gas liquids</t>
  </si>
  <si>
    <t>Secondy fuels</t>
  </si>
  <si>
    <t>Gasoline</t>
  </si>
  <si>
    <t>Jet kerosene</t>
  </si>
  <si>
    <t>Other kerosene</t>
  </si>
  <si>
    <t>Shale oil</t>
  </si>
  <si>
    <t>Gas/diesel oil</t>
  </si>
  <si>
    <t>Residual fuel oil</t>
  </si>
  <si>
    <t>Liquefied petroleum gases (LPG)</t>
  </si>
  <si>
    <t>Ethane</t>
  </si>
  <si>
    <t>Naphta</t>
  </si>
  <si>
    <t>Bitumen</t>
  </si>
  <si>
    <t>Lubricants</t>
  </si>
  <si>
    <t>Petroleum coke</t>
  </si>
  <si>
    <t>Referiny feedstocks</t>
  </si>
  <si>
    <t>Other oil</t>
  </si>
  <si>
    <t>Other liquid fossil</t>
  </si>
  <si>
    <t>Liquid fossil totals</t>
  </si>
  <si>
    <t>Solid fossil</t>
  </si>
  <si>
    <t>Anthracite</t>
  </si>
  <si>
    <t>Coking coal</t>
  </si>
  <si>
    <t>Other bituminous coal</t>
  </si>
  <si>
    <t>Sub-bituminous coal</t>
  </si>
  <si>
    <t>Liqnite</t>
  </si>
  <si>
    <t>Oil shale and tar sand</t>
  </si>
  <si>
    <t>Secondary fuels</t>
  </si>
  <si>
    <t>BKB and patent fuel</t>
  </si>
  <si>
    <t>Coke oven/gas coke</t>
  </si>
  <si>
    <t>Coal tar</t>
  </si>
  <si>
    <t>Other solid fossil</t>
  </si>
  <si>
    <t>Solid fossil totals</t>
  </si>
  <si>
    <t>Gaseous fossil</t>
  </si>
  <si>
    <t>Natural gas (dry)</t>
  </si>
  <si>
    <t>Other gaseous fossil</t>
  </si>
  <si>
    <t>Gaseous fossil totals</t>
  </si>
  <si>
    <t>Waste (non-biomass fraction)</t>
  </si>
  <si>
    <t>Other fossil fuels</t>
  </si>
  <si>
    <t>Peat</t>
  </si>
  <si>
    <t>Total</t>
  </si>
  <si>
    <t>Notes:</t>
  </si>
  <si>
    <t>(1) Apparent consumption reported in GHG inventory minus apparent consumption using data reported pursuant to Regulation (EC) No 1099/2008</t>
  </si>
  <si>
    <t>(2) Absolute difference divided by apparent consumption reported in GHG inventory</t>
  </si>
  <si>
    <t>(3) Data to be reported up to one decimal point for TJ and % values</t>
  </si>
  <si>
    <t>NO</t>
  </si>
  <si>
    <t>The differences could be from the used conversion factor of the net calorific value.</t>
  </si>
  <si>
    <t>NA</t>
  </si>
  <si>
    <t>The fuel used as catalyst in refineries was subtracted from the Refernce Approach.</t>
  </si>
  <si>
    <t>In the GHG inventory the energy consumption of the natural gas is based on the net calorific value.</t>
  </si>
  <si>
    <t>In the GHG inventory also took into account the consumption of Oxygenated Additives (13,074.15 TJ) and the consumption for Refinery Feedstocks is of the same value as Eurostat (15,200.72 TJ).</t>
  </si>
  <si>
    <r>
      <t xml:space="preserve">Apparent consumption reported in GHG inventory (TJ) </t>
    </r>
    <r>
      <rPr>
        <vertAlign val="superscript"/>
        <sz val="11"/>
        <rFont val="Times New Roman"/>
        <family val="1"/>
      </rPr>
      <t>(3)</t>
    </r>
  </si>
  <si>
    <r>
      <t xml:space="preserve">Apparent consumption using data reported pursuant to Regulation (EC) No 1099/2008 (TJ) </t>
    </r>
    <r>
      <rPr>
        <vertAlign val="superscript"/>
        <sz val="11"/>
        <rFont val="Times New Roman"/>
        <family val="1"/>
      </rPr>
      <t>(3)</t>
    </r>
  </si>
  <si>
    <r>
      <t xml:space="preserve">Absolute difference </t>
    </r>
    <r>
      <rPr>
        <vertAlign val="superscript"/>
        <sz val="11"/>
        <rFont val="Times New Roman"/>
        <family val="1"/>
      </rPr>
      <t>(1)</t>
    </r>
    <r>
      <rPr>
        <sz val="11"/>
        <rFont val="Times New Roman"/>
        <family val="1"/>
      </rPr>
      <t xml:space="preserve"> (TJ) </t>
    </r>
    <r>
      <rPr>
        <vertAlign val="superscript"/>
        <sz val="11"/>
        <rFont val="Times New Roman"/>
        <family val="1"/>
      </rPr>
      <t>(3)</t>
    </r>
  </si>
  <si>
    <r>
      <t xml:space="preserve">Relative difference </t>
    </r>
    <r>
      <rPr>
        <vertAlign val="superscript"/>
        <sz val="11"/>
        <rFont val="Times New Roman"/>
        <family val="1"/>
      </rPr>
      <t>(2)</t>
    </r>
    <r>
      <rPr>
        <sz val="11"/>
        <rFont val="Times New Roman"/>
        <family val="1"/>
      </rPr>
      <t xml:space="preserve"> % </t>
    </r>
    <r>
      <rPr>
        <vertAlign val="superscript"/>
        <sz val="11"/>
        <rFont val="Times New Roman"/>
        <family val="1"/>
      </rPr>
      <t>(3)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</si>
</sst>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8"/>
      <color theme="1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name val="Times New Roman"/>
      <family val="1"/>
    </font>
    <font>
      <b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1" fillId="0" borderId="1" xfId="0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" fontId="6" fillId="0" borderId="1" xfId="0" applyNumberFormat="1" applyFont="1" applyFill="1" applyBorder="1" applyAlignment="1">
      <alignment horizontal="center" vertical="center"/>
    </xf>
    <xf numFmtId="10" fontId="6" fillId="0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/>
    </xf>
    <xf numFmtId="10" fontId="7" fillId="4" borderId="1" xfId="1" applyNumberFormat="1" applyFont="1" applyFill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7"/>
  <sheetViews>
    <sheetView tabSelected="1" topLeftCell="D10" zoomScale="70" zoomScaleNormal="70" workbookViewId="0">
      <selection activeCell="H21" sqref="H21"/>
    </sheetView>
  </sheetViews>
  <sheetFormatPr defaultColWidth="11.42578125" defaultRowHeight="15" x14ac:dyDescent="0.25"/>
  <cols>
    <col min="1" max="1" width="26.5703125" style="1" customWidth="1"/>
    <col min="2" max="2" width="14.28515625" style="1" customWidth="1"/>
    <col min="3" max="3" width="35.42578125" style="1" customWidth="1"/>
    <col min="4" max="5" width="27" style="17" customWidth="1"/>
    <col min="6" max="6" width="17.28515625" style="17" customWidth="1"/>
    <col min="7" max="7" width="20.140625" style="17" customWidth="1"/>
    <col min="8" max="8" width="97.85546875" style="17" customWidth="1"/>
    <col min="9" max="9" width="11.42578125" style="17"/>
    <col min="10" max="16384" width="11.42578125" style="1"/>
  </cols>
  <sheetData>
    <row r="2" spans="1:8" x14ac:dyDescent="0.25">
      <c r="A2" s="1" t="s">
        <v>0</v>
      </c>
    </row>
    <row r="3" spans="1:8" x14ac:dyDescent="0.25">
      <c r="A3" s="2" t="s">
        <v>1</v>
      </c>
      <c r="B3" s="2"/>
      <c r="C3" s="2"/>
    </row>
    <row r="5" spans="1:8" ht="63" x14ac:dyDescent="0.25">
      <c r="A5" s="24" t="s">
        <v>2</v>
      </c>
      <c r="B5" s="25"/>
      <c r="C5" s="26"/>
      <c r="D5" s="18" t="s">
        <v>57</v>
      </c>
      <c r="E5" s="18" t="s">
        <v>58</v>
      </c>
      <c r="F5" s="18" t="s">
        <v>59</v>
      </c>
      <c r="G5" s="18" t="s">
        <v>60</v>
      </c>
      <c r="H5" s="18" t="s">
        <v>3</v>
      </c>
    </row>
    <row r="6" spans="1:8" ht="21" customHeight="1" x14ac:dyDescent="0.25">
      <c r="A6" s="27" t="s">
        <v>4</v>
      </c>
      <c r="B6" s="27" t="s">
        <v>5</v>
      </c>
      <c r="C6" s="4" t="s">
        <v>6</v>
      </c>
      <c r="D6" s="7">
        <v>430802.87828399998</v>
      </c>
      <c r="E6" s="19">
        <v>430802.84100000001</v>
      </c>
      <c r="F6" s="10">
        <f>D6-E6</f>
        <v>3.7283999961800873E-2</v>
      </c>
      <c r="G6" s="11">
        <f>F6/D6</f>
        <v>8.654538268247592E-8</v>
      </c>
      <c r="H6" s="12" t="s">
        <v>52</v>
      </c>
    </row>
    <row r="7" spans="1:8" ht="21" customHeight="1" x14ac:dyDescent="0.25">
      <c r="A7" s="27"/>
      <c r="B7" s="27"/>
      <c r="C7" s="4" t="s">
        <v>7</v>
      </c>
      <c r="D7" s="7" t="s">
        <v>51</v>
      </c>
      <c r="E7" s="19" t="s">
        <v>51</v>
      </c>
      <c r="F7" s="10" t="e">
        <f t="shared" ref="F7:F42" si="0">D7-E7</f>
        <v>#VALUE!</v>
      </c>
      <c r="G7" s="11" t="e">
        <f t="shared" ref="G7:G42" si="1">F7/D7</f>
        <v>#VALUE!</v>
      </c>
      <c r="H7" s="12" t="s">
        <v>53</v>
      </c>
    </row>
    <row r="8" spans="1:8" ht="21" customHeight="1" x14ac:dyDescent="0.25">
      <c r="A8" s="27"/>
      <c r="B8" s="27"/>
      <c r="C8" s="4" t="s">
        <v>8</v>
      </c>
      <c r="D8" s="7">
        <v>3645.6529727120001</v>
      </c>
      <c r="E8" s="19">
        <v>3645.6410000000001</v>
      </c>
      <c r="F8" s="10">
        <f t="shared" si="0"/>
        <v>1.1972711999987951E-2</v>
      </c>
      <c r="G8" s="11">
        <f t="shared" si="1"/>
        <v>3.2841063287165959E-6</v>
      </c>
      <c r="H8" s="12" t="s">
        <v>52</v>
      </c>
    </row>
    <row r="9" spans="1:8" ht="21" customHeight="1" x14ac:dyDescent="0.25">
      <c r="A9" s="27"/>
      <c r="B9" s="28" t="s">
        <v>9</v>
      </c>
      <c r="C9" s="4" t="s">
        <v>10</v>
      </c>
      <c r="D9" s="7">
        <v>-69189.999841094992</v>
      </c>
      <c r="E9" s="19">
        <v>-69190</v>
      </c>
      <c r="F9" s="10">
        <f t="shared" si="0"/>
        <v>1.5890500799287111E-4</v>
      </c>
      <c r="G9" s="11">
        <f t="shared" si="1"/>
        <v>-2.2966470350891722E-9</v>
      </c>
      <c r="H9" s="12" t="s">
        <v>53</v>
      </c>
    </row>
    <row r="10" spans="1:8" ht="21" customHeight="1" x14ac:dyDescent="0.25">
      <c r="A10" s="27"/>
      <c r="B10" s="28"/>
      <c r="C10" s="4" t="s">
        <v>11</v>
      </c>
      <c r="D10" s="7">
        <v>-18457.580037626994</v>
      </c>
      <c r="E10" s="19">
        <v>-18457.580000000002</v>
      </c>
      <c r="F10" s="10">
        <f t="shared" si="0"/>
        <v>-3.7626992707373574E-5</v>
      </c>
      <c r="G10" s="11">
        <f t="shared" si="1"/>
        <v>2.0385658699931662E-9</v>
      </c>
      <c r="H10" s="12" t="s">
        <v>52</v>
      </c>
    </row>
    <row r="11" spans="1:8" ht="21" customHeight="1" x14ac:dyDescent="0.25">
      <c r="A11" s="27"/>
      <c r="B11" s="28"/>
      <c r="C11" s="4" t="s">
        <v>12</v>
      </c>
      <c r="D11" s="7">
        <v>29.183000303999997</v>
      </c>
      <c r="E11" s="19">
        <v>29.183</v>
      </c>
      <c r="F11" s="10">
        <f t="shared" si="0"/>
        <v>3.0399999673136335E-7</v>
      </c>
      <c r="G11" s="11">
        <f t="shared" si="1"/>
        <v>1.0417023389116551E-8</v>
      </c>
      <c r="H11" s="12" t="s">
        <v>53</v>
      </c>
    </row>
    <row r="12" spans="1:8" ht="21" customHeight="1" x14ac:dyDescent="0.25">
      <c r="A12" s="27"/>
      <c r="B12" s="28"/>
      <c r="C12" s="4" t="s">
        <v>13</v>
      </c>
      <c r="D12" s="7" t="s">
        <v>51</v>
      </c>
      <c r="E12" s="19" t="s">
        <v>51</v>
      </c>
      <c r="F12" s="10" t="e">
        <f t="shared" si="0"/>
        <v>#VALUE!</v>
      </c>
      <c r="G12" s="11" t="e">
        <f t="shared" si="1"/>
        <v>#VALUE!</v>
      </c>
      <c r="H12" s="12" t="s">
        <v>53</v>
      </c>
    </row>
    <row r="13" spans="1:8" ht="21" customHeight="1" x14ac:dyDescent="0.25">
      <c r="A13" s="27"/>
      <c r="B13" s="28"/>
      <c r="C13" s="4" t="s">
        <v>14</v>
      </c>
      <c r="D13" s="7">
        <v>87678.246740650997</v>
      </c>
      <c r="E13" s="19">
        <v>87740.538</v>
      </c>
      <c r="F13" s="10">
        <f t="shared" si="0"/>
        <v>-62.291259349003667</v>
      </c>
      <c r="G13" s="11">
        <f t="shared" si="1"/>
        <v>-7.1045283938282776E-4</v>
      </c>
      <c r="H13" s="12" t="s">
        <v>52</v>
      </c>
    </row>
    <row r="14" spans="1:8" ht="21" customHeight="1" x14ac:dyDescent="0.25">
      <c r="A14" s="27"/>
      <c r="B14" s="28"/>
      <c r="C14" s="4" t="s">
        <v>15</v>
      </c>
      <c r="D14" s="7">
        <v>-4103.7125255160008</v>
      </c>
      <c r="E14" s="19">
        <v>-4082.6529999999998</v>
      </c>
      <c r="F14" s="10">
        <f t="shared" si="0"/>
        <v>-21.059525516001031</v>
      </c>
      <c r="G14" s="11">
        <f t="shared" si="1"/>
        <v>5.1318228031465253E-3</v>
      </c>
      <c r="H14" s="12" t="s">
        <v>52</v>
      </c>
    </row>
    <row r="15" spans="1:8" ht="21" customHeight="1" x14ac:dyDescent="0.25">
      <c r="A15" s="27"/>
      <c r="B15" s="28"/>
      <c r="C15" s="4" t="s">
        <v>16</v>
      </c>
      <c r="D15" s="7">
        <v>-3459.2900904300018</v>
      </c>
      <c r="E15" s="19">
        <v>-3459.29</v>
      </c>
      <c r="F15" s="10">
        <f t="shared" si="0"/>
        <v>-9.0430001819186145E-5</v>
      </c>
      <c r="G15" s="11">
        <f t="shared" si="1"/>
        <v>2.6141202227982382E-8</v>
      </c>
      <c r="H15" s="12" t="s">
        <v>53</v>
      </c>
    </row>
    <row r="16" spans="1:8" ht="21" customHeight="1" x14ac:dyDescent="0.25">
      <c r="A16" s="27"/>
      <c r="B16" s="28"/>
      <c r="C16" s="4" t="s">
        <v>17</v>
      </c>
      <c r="D16" s="7" t="s">
        <v>51</v>
      </c>
      <c r="E16" s="19" t="s">
        <v>51</v>
      </c>
      <c r="F16" s="10" t="e">
        <f t="shared" si="0"/>
        <v>#VALUE!</v>
      </c>
      <c r="G16" s="11" t="e">
        <f t="shared" si="1"/>
        <v>#VALUE!</v>
      </c>
      <c r="H16" s="12" t="s">
        <v>53</v>
      </c>
    </row>
    <row r="17" spans="1:8" ht="21" customHeight="1" x14ac:dyDescent="0.25">
      <c r="A17" s="27"/>
      <c r="B17" s="28"/>
      <c r="C17" s="4" t="s">
        <v>18</v>
      </c>
      <c r="D17" s="7">
        <v>-4945.5945152639997</v>
      </c>
      <c r="E17" s="19">
        <v>-4945.5950000000003</v>
      </c>
      <c r="F17" s="10">
        <f t="shared" si="0"/>
        <v>4.8473600054421695E-4</v>
      </c>
      <c r="G17" s="11">
        <f t="shared" si="1"/>
        <v>-9.8013696644182191E-8</v>
      </c>
      <c r="H17" s="12" t="s">
        <v>53</v>
      </c>
    </row>
    <row r="18" spans="1:8" ht="21" customHeight="1" x14ac:dyDescent="0.25">
      <c r="A18" s="27"/>
      <c r="B18" s="28"/>
      <c r="C18" s="4" t="s">
        <v>19</v>
      </c>
      <c r="D18" s="7">
        <v>18315.336240000001</v>
      </c>
      <c r="E18" s="19">
        <v>18315.335999999999</v>
      </c>
      <c r="F18" s="10">
        <f t="shared" si="0"/>
        <v>2.4000000121304765E-4</v>
      </c>
      <c r="G18" s="11">
        <f t="shared" si="1"/>
        <v>1.3103772601722526E-8</v>
      </c>
      <c r="H18" s="12" t="s">
        <v>53</v>
      </c>
    </row>
    <row r="19" spans="1:8" ht="21" customHeight="1" x14ac:dyDescent="0.25">
      <c r="A19" s="27"/>
      <c r="B19" s="28"/>
      <c r="C19" s="4" t="s">
        <v>20</v>
      </c>
      <c r="D19" s="7">
        <v>4528.6079999999993</v>
      </c>
      <c r="E19" s="19">
        <v>4528.6080000000002</v>
      </c>
      <c r="F19" s="10">
        <f t="shared" si="0"/>
        <v>0</v>
      </c>
      <c r="G19" s="11">
        <f t="shared" si="1"/>
        <v>0</v>
      </c>
      <c r="H19" s="12" t="s">
        <v>53</v>
      </c>
    </row>
    <row r="20" spans="1:8" ht="21" customHeight="1" x14ac:dyDescent="0.25">
      <c r="A20" s="27"/>
      <c r="B20" s="28"/>
      <c r="C20" s="4" t="s">
        <v>21</v>
      </c>
      <c r="D20" s="7">
        <v>-5088.574777066</v>
      </c>
      <c r="E20" s="19">
        <v>-5312.9340000000002</v>
      </c>
      <c r="F20" s="10">
        <f t="shared" si="0"/>
        <v>224.35922293400017</v>
      </c>
      <c r="G20" s="11">
        <f t="shared" si="1"/>
        <v>-4.4090778413079054E-2</v>
      </c>
      <c r="H20" s="12" t="s">
        <v>54</v>
      </c>
    </row>
    <row r="21" spans="1:8" ht="36.75" customHeight="1" x14ac:dyDescent="0.25">
      <c r="A21" s="27"/>
      <c r="B21" s="28"/>
      <c r="C21" s="4" t="s">
        <v>22</v>
      </c>
      <c r="D21" s="7">
        <v>28274.862576</v>
      </c>
      <c r="E21" s="19">
        <v>15200.715</v>
      </c>
      <c r="F21" s="10">
        <f t="shared" si="0"/>
        <v>13074.147575999999</v>
      </c>
      <c r="G21" s="11">
        <f t="shared" si="1"/>
        <v>0.46239473457591523</v>
      </c>
      <c r="H21" s="12" t="s">
        <v>56</v>
      </c>
    </row>
    <row r="22" spans="1:8" ht="21" customHeight="1" x14ac:dyDescent="0.25">
      <c r="A22" s="27"/>
      <c r="B22" s="28"/>
      <c r="C22" s="4" t="s">
        <v>23</v>
      </c>
      <c r="D22" s="7">
        <v>-1830.4255478660002</v>
      </c>
      <c r="E22" s="19">
        <v>-1830.4259999999999</v>
      </c>
      <c r="F22" s="10">
        <f t="shared" si="0"/>
        <v>4.5213399971544277E-4</v>
      </c>
      <c r="G22" s="11">
        <f t="shared" si="1"/>
        <v>-2.4701031967269184E-7</v>
      </c>
      <c r="H22" s="12" t="s">
        <v>53</v>
      </c>
    </row>
    <row r="23" spans="1:8" ht="21" customHeight="1" x14ac:dyDescent="0.25">
      <c r="A23" s="29" t="s">
        <v>24</v>
      </c>
      <c r="B23" s="29"/>
      <c r="C23" s="29"/>
      <c r="D23" s="7">
        <v>-4987.8649982599991</v>
      </c>
      <c r="E23" s="10">
        <v>-4973.3249999999989</v>
      </c>
      <c r="F23" s="10">
        <f t="shared" si="0"/>
        <v>-14.539998260000175</v>
      </c>
      <c r="G23" s="11">
        <f t="shared" si="1"/>
        <v>2.9150745389204414E-3</v>
      </c>
      <c r="H23" s="12" t="s">
        <v>52</v>
      </c>
    </row>
    <row r="24" spans="1:8" ht="21" customHeight="1" x14ac:dyDescent="0.25">
      <c r="A24" s="29" t="s">
        <v>25</v>
      </c>
      <c r="B24" s="29"/>
      <c r="C24" s="29"/>
      <c r="D24" s="7">
        <v>461211.72548054287</v>
      </c>
      <c r="E24" s="13">
        <v>461085.20700000011</v>
      </c>
      <c r="F24" s="13">
        <f t="shared" si="0"/>
        <v>126.51848054275615</v>
      </c>
      <c r="G24" s="14">
        <f t="shared" si="1"/>
        <v>2.7431757163358064E-4</v>
      </c>
      <c r="H24" s="12" t="s">
        <v>52</v>
      </c>
    </row>
    <row r="25" spans="1:8" ht="21" customHeight="1" x14ac:dyDescent="0.25">
      <c r="A25" s="28" t="s">
        <v>26</v>
      </c>
      <c r="B25" s="30" t="s">
        <v>5</v>
      </c>
      <c r="C25" s="4" t="s">
        <v>27</v>
      </c>
      <c r="D25" s="7">
        <v>637.40973134799992</v>
      </c>
      <c r="E25" s="19">
        <v>637.40899999999999</v>
      </c>
      <c r="F25" s="10">
        <f t="shared" si="0"/>
        <v>7.313479999311312E-4</v>
      </c>
      <c r="G25" s="11">
        <f t="shared" si="1"/>
        <v>1.1473750147875367E-6</v>
      </c>
      <c r="H25" s="12" t="s">
        <v>53</v>
      </c>
    </row>
    <row r="26" spans="1:8" ht="21" customHeight="1" x14ac:dyDescent="0.25">
      <c r="A26" s="28"/>
      <c r="B26" s="31"/>
      <c r="C26" s="4" t="s">
        <v>28</v>
      </c>
      <c r="D26" s="7">
        <v>164.54779862400002</v>
      </c>
      <c r="E26" s="19">
        <v>164.548</v>
      </c>
      <c r="F26" s="10">
        <f t="shared" si="0"/>
        <v>-2.0137599997838151E-4</v>
      </c>
      <c r="G26" s="11">
        <f t="shared" si="1"/>
        <v>-1.2238146098723313E-6</v>
      </c>
      <c r="H26" s="12" t="s">
        <v>53</v>
      </c>
    </row>
    <row r="27" spans="1:8" ht="21" customHeight="1" x14ac:dyDescent="0.25">
      <c r="A27" s="28"/>
      <c r="B27" s="31"/>
      <c r="C27" s="4" t="s">
        <v>29</v>
      </c>
      <c r="D27" s="7" t="s">
        <v>51</v>
      </c>
      <c r="E27" s="19" t="s">
        <v>51</v>
      </c>
      <c r="F27" s="10" t="e">
        <f t="shared" si="0"/>
        <v>#VALUE!</v>
      </c>
      <c r="G27" s="11" t="e">
        <f t="shared" si="1"/>
        <v>#VALUE!</v>
      </c>
      <c r="H27" s="12" t="s">
        <v>53</v>
      </c>
    </row>
    <row r="28" spans="1:8" ht="21" customHeight="1" x14ac:dyDescent="0.25">
      <c r="A28" s="28"/>
      <c r="B28" s="31"/>
      <c r="C28" s="4" t="s">
        <v>30</v>
      </c>
      <c r="D28" s="7">
        <v>6078.5220089999993</v>
      </c>
      <c r="E28" s="19">
        <v>6078.5219999999999</v>
      </c>
      <c r="F28" s="10">
        <f t="shared" si="0"/>
        <v>8.9999994088429958E-6</v>
      </c>
      <c r="G28" s="11">
        <f t="shared" si="1"/>
        <v>1.4806229862320791E-9</v>
      </c>
      <c r="H28" s="12" t="s">
        <v>53</v>
      </c>
    </row>
    <row r="29" spans="1:8" ht="21" customHeight="1" x14ac:dyDescent="0.25">
      <c r="A29" s="28"/>
      <c r="B29" s="31"/>
      <c r="C29" s="4" t="s">
        <v>31</v>
      </c>
      <c r="D29" s="7">
        <v>92276.988628763851</v>
      </c>
      <c r="E29" s="19">
        <v>92280.354999999996</v>
      </c>
      <c r="F29" s="10">
        <f t="shared" si="0"/>
        <v>-3.3663712361449143</v>
      </c>
      <c r="G29" s="11">
        <f t="shared" si="1"/>
        <v>-3.6481156203395825E-5</v>
      </c>
      <c r="H29" s="12" t="s">
        <v>52</v>
      </c>
    </row>
    <row r="30" spans="1:8" ht="21" customHeight="1" x14ac:dyDescent="0.25">
      <c r="A30" s="28"/>
      <c r="B30" s="32"/>
      <c r="C30" s="4" t="s">
        <v>32</v>
      </c>
      <c r="D30" s="7" t="s">
        <v>51</v>
      </c>
      <c r="E30" s="19" t="s">
        <v>51</v>
      </c>
      <c r="F30" s="10" t="e">
        <f t="shared" si="0"/>
        <v>#VALUE!</v>
      </c>
      <c r="G30" s="11" t="e">
        <f t="shared" si="1"/>
        <v>#VALUE!</v>
      </c>
      <c r="H30" s="12" t="s">
        <v>53</v>
      </c>
    </row>
    <row r="31" spans="1:8" ht="21" customHeight="1" x14ac:dyDescent="0.25">
      <c r="A31" s="28"/>
      <c r="B31" s="28" t="s">
        <v>33</v>
      </c>
      <c r="C31" s="4" t="s">
        <v>34</v>
      </c>
      <c r="D31" s="7" t="s">
        <v>51</v>
      </c>
      <c r="E31" s="19" t="s">
        <v>51</v>
      </c>
      <c r="F31" s="10" t="e">
        <f t="shared" si="0"/>
        <v>#VALUE!</v>
      </c>
      <c r="G31" s="11" t="e">
        <f t="shared" si="1"/>
        <v>#VALUE!</v>
      </c>
      <c r="H31" s="12" t="s">
        <v>53</v>
      </c>
    </row>
    <row r="32" spans="1:8" ht="21" customHeight="1" x14ac:dyDescent="0.25">
      <c r="A32" s="28"/>
      <c r="B32" s="28"/>
      <c r="C32" s="4" t="s">
        <v>35</v>
      </c>
      <c r="D32" s="7">
        <v>9290.1272957978927</v>
      </c>
      <c r="E32" s="19">
        <v>9290.125</v>
      </c>
      <c r="F32" s="10">
        <f t="shared" si="0"/>
        <v>2.2957978926569922E-3</v>
      </c>
      <c r="G32" s="11">
        <f t="shared" si="1"/>
        <v>2.4712232885069582E-7</v>
      </c>
      <c r="H32" s="12" t="s">
        <v>53</v>
      </c>
    </row>
    <row r="33" spans="1:9" ht="21" customHeight="1" x14ac:dyDescent="0.25">
      <c r="A33" s="28"/>
      <c r="B33" s="28"/>
      <c r="C33" s="4" t="s">
        <v>36</v>
      </c>
      <c r="D33" s="7" t="s">
        <v>51</v>
      </c>
      <c r="E33" s="19" t="s">
        <v>51</v>
      </c>
      <c r="F33" s="10" t="e">
        <f t="shared" si="0"/>
        <v>#VALUE!</v>
      </c>
      <c r="G33" s="11" t="e">
        <f t="shared" si="1"/>
        <v>#VALUE!</v>
      </c>
      <c r="H33" s="12" t="s">
        <v>53</v>
      </c>
    </row>
    <row r="34" spans="1:9" ht="21" customHeight="1" x14ac:dyDescent="0.25">
      <c r="A34" s="29" t="s">
        <v>37</v>
      </c>
      <c r="B34" s="29"/>
      <c r="C34" s="29"/>
      <c r="D34" s="7" t="s">
        <v>51</v>
      </c>
      <c r="E34" s="19" t="s">
        <v>51</v>
      </c>
      <c r="F34" s="10" t="e">
        <f t="shared" si="0"/>
        <v>#VALUE!</v>
      </c>
      <c r="G34" s="11" t="e">
        <f t="shared" si="1"/>
        <v>#VALUE!</v>
      </c>
      <c r="H34" s="12" t="s">
        <v>53</v>
      </c>
    </row>
    <row r="35" spans="1:9" ht="21" customHeight="1" x14ac:dyDescent="0.25">
      <c r="A35" s="29" t="s">
        <v>38</v>
      </c>
      <c r="B35" s="29"/>
      <c r="C35" s="29"/>
      <c r="D35" s="7">
        <v>108447.59546353374</v>
      </c>
      <c r="E35" s="20">
        <v>108450.959</v>
      </c>
      <c r="F35" s="13">
        <f t="shared" si="0"/>
        <v>-3.3635364662623033</v>
      </c>
      <c r="G35" s="14">
        <f t="shared" si="1"/>
        <v>-3.1015316216884824E-5</v>
      </c>
      <c r="H35" s="12" t="s">
        <v>55</v>
      </c>
    </row>
    <row r="36" spans="1:9" ht="21" customHeight="1" x14ac:dyDescent="0.25">
      <c r="A36" s="3" t="s">
        <v>39</v>
      </c>
      <c r="B36" s="29" t="s">
        <v>40</v>
      </c>
      <c r="C36" s="29"/>
      <c r="D36" s="7">
        <v>324898.76700000005</v>
      </c>
      <c r="E36" s="21">
        <v>328180.57699999999</v>
      </c>
      <c r="F36" s="10">
        <f t="shared" si="0"/>
        <v>-3281.8099999999395</v>
      </c>
      <c r="G36" s="11">
        <f t="shared" si="1"/>
        <v>-1.0101023251959398E-2</v>
      </c>
      <c r="H36" s="12" t="s">
        <v>52</v>
      </c>
    </row>
    <row r="37" spans="1:9" ht="21" customHeight="1" x14ac:dyDescent="0.25">
      <c r="A37" s="3" t="s">
        <v>41</v>
      </c>
      <c r="B37" s="29"/>
      <c r="C37" s="29"/>
      <c r="D37" s="7" t="s">
        <v>51</v>
      </c>
      <c r="E37" s="21" t="s">
        <v>51</v>
      </c>
      <c r="F37" s="10" t="e">
        <f t="shared" si="0"/>
        <v>#VALUE!</v>
      </c>
      <c r="G37" s="11" t="e">
        <f t="shared" si="1"/>
        <v>#VALUE!</v>
      </c>
      <c r="H37" s="12" t="s">
        <v>53</v>
      </c>
    </row>
    <row r="38" spans="1:9" ht="21" customHeight="1" x14ac:dyDescent="0.25">
      <c r="A38" s="3" t="s">
        <v>42</v>
      </c>
      <c r="B38" s="29"/>
      <c r="C38" s="29"/>
      <c r="D38" s="7">
        <v>324898.76700000005</v>
      </c>
      <c r="E38" s="20">
        <v>328180.57699999999</v>
      </c>
      <c r="F38" s="13">
        <f>D38-E38</f>
        <v>-3281.8099999999395</v>
      </c>
      <c r="G38" s="14">
        <f t="shared" si="1"/>
        <v>-1.0101023251959398E-2</v>
      </c>
      <c r="H38" s="12" t="s">
        <v>52</v>
      </c>
    </row>
    <row r="39" spans="1:9" ht="21" customHeight="1" x14ac:dyDescent="0.25">
      <c r="A39" s="29" t="s">
        <v>43</v>
      </c>
      <c r="B39" s="29"/>
      <c r="C39" s="29"/>
      <c r="D39" s="7">
        <v>119.866</v>
      </c>
      <c r="E39" s="10">
        <v>119.866</v>
      </c>
      <c r="F39" s="10">
        <f t="shared" si="0"/>
        <v>0</v>
      </c>
      <c r="G39" s="11">
        <f t="shared" si="1"/>
        <v>0</v>
      </c>
      <c r="H39" s="12" t="s">
        <v>53</v>
      </c>
    </row>
    <row r="40" spans="1:9" ht="21" customHeight="1" x14ac:dyDescent="0.25">
      <c r="A40" s="36" t="s">
        <v>44</v>
      </c>
      <c r="B40" s="37"/>
      <c r="C40" s="6"/>
      <c r="D40" s="7">
        <v>13743.985000000001</v>
      </c>
      <c r="E40" s="19">
        <v>13624.119000000001</v>
      </c>
      <c r="F40" s="10">
        <f t="shared" si="0"/>
        <v>119.86599999999999</v>
      </c>
      <c r="G40" s="11">
        <f t="shared" si="1"/>
        <v>8.7213424636304517E-3</v>
      </c>
      <c r="H40" s="12" t="s">
        <v>52</v>
      </c>
    </row>
    <row r="41" spans="1:9" ht="21" customHeight="1" x14ac:dyDescent="0.25">
      <c r="A41" s="3" t="s">
        <v>45</v>
      </c>
      <c r="B41" s="3"/>
      <c r="C41" s="4"/>
      <c r="D41" s="7">
        <v>618.36130425767499</v>
      </c>
      <c r="E41" s="19">
        <v>618.37599999999998</v>
      </c>
      <c r="F41" s="10">
        <f t="shared" si="0"/>
        <v>-1.4695742324988714E-2</v>
      </c>
      <c r="G41" s="11">
        <f t="shared" si="1"/>
        <v>-2.3765624116196163E-5</v>
      </c>
      <c r="H41" s="12" t="s">
        <v>53</v>
      </c>
    </row>
    <row r="42" spans="1:9" ht="21" customHeight="1" x14ac:dyDescent="0.25">
      <c r="A42" s="33" t="s">
        <v>46</v>
      </c>
      <c r="B42" s="34"/>
      <c r="C42" s="35"/>
      <c r="D42" s="7">
        <v>908920.43424833426</v>
      </c>
      <c r="E42" s="15">
        <v>925823.08900000004</v>
      </c>
      <c r="F42" s="15">
        <f t="shared" si="0"/>
        <v>-16902.654751665774</v>
      </c>
      <c r="G42" s="16">
        <f t="shared" si="1"/>
        <v>-1.8596407468431553E-2</v>
      </c>
      <c r="H42" s="12" t="s">
        <v>52</v>
      </c>
    </row>
    <row r="43" spans="1:9" ht="12" customHeight="1" x14ac:dyDescent="0.25">
      <c r="D43" s="22"/>
      <c r="E43" s="22"/>
      <c r="F43" s="22"/>
      <c r="G43" s="22"/>
      <c r="H43" s="22"/>
    </row>
    <row r="44" spans="1:9" ht="17.25" customHeight="1" x14ac:dyDescent="0.25">
      <c r="A44" s="5" t="s">
        <v>47</v>
      </c>
    </row>
    <row r="45" spans="1:9" s="9" customFormat="1" ht="13.5" customHeight="1" x14ac:dyDescent="0.25">
      <c r="A45" s="8" t="s">
        <v>48</v>
      </c>
      <c r="D45" s="23"/>
      <c r="E45" s="23"/>
      <c r="F45" s="23"/>
      <c r="G45" s="23"/>
      <c r="H45" s="23"/>
      <c r="I45" s="23"/>
    </row>
    <row r="46" spans="1:9" s="9" customFormat="1" ht="13.5" customHeight="1" x14ac:dyDescent="0.25">
      <c r="A46" s="8" t="s">
        <v>49</v>
      </c>
      <c r="D46" s="23"/>
      <c r="E46" s="23"/>
      <c r="F46" s="23"/>
      <c r="G46" s="23"/>
      <c r="H46" s="23"/>
      <c r="I46" s="23"/>
    </row>
    <row r="47" spans="1:9" s="9" customFormat="1" ht="13.5" customHeight="1" x14ac:dyDescent="0.25">
      <c r="A47" s="8" t="s">
        <v>50</v>
      </c>
      <c r="D47" s="23"/>
      <c r="E47" s="23"/>
      <c r="F47" s="23"/>
      <c r="G47" s="23"/>
      <c r="H47" s="23"/>
      <c r="I47" s="23"/>
    </row>
  </sheetData>
  <mergeCells count="17">
    <mergeCell ref="A42:C42"/>
    <mergeCell ref="A35:C35"/>
    <mergeCell ref="B36:C36"/>
    <mergeCell ref="B37:C37"/>
    <mergeCell ref="B38:C38"/>
    <mergeCell ref="A39:C39"/>
    <mergeCell ref="A40:B40"/>
    <mergeCell ref="A24:C24"/>
    <mergeCell ref="B25:B30"/>
    <mergeCell ref="A25:A33"/>
    <mergeCell ref="B31:B33"/>
    <mergeCell ref="A34:C34"/>
    <mergeCell ref="A5:C5"/>
    <mergeCell ref="B6:B8"/>
    <mergeCell ref="A6:A22"/>
    <mergeCell ref="B9:B22"/>
    <mergeCell ref="A23:C23"/>
  </mergeCells>
  <pageMargins left="0.7" right="0.7" top="0.78740157499999996" bottom="0.78740157499999996" header="0.3" footer="0.3"/>
  <pageSetup paperSize="9" orientation="portrait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462A1B62F2C54A89815A910B5DA9DF" ma:contentTypeVersion="16" ma:contentTypeDescription="Create a new document." ma:contentTypeScope="" ma:versionID="0fcb334b0fe725c5676e27625afedf83">
  <xsd:schema xmlns:xsd="http://www.w3.org/2001/XMLSchema" xmlns:xs="http://www.w3.org/2001/XMLSchema" xmlns:p="http://schemas.microsoft.com/office/2006/metadata/properties" xmlns:ns2="a9d963ac-f1ca-452e-b18b-8cbbecb7290e" xmlns:ns3="a8fcedee-7f03-4257-8c59-ae56f55c4b1e" targetNamespace="http://schemas.microsoft.com/office/2006/metadata/properties" ma:root="true" ma:fieldsID="55dee9807514bbb8a1efc567b6aebda0" ns2:_="" ns3:_="">
    <xsd:import namespace="a9d963ac-f1ca-452e-b18b-8cbbecb7290e"/>
    <xsd:import namespace="a8fcedee-7f03-4257-8c59-ae56f55c4b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comment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tag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d963ac-f1ca-452e-b18b-8cbbecb729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" ma:index="14" nillable="true" ma:displayName="comment" ma:format="Dropdown" ma:internalName="comment">
      <xsd:simpleType>
        <xsd:restriction base="dms:Text">
          <xsd:maxLength value="255"/>
        </xsd:restriction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tag" ma:index="21" nillable="true" ma:displayName="tag" ma:format="Dropdown" ma:internalName="tag">
      <xsd:simpleType>
        <xsd:restriction base="dms:Choice">
          <xsd:enumeration value="IT"/>
          <xsd:enumeration value="work planning/resourcing"/>
          <xsd:enumeration value="GHG inv"/>
          <xsd:enumeration value="LULUCF MRV"/>
        </xsd:restriction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cedee-7f03-4257-8c59-ae56f55c4b1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c2c10e62-99b8-49bf-9de3-825eefabe603}" ma:internalName="TaxCatchAll" ma:showField="CatchAllData" ma:web="a8fcedee-7f03-4257-8c59-ae56f55c4b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8fcedee-7f03-4257-8c59-ae56f55c4b1e" xsi:nil="true"/>
    <lcf76f155ced4ddcb4097134ff3c332f xmlns="a9d963ac-f1ca-452e-b18b-8cbbecb7290e">
      <Terms xmlns="http://schemas.microsoft.com/office/infopath/2007/PartnerControls"/>
    </lcf76f155ced4ddcb4097134ff3c332f>
    <comment xmlns="a9d963ac-f1ca-452e-b18b-8cbbecb7290e" xsi:nil="true"/>
    <tag xmlns="a9d963ac-f1ca-452e-b18b-8cbbecb7290e" xsi:nil="true"/>
    <SharedWithUsers xmlns="a8fcedee-7f03-4257-8c59-ae56f55c4b1e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0F649FDC-529C-40F3-9459-41A9D9E8BC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7B9DA6-C5C3-4BF9-8C94-9E0D7327C7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d963ac-f1ca-452e-b18b-8cbbecb7290e"/>
    <ds:schemaRef ds:uri="a8fcedee-7f03-4257-8c59-ae56f55c4b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528074A-CC33-49DD-AC6C-75F6C86F686A}">
  <ds:schemaRefs>
    <ds:schemaRef ds:uri="http://www.w3.org/XML/1998/namespace"/>
    <ds:schemaRef ds:uri="a9d963ac-f1ca-452e-b18b-8cbbecb7290e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a8fcedee-7f03-4257-8c59-ae56f55c4b1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Manager/>
  <Company>Umweltbundesamt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Gager Michaela</dc:creator>
  <cp:keywords/>
  <dc:description/>
  <cp:lastModifiedBy>Letitia Stanciu</cp:lastModifiedBy>
  <cp:revision/>
  <dcterms:created xsi:type="dcterms:W3CDTF">2022-10-11T06:19:06Z</dcterms:created>
  <dcterms:modified xsi:type="dcterms:W3CDTF">2025-02-19T12:04:35Z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0x01010003462A1B62F2C54A89815A910B5DA9DF</vt:lpwstr>
  </property>
  <property fmtid="{D5CDD505-2E9C-101B-9397-08002B2CF9AE}" pid="3" name="Order">
    <vt:r8>1417100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MediaServiceImageTags">
    <vt:lpwstr/>
  </property>
</Properties>
</file>