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BTR 2\"/>
    </mc:Choice>
  </mc:AlternateContent>
  <bookViews>
    <workbookView xWindow="0" yWindow="0" windowWidth="28800" windowHeight="11010" activeTab="4"/>
  </bookViews>
  <sheets>
    <sheet name="Index sheet" sheetId="1" r:id="rId1"/>
    <sheet name="Appendix" sheetId="2" r:id="rId2"/>
    <sheet name="Table1" sheetId="3" r:id="rId3"/>
    <sheet name="Table2" sheetId="4" r:id="rId4"/>
    <sheet name="Table3" sheetId="5" r:id="rId5"/>
    <sheet name="Table 4" sheetId="16" r:id="rId6"/>
    <sheet name="Table4.1" sheetId="6" r:id="rId7"/>
    <sheet name="Table4.2" sheetId="7" r:id="rId8"/>
    <sheet name="Table4.3" sheetId="8" r:id="rId9"/>
    <sheet name="Table4.4" sheetId="9" r:id="rId10"/>
    <sheet name="Table4.5" sheetId="11" r:id="rId11"/>
    <sheet name="Table5" sheetId="12" r:id="rId12"/>
    <sheet name="Table7" sheetId="13" r:id="rId13"/>
    <sheet name="Table10" sheetId="14" r:id="rId14"/>
    <sheet name="Table11"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6" l="1"/>
  <c r="F24" i="16"/>
  <c r="F23" i="16"/>
  <c r="E24" i="16"/>
  <c r="E23" i="16"/>
  <c r="D23" i="16"/>
  <c r="E26" i="16" l="1"/>
  <c r="D24" i="16"/>
  <c r="D26" i="16" s="1"/>
</calcChain>
</file>

<file path=xl/comments1.xml><?xml version="1.0" encoding="utf-8"?>
<comments xmlns="http://schemas.openxmlformats.org/spreadsheetml/2006/main">
  <authors>
    <author>Molly Stanley</author>
  </authors>
  <commentList>
    <comment ref="A28" authorId="0" shapeId="0">
      <text>
        <r>
          <rPr>
            <sz val="11"/>
            <color indexed="8"/>
            <rFont val="Helvetica Neue"/>
          </rPr>
          <t>Molly Stanley:
This is only for NDC target year reporting</t>
        </r>
      </text>
    </comment>
  </commentList>
</comments>
</file>

<file path=xl/sharedStrings.xml><?xml version="1.0" encoding="utf-8"?>
<sst xmlns="http://schemas.openxmlformats.org/spreadsheetml/2006/main" count="1169" uniqueCount="496">
  <si>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</si>
  <si>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</si>
  <si>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</si>
  <si>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</si>
  <si>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</si>
  <si>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</si>
  <si>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</si>
  <si>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</si>
  <si>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</si>
  <si>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</si>
  <si>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</si>
  <si>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</si>
  <si>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</si>
  <si>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</si>
  <si>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Table7</t>
  </si>
  <si>
    <t>Information on projections of greenhouse gas emissions and removals under a ‘with measures’ scenario</t>
  </si>
  <si>
    <t>The projections will commence from the most recent year of Guyana’s national GHG inventory, 2022, and extend up to 2035. This is in line with the current NDC updating process of Guyana, with the country currently revising and updating its NDC, which will cover the period from 2021 to 2030, and will prepare the subsequent NDC with a timeframe up to 2035.</t>
  </si>
  <si>
    <t>Table10</t>
  </si>
  <si>
    <t>Projections of key indicators</t>
  </si>
  <si>
    <t>Table11</t>
  </si>
  <si>
    <t>Key underlying assumptions and parameters used for projections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</si>
  <si>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</si>
  <si>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</si>
  <si>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vertAlign val="superscript"/>
        <sz val="12"/>
        <rFont val="Times New Roman"/>
        <family val="1"/>
      </rPr>
      <t>a</t>
    </r>
  </si>
  <si>
    <t>Back to index</t>
  </si>
  <si>
    <t>Description</t>
  </si>
  <si>
    <r>
      <t>Target(s) and description, including target type(s), as applicable</t>
    </r>
    <r>
      <rPr>
        <i/>
        <vertAlign val="superscript"/>
        <sz val="10"/>
        <rFont val="Times New Roman"/>
        <family val="1"/>
      </rPr>
      <t>b, c</t>
    </r>
  </si>
  <si>
    <t>In the energy sector: 
•	Expansion of a renewable energy supply of wind, solar, biomass and hydropower.
•	Reduction of energy consumption and increase of energy efficiency.
In the forestry sector:
•	Continuation and improvement of sustainable forest management.
These targets are policy-based including measures to reduce the normative "business-as-usual" growth in emissions.</t>
  </si>
  <si>
    <t>Target year(s) or period(s), and whether they are single-year or multi-year target(s), as applicable</t>
  </si>
  <si>
    <t>Single year target in 2025</t>
  </si>
  <si>
    <t>Reference point(s), level(s), baseline(s), base year(s) or starting point(s), and their respective value(s), as applicable</t>
  </si>
  <si>
    <t>Time frame(s) and/or periods for implementation, as applicable</t>
  </si>
  <si>
    <t>2016-2025</t>
  </si>
  <si>
    <t>Scope and coverage, including, as relevant, sectors, categories, activities, sources and sinks, pools and gases, as applicable</t>
  </si>
  <si>
    <t>Scope: National level
Coverage: Forestry and energy sectors
Gases: Carbon dioxide (CO2)</t>
  </si>
  <si>
    <t>Intention to use cooperative approaches that involve the use of ITMOs under Article 6 towards NDCs under Article 4 of the Paris Agreement, as applicable</t>
  </si>
  <si>
    <t>Guyana intends on pursing engagement in the voluntary and compliance markets guided and in compliance with Articles 4 and 9 of the Paris Agreement.  In so doing, Guyana will pursue cooperative approaches that involve the use of ITMOs. Guyana’s robust MRV system can ensure the integrity of the emission reduction efforts while engaging with carbon-neutral markets to maximise the value of exports and providing internationally attractive, verifiable low carbon products.</t>
  </si>
  <si>
    <r>
      <t>Any updates or clarifications of previously reported information, as applicable</t>
    </r>
    <r>
      <rPr>
        <i/>
        <vertAlign val="superscript"/>
        <sz val="10"/>
        <rFont val="Times New Roman"/>
        <family val="1"/>
      </rPr>
      <t>d</t>
    </r>
  </si>
  <si>
    <t>Not applicable</t>
  </si>
  <si>
    <r>
      <t>Notes</t>
    </r>
    <r>
      <rPr>
        <sz val="9"/>
        <color rgb="FF000000"/>
        <rFont val="Times New Roman"/>
        <family val="1"/>
      </rPr>
      <t>:</t>
    </r>
    <r>
      <rPr>
        <i/>
        <sz val="9"/>
        <color rgb="FF000000"/>
        <rFont val="Times New Roman"/>
        <family val="1"/>
      </rPr>
      <t xml:space="preserve"> </t>
    </r>
    <r>
      <rPr>
        <sz val="9"/>
        <color rgb="FF000000"/>
        <rFont val="Times New Roman"/>
        <family val="1"/>
      </rPr>
      <t>This table is to be used by Parties on a voluntary basis.</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</si>
  <si>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</si>
  <si>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</si>
  <si>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vertAlign val="superscript"/>
        <sz val="11"/>
        <color rgb="FF000000"/>
        <rFont val="Calibri"/>
        <family val="2"/>
      </rPr>
      <t xml:space="preserve">    </t>
    </r>
    <r>
      <rPr>
        <sz val="9"/>
        <color rgb="FF000000"/>
        <rFont val="Times New Roman"/>
        <family val="1"/>
      </rPr>
      <t>Parties with both unconditional and conditional targets in their NDC may add a row to the table to describe conditional targets.</t>
    </r>
  </si>
  <si>
    <r>
      <t>d</t>
    </r>
    <r>
      <rPr>
        <vertAlign val="superscript"/>
        <sz val="11"/>
        <color rgb="FF000000"/>
        <rFont val="Calibri"/>
        <family val="2"/>
      </rPr>
      <t xml:space="preserve"> </t>
    </r>
    <r>
      <rPr>
        <vertAlign val="superscript"/>
        <sz val="9"/>
        <color rgb="FF000000"/>
        <rFont val="Times New Roman"/>
        <family val="1"/>
      </rPr>
      <t xml:space="preserve">   </t>
    </r>
    <r>
      <rPr>
        <sz val="9"/>
        <color rgb="FF000000"/>
        <rFont val="Times New Roman"/>
        <family val="1"/>
      </rPr>
      <t>For example: recalculation of previously reported inventory data, or greater detail on methodologies or use of cooperative approaches (para. 64(g) of the MPGs).</t>
    </r>
  </si>
  <si>
    <t>Custom footnotes:</t>
  </si>
  <si>
    <r>
      <rPr>
        <vertAlign val="superscript"/>
        <sz val="9"/>
        <rFont val="Times New Roman"/>
        <family val="1"/>
      </rPr>
      <t>(1)</t>
    </r>
    <r>
      <rPr>
        <sz val="9"/>
        <rFont val="Times New Roman"/>
        <family val="1"/>
      </rPr>
      <t xml:space="preserve"> </t>
    </r>
    <r>
      <rPr>
        <i/>
        <sz val="9"/>
        <rFont val="Times New Roman"/>
        <family val="1"/>
      </rPr>
      <t>Custom footnote 1</t>
    </r>
  </si>
  <si>
    <t>1. Structured summary: Description of selected indicators</t>
  </si>
  <si>
    <r>
      <t>Indicator(s) selected to track progress</t>
    </r>
    <r>
      <rPr>
        <i/>
        <vertAlign val="superscript"/>
        <sz val="9"/>
        <rFont val="Times New Roman"/>
        <family val="1"/>
      </rPr>
      <t>a</t>
    </r>
  </si>
  <si>
    <t>Energy supply from renewable sources</t>
  </si>
  <si>
    <t>Renewable energy sources produce less CO2 compared to fossil fuels, and increasing their proportion in the national energy supply supports climate change mitigation efforts in Guyana. The indicator includes the renewable energy sources specified in the NDC (wind, solar, biomass, hydropower), but Guyana does not restrict itself to only these sources. The indicator is expressed in terajoules (TJ).</t>
  </si>
  <si>
    <r>
      <t>Information for the reference point(s), level(s), baseline(s), base year(s) or starting point(s), as appropriate</t>
    </r>
    <r>
      <rPr>
        <i/>
        <vertAlign val="superscript"/>
        <sz val="9"/>
        <color rgb="FF000000"/>
        <rFont val="Times New Roman"/>
        <family val="1"/>
      </rPr>
      <t>b</t>
    </r>
    <r>
      <rPr>
        <vertAlign val="superscript"/>
        <sz val="9"/>
        <color rgb="FF000000"/>
        <rFont val="Times New Roman"/>
        <family val="1"/>
      </rPr>
      <t xml:space="preserve">_x000D_
</t>
    </r>
  </si>
  <si>
    <r>
      <t>Updates in accordance with any recalculation of the GHG inventory, as appropriate</t>
    </r>
    <r>
      <rPr>
        <i/>
        <vertAlign val="superscript"/>
        <sz val="9"/>
        <color rgb="FF000000"/>
        <rFont val="Times New Roman"/>
        <family val="1"/>
      </rPr>
      <t>b</t>
    </r>
  </si>
  <si>
    <t>No updates have been made. However, if the energy balance is recalculated the indicator will have to be recalculated as well.</t>
  </si>
  <si>
    <r>
      <t>Relation to NDC</t>
    </r>
    <r>
      <rPr>
        <i/>
        <vertAlign val="superscript"/>
        <sz val="9"/>
        <color rgb="FF000000"/>
        <rFont val="Times New Roman"/>
        <family val="1"/>
      </rPr>
      <t>c</t>
    </r>
  </si>
  <si>
    <t>Increased energy supply from renewable sources will indicate that Guyana is progressing towards the renewable energy target of the NDC.</t>
  </si>
  <si>
    <t>Energy consumption from fossil sources</t>
  </si>
  <si>
    <t>Energy consumption from fossil sources refers to the total amount of energy that is derived from fossil sources. This indicator measures the quantity of energy consumed that comes from these non-renewable sources. Higher energy consumption from fossil sources generally leads to higher GHG emissions. The indicator is expressed in terajoules (TJ).</t>
  </si>
  <si>
    <t>A decrease of the total energy consumption from fossil sources will indicate that Guyana is progressing towards the target to reduce energy consumption.</t>
  </si>
  <si>
    <t>Energy consumption from fossil sources per unit of GDP</t>
  </si>
  <si>
    <t>It measures the amount of energy derived from fossil sources consumed to produce a unit economic output (GDP). This reflects the energy efficiency of an economy in utilising fossil sources. When less fossil sources are used to produce a given amount of economic output this can indicate more efficient use of energy.</t>
  </si>
  <si>
    <t>No updates have been made. However, recalculations in the energy balance or the use of more recent constant prices will require updating the indicator.</t>
  </si>
  <si>
    <t>A decrease in the energy consumption from fossil sources per unit of GDP means that Guyana is progressing towards the energy efficiency target.</t>
  </si>
  <si>
    <t>Percentage of staff dedicated to field monitoring</t>
  </si>
  <si>
    <t>The indicator measures the percentage of forestry staff actively involved in field monitoring activities related to sustainable forest management out of the total relevant workforce. This includes overseeing compliance with national and international standards and agreements, including legal timber extraction, sustainable practices, and carbon storage potential. It assumes that the percentage of staff actively involved in monitoring activities is a reliable proxy for overall forest management effectiveness where an increase in the percentage of staff dedicated to field monitoring directly improves the effectiveness of sustainable forest management practices.</t>
  </si>
  <si>
    <t>No updates have been made. However, if external factors such as policy changes or resource limitations affect staff numbers, then the indicator will need to be updated.</t>
  </si>
  <si>
    <t>The indicator measures the percentage of forestry staff actively involved in field monitoring activities related to sustainable forest management out of the total relevant workforce. This includes overseeing compliance with national and international standards and agreements, including legal timber extraction, sustainable practices, and carbon storage potential.</t>
  </si>
  <si>
    <t>Share of national territory covered by forest</t>
  </si>
  <si>
    <t>Forests absorb carbon dioxide (CO2) from the atmosphere, acting as carbon sinks. By maintaining or increasing the area of forested land, GHG emissions can be reduced, contributing to climate change mitigation efforts. In Guyana, forest is defined as “Land exceeding 1 hectare with trees exceeding 5m in height and 30% crown cover but not classified as agriculture, infrastructure or settlements”. An area is deemed deforested once the cover falls and remains below the elected crown cover threshold of 30%, which is guided by the GOFC-GOLD, 2010 definition of “the long-term or permanent conversion of land from forest use to other non-forest uses.”</t>
  </si>
  <si>
    <t>No updates have been made. However, if Guyana updates the definition of forest or the definition of when an area is deemed deforested, then the indicator will need to be updated.</t>
  </si>
  <si>
    <t>Stabilisation or an increase in the forest cover in Guyana indicates that the conditional target for the forestry sector is being achieved.</t>
  </si>
  <si>
    <t>Number of staff dedicated to field monitoring</t>
  </si>
  <si>
    <t>This indicator (number of staff) complements the previous indicator to evaluate the overall dedication of Guyana to monitoring of sustainable practices in forest management. It tracks the number of staff assigned specifically to monitor and enforce sustainable forest management practices, which include compliance with national and international standards and agreements, including legal timber extraction, sustainable practices, and carbon storage potential.</t>
  </si>
  <si>
    <t>The indicator measures the number of forestry staff actively involved in field monitoring activities related to sustainable forest management. This includes overseeing compliance with national and international standards and agreements, including legal timber extraction, sustainable practices, and carbon storage potential.</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</si>
  <si>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</si>
  <si>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vertAlign val="superscript"/>
        <sz val="9"/>
        <color rgb="FF000000"/>
        <rFont val="Times New Roman"/>
        <family val="1"/>
      </rPr>
      <t xml:space="preserve">   </t>
    </r>
    <r>
      <rPr>
        <sz val="9"/>
        <color rgb="FF000000"/>
        <rFont val="Times New Roman"/>
        <family val="1"/>
      </rPr>
      <t xml:space="preserve"> Each Party shall identify the indicator(s) that it has selected to track progress of its NDC (para. 65 of the MPGs). </t>
    </r>
  </si>
  <si>
    <r>
      <t xml:space="preserve">b </t>
    </r>
    <r>
      <rPr>
        <vertAlign val="superscript"/>
        <sz val="9"/>
        <color rgb="FF000000"/>
        <rFont val="Times New Roman"/>
        <family val="1"/>
      </rPr>
      <t xml:space="preserve">  </t>
    </r>
    <r>
      <rPr>
        <sz val="9"/>
        <color rgb="FF000000"/>
        <rFont val="Times New Roman"/>
        <family val="1"/>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</si>
  <si>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vertAlign val="superscript"/>
        <sz val="9"/>
        <color rgb="FF000000"/>
        <rFont val="Times New Roman"/>
        <family val="1"/>
      </rPr>
      <t xml:space="preserve"> </t>
    </r>
    <r>
      <rPr>
        <sz val="9"/>
        <color rgb="FF000000"/>
        <rFont val="Times New Roman"/>
        <family val="1"/>
      </rPr>
      <t xml:space="preserve"> Each Party shall describe for each indicator identified how it is related to its NDC (para. 76(a) of the MPGs). </t>
    </r>
  </si>
  <si>
    <t>under development</t>
  </si>
  <si>
    <t>2. Structured summary: Definitions needed to understand the NDC</t>
  </si>
  <si>
    <r>
      <t>Definitions</t>
    </r>
    <r>
      <rPr>
        <i/>
        <vertAlign val="superscript"/>
        <sz val="9"/>
        <rFont val="Times New Roman"/>
        <family val="1"/>
      </rPr>
      <t>a</t>
    </r>
  </si>
  <si>
    <t>Definition needed to understand each indicator:</t>
  </si>
  <si>
    <t>Any sector or category defined differently than in the national inventory report:</t>
  </si>
  <si>
    <t xml:space="preserve">Definition needed to understand mitigation co-benefits of adaptation actions and/or economic diversification plans: </t>
  </si>
  <si>
    <t>Other relevant definitions</t>
  </si>
  <si>
    <r>
      <t>Notes</t>
    </r>
    <r>
      <rPr>
        <sz val="9"/>
        <color rgb="FF000000"/>
        <rFont val="Times New Roman"/>
        <family val="1"/>
      </rPr>
      <t>:</t>
    </r>
    <r>
      <rPr>
        <i/>
        <sz val="9"/>
        <color rgb="FF000000"/>
        <rFont val="Times New Roman"/>
        <family val="1"/>
      </rPr>
      <t xml:space="preserve"> </t>
    </r>
    <r>
      <rPr>
        <sz val="9"/>
        <color rgb="FF000000"/>
        <rFont val="Times New Roman"/>
        <family val="1"/>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</si>
  <si>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</si>
  <si>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</si>
  <si>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</si>
  <si>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</si>
  <si>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vertAlign val="superscript"/>
        <sz val="9"/>
        <rFont val="Times New Roman"/>
        <family val="1"/>
      </rPr>
      <t>a</t>
    </r>
  </si>
  <si>
    <t>Accounting approach, including how it is consistent with Article 4, paragraphs 13–14, of the Paris Agreement (para. 71 of the MPGs)</t>
  </si>
  <si>
    <t>Guyana’s accounting approach for its first NDC is grounded in the principles of transparency, accuracy, completeness, comparability, and consistency, as outlined in Article 4, paragraphs 13–14 of the Paris Agreement. The NDC of Guyana is policy-based and includes measures to reduce the normative "business-as-usual" growth in emissions through mitigation targets that focus on factors influencing national GHG trends. The country utilises a sector-specific approach focused on the forestry and energy sectors. For the forestry sector, Guyana adheres to the REDD+ framework, utilising the ART methodology, which ensures that emissions reductions are real, measurable, and verifiable. The accounting is consistent with the national Forest Reference Emission Level (FREL) submitted to the UNFCCC, ensuring that all anthropogenic emissions and removals are captured accurately. In line with Article 4, paragraph 14, Guyana’s NDC and its accounting approach are communicated transparently, with all relevant data and methodologies made available to the UNFCCC and the public. The use of international registries, such as the ART TREES Registry, further ensures the integrity and transparency of the accounting process, preventing double counting and maintaining consistency with the principles of the Paris Agreement.</t>
  </si>
  <si>
    <r>
      <t>For the second and subsequent NDC under Article 4, and optionally for the first NDC under Article 4:</t>
    </r>
    <r>
      <rPr>
        <i/>
        <vertAlign val="superscript"/>
        <sz val="9"/>
        <rFont val="Times New Roman"/>
        <family val="1"/>
      </rPr>
      <t>b</t>
    </r>
  </si>
  <si>
    <t>Information on how the accounting approach used is consistent with paragraphs 13–17 and annex II of decision 4/CMA.1 (para. 72 of the MPGs)</t>
  </si>
  <si>
    <t>Explain how the accounting for anthropogenic emissions and removals is in accordance with methodologies and common metrics assessed by the IPCC and in accordance with decision 18/CMA.1 (para. 1(a)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</si>
  <si>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t>
  </si>
  <si>
    <t>Explain how overestimation or underestimation has been avoided for any projected emissions and removals used for accounting (para. 2(c) of annex II to decision 4/CMA.1)</t>
  </si>
  <si>
    <r>
      <t>For each NDC under Article 4:</t>
    </r>
    <r>
      <rPr>
        <i/>
        <vertAlign val="superscript"/>
        <sz val="9"/>
        <rFont val="Times New Roman"/>
        <family val="1"/>
      </rPr>
      <t>b</t>
    </r>
  </si>
  <si>
    <r>
      <t>Accounting for anthropogenic emissions and removals in accordance with methodolog</t>
    </r>
    <r>
      <rPr>
        <i/>
        <sz val="9"/>
        <rFont val="Times New Roman"/>
        <family val="1"/>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</si>
  <si>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</si>
  <si>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The accounting approach used in the NDC aligns with the 2006 IPCC Guidelines for National GHG Inventories. In addition, the approach includes the MRV system established under the REDD+ framework. To account for the progress of both the unconditional and conditional non-GHG qualitative targets of Guyana in the energy and forestry sectors, six (6) indicators are used as follows:
Energy supply from renewable sources (RES). This indicator is used to track the expansion of renewable energy in energy supply unconditional target. It consists in the energy supply recorded in the energy balance for the country provided by OLADE for the energy commodities considered as renewable, namely firewood, sugarcane and charcoal. The amount of RES from solar, wind and hydropower were not available for this edition of the BTR. The units are Terajoules (TJ).
Energy consumption from fossil sources. This indicator is used to track the reduction of energy consumption unconditional target. It consists in the total energy consumption used in the national GHG inventory for estimating the emissions of the energy sector. The data source is the energy balance provided by OLADE. The units are Terajoules (TJ).
Energy consumption from fossil sources per unit of GDP. This indicator is used to track the increase of energy efficiency unconditional target. It consists in the total energy consumption used in the national GHG inventory for estimating the emissions of the energy sector, divided by the GDP of the country in millions USD. The data source used for the energy consumption is OLADE, while GDP data has been obtained from the World bank database, as it provides a consistent time series for the NDC implementation period. The metrics of GDP are constant 2015 USD.
Percentage of staff dedicated to field monitoring sustainable practices in forest management: Forests absorb carbon dioxide (CO2) from the atmosphere, acting as carbon sinks. Ensuring sustainable forest management helps in mitigating climate change by maintaining and enhancing carbon stocks through proper forest monitoring and management. The indicator measures the percentage of forestry staff actively involved in field monitoring activities related to sustainable forest management out of the total relevant workforce. This includes overseeing compliance with national and international standards and agreements, including legal timber extraction, sustainable practices, and carbon storage potential. It assumes that the percentage of staff actively involved in monitoring activities is a reliable proxy for overall forest management effectiveness where an increase in the percentage of staff dedicated to field monitoring directly improves the effectiveness of sustainable forest management practices.
Number of staff dedicated to field monitoring sustainable practices in forest management: This indicator (number of staff) complements the previous indicator to evaluate the overall dedication of Guyana to monitoring of sustainable practices in forest management. It tracks the number of staff assigned specifically to monitor and enforce sustainable forest management practices, which include compliance with national and international standards and agreements, including legal timber extraction, sustainable practices, and carbon storage potential.
Forest cover. This indicator is used to track the conditional target of avoided deforestation. It consists in the percentage of forest land compared to total land. The data source used for this indicator is the GFC who measures the land area covered by forest (ha) and the national land area (which is the total land area of the country, excluding bodies of water (ha)).</t>
  </si>
  <si>
    <t>Each methodology and/or accounting approach used for the construction of any baseline, to the extent possible (para. 74(b) of the MPGs)</t>
  </si>
  <si>
    <t>Not applicable.</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</si>
  <si>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</si>
  <si>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Not applicable. The methodology/accounting approach presented in table 2 is the same as the methodology/accounting approach used to assess the implementation and achievement of the target.</t>
  </si>
  <si>
    <t>Any conditions and assumptions relevant to the achievement of the NDC under Article 4, as applicable and available (para. 75(i) of the MPGs)</t>
  </si>
  <si>
    <t>The achievement of Guyana's NDC is contingent on international support, including financial resources, technology transfer, and capacity-building. It also assumes the continued functionality of the REDD+ framework and related market mechanisms.</t>
  </si>
  <si>
    <t>Key parameters, assumptions, definitions, data sources and models used, as applicable and available (para. 75(a) of the MPGs)</t>
  </si>
  <si>
    <t>Key parameters include sustainable forest management, forest cover, renewable energy supply, energy efficiency and energy consumption. Assumptions are based on current and historical deforestation rates and forest cover, and current and historical deployment of renewable energy sources, energy consumption and energy intensity of the country. Data sources include national forestry databases, national energy supply data, and national statistics on energy consumption.</t>
  </si>
  <si>
    <t>IPCC Guidelines used, as applicable and available (para. 75(b) of the MPGs)</t>
  </si>
  <si>
    <t>The 2006 IPCC Guidelines for National Greenhouse Gas Inventories are used for the GHG inventory and projections. The activity data of the GHG inventory is also used for the indicators selected to track progress of the NDC targets.</t>
  </si>
  <si>
    <t>Report the metrics used, as applicable and available
(para. 75(c) of the MPGs)</t>
  </si>
  <si>
    <t>Metrics used include forest area, measured in hectares (ha), energy supply from renewable sources, measured in terajoule (TJ), energy consumption from fossil sources, measured in TJ, energy consumption from fossil sources per unit of GDP, measured in TJ/Million USD, and staff field monitoring sustainable forest management, measured in both % and #.</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</si>
  <si>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</si>
  <si>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Provide information on methodologies used to track progress arising from the implementation of policies and measures, as appropriate (para. 1(d) of annex II to decision 4/CMA.1)</t>
  </si>
  <si>
    <t>Guyana tracks progress through the national MRV framework, which integrates data on sustainable forest management, forest cover, renewable energy deployment, energy consumption from fossil sources, and energy intensity. This system is consistent with the IPCC Guidelines and supports reporting under the UNFCCC.</t>
  </si>
  <si>
    <t>Where applicable to its NDC, any sector-, category or activity-specific assumptions, methodologies and approaches consistent with IPCC guidance, taking into account any relevant decision under the Convention, as applicable (para. 75(d) of the MPGs):</t>
  </si>
  <si>
    <t>For Parties that address emissions and subsequent removals from natural disturbances on managed lands, provide detailed information on the approach
used and how it is consistent with relevant IPCC guidance, as appropriate, or indicate the relevant section of the national GHG inventory report containing that information (para. 1(e) of annex II to decision 4/CMA.1, para. 75(d)(i) of the MPGs)</t>
  </si>
  <si>
    <t>Guyana accounts for natural disturbances using the recommended accounting approaches defined in the IPCC Guidelines for National Greenhouse Gas Inventories. Specific details are provided in the Agriculture, Forestry, and Other Land Use (AFOLU) section of the national GHG inventory report.</t>
  </si>
  <si>
    <t>For Parties that account for emissions and removals from harvested wood products, provide detailed information on which IPCC approach has been used to estimate emissions and removals (para. 1(f) of annex II to decision 4/CMA.1, para. 75(d)(ii) of the MPGs)</t>
  </si>
  <si>
    <t>Emissions and removals from harvested wood products are estimated using the recommended accounting approaches defined in the IPCC Guidelines for National Greenhouse Gas Inventories. Specific details are provided in the AFOLU section of the national GHG inventory report.</t>
  </si>
  <si>
    <t>How the Party has drawn on existing methods and guidance established under the Convention and its related legal instruments, as appropriate, if applicable
(para. 1(c) of annex II to decision 4/CMA.1)</t>
  </si>
  <si>
    <t>Guyana’s NDC draws on existing UNFCCC reporting guidelines, including the IPCC Guidelines and REDD+ framework, as well as the GWP published in the IPCC ARs to ensure that national actions align with international standards and contribute to global climate goals.</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</si>
  <si>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</si>
  <si>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</si>
  <si>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t>Guyana ensures that double counting of GHG emission reductions is avoided through a robust national MRV framework, which conforms to the requirements of the ETF and encompasses all MRV subsystems essential for implementing the Paris Agreement. More information on the national MRV framework is provided in Chapter 4 of the BTR.</t>
  </si>
  <si>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</si>
  <si>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</si>
  <si>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</si>
  <si>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Consistency has been maintained by applying the same scope, coverage, and definitions at the time of implementation as during the communication. The data sources used include national forestry databases and energy sector data, ensuring continuity in metrics and assumptions. The accounting framework for the forestry sector and energy sector have been consistent throughout the communication and implementation phases. Any updates to methodologies or data sources were transparently communicated to the UNFCCC.</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</si>
  <si>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</si>
  <si>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GHG emission reductions have not been calculated. However, the activity data (AD) used for the national GHG inventory have also been used for the estimation of the progress of the NDC. Furthermore, any inconsistencies that arose due to updates in methodologies or data collection processes were transparently documented and explained in the relevant sections of the national inventory report, ensuring methodological integrity across reporting mechanisms.</t>
  </si>
  <si>
    <t>For Parties that apply technical changes to update reference points, reference levels or projections, the changes should reflect either of the following (para. 2(d) of annex II to decision 4/CMA.1):</t>
  </si>
  <si>
    <t>Technical changes related to technical corrections to the Party’s inventory (para. 2(d)(i) of annex II to decision 4/CMA.1)</t>
  </si>
  <si>
    <t>Technical changes related to corrections in Guyana’s GHG inventory are detailed in Chapter 2 of the BTR. The BTR presents the GHG inventory for the period 1990-2022, utilising the 2006 IPCC Guidelines for National GHG Inventories (referred to as the 2006 IPCC Guidelines) and the 2019 Refinement to the 2006 IPCC Guidelines for National GHG Inventories (referred to as the 2019 Refinement).</t>
  </si>
  <si>
    <t>Technical changes related to improvements in accuracy that maintain methodological consistency (para. 2(d)(ii) of annex II to decision 4/CMA.1)</t>
  </si>
  <si>
    <t>Technical changes related to improvements in accuracy while maintaining methodological consistency in Guyana’s GHG inventory are detailed in Chapter 2 of the BTR. The BTR presents the GHG inventory for the period 1990-2022, utilising the 2006 IPCC Guidelines for National GHG Inventories (referred to as the 2006 IPCC Guidelines) and the 2019 Refinement to the 2006 IPCC Guidelines for National GHG Inventories (referred to as the 2019 Refinement).</t>
  </si>
  <si>
    <t>Explain how any methodological changes and technical updates made during the implementation of their NDC were transparently reported (para. 2(e) of annex II to decision 4/CMA.1)</t>
  </si>
  <si>
    <t>Methodological changes and technical updates during NDC implementation were transparently reported through official submissions to the UNFCCC. These reports included detailed descriptions of any changes, the rationale behind them, and their implications for the accounting of GHG emissions and removals. This transparency ensured that both national and international stakeholders were informed and that the integrity of the NDC implementation process was maintained.</t>
  </si>
  <si>
    <t>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</si>
  <si>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</si>
  <si>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The NDC accounted for the forestry and energy sectors, where the majority of the national GHG emissions are produced. The accounting framework was consistent with the IPCC Guidelines.</t>
  </si>
  <si>
    <t>Explain how Party is striving to include all categories of anthropogenic emissions and removals in its NDC, and, once a source, sink or activity is included, continue to include it (para. 3(b) of annex II to decision 4/CMA.1)</t>
  </si>
  <si>
    <t>The NDC of Guyana focussed on the key sectors to mitigate emissions, the forestry and energy sectors. The agriculture and waste sectors are also sources of GHG emissions and will in time be part of the NDC of Guyana – however, these sectors are not the major sources of GHG emissions and have therefore not been prioritised. Once a source or sink is included, it remains part of the NDC accounting throughout the implementation period. This approach ensures that all key emissions and removals are consistently monitored and reported, contributing to the accuracy and reliability of Guyana's climate actions.</t>
  </si>
  <si>
    <t>Provide an explanation of why any categories of anthropogenic emissions or removals are excluded (para. 12 (c) of decision 4/CMA.1 and para. 4 of annex II to decision 4/CMA.1)</t>
  </si>
  <si>
    <t>The agriculture and waste sectors are also sources of GHG emissions and will in time be part of the NDC of Guyana – however, these sectors are not the major sources of GHG emissions and have therefore not been prioritised.</t>
  </si>
  <si>
    <t>Each Party that participates in cooperative approaches that involve the use of ITMOs towards an NDC under Article 4, or authorizes the use of mitigation outcomes for international mitigation purposes other than achievement of its NDC</t>
  </si>
  <si>
    <t>Provide information on any methodologies associated
with any cooperative approaches that involve the use of
ITMOs towards an NDC under Article 4 (para. 75(f) of
the MPGs)</t>
  </si>
  <si>
    <t>Provide information on how each cooperative approach promotes sustainable development, consistent with decisions adopted by the CMA on Article 6 (para.
77(d)(iv) of the MPGs)</t>
  </si>
  <si>
    <t>Provide information on how each cooperative approach ensures environmental integrity consistent with decisions adopted by the CMA on Article 6 (para.
77(d)(iv) of the MPGs)</t>
  </si>
  <si>
    <t>Provide information on how each cooperative approach ensures transparency, including in governance, consistent with decisions adopted by the CMA on Article 6 (para. 77(d)(iv) of the MPGs)</t>
  </si>
  <si>
    <t>Provide information on how each cooperative approach applies robust accounting to ensure, inter alia, the avoidance of double counting, consistent with decisions
adopted by the CMA on Article 6 (para. 77(d)(iv) of the MPGs)</t>
  </si>
  <si>
    <t>Any other information consistent with decisions adopted by the CMA on reporting under Article 6 (para. 77(d)(iii) of the MPGs)</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</si>
  <si>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</si>
  <si>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the first NDC under Article 4, each Party shall clearly indicate and report its accounting approach, including how it is consistent with Article 4, paras. 13–14, of the Paris Agreement (para. 71 of the MPGs)</t>
    </r>
  </si>
  <si>
    <r>
      <t>b</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</si>
  <si>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vertAlign val="superscript"/>
        <sz val="12"/>
        <rFont val="Times New Roman"/>
        <family val="1"/>
      </rPr>
      <t>a</t>
    </r>
  </si>
  <si>
    <t>Unit, as
applicable</t>
  </si>
  <si>
    <t>Reference point(s), level(s), baseline(s), base year(s) or starting point(s), as appropriate (paras. 67 and 77(a)(i) of the MPGs)</t>
  </si>
  <si>
    <t>Implementation period of the NDC covering information for previous reporting years, as applicable, and the most recent year, including the end year or end of period 
(paras. 68 and 77(a)(ii–iii) of the MPGs)</t>
  </si>
  <si>
    <t/>
  </si>
  <si>
    <r>
      <t>Target_x000D_
level</t>
    </r>
    <r>
      <rPr>
        <i/>
        <vertAlign val="superscript"/>
        <sz val="9"/>
        <rFont val="Times New Roman"/>
        <family val="1"/>
      </rPr>
      <t>b</t>
    </r>
  </si>
  <si>
    <t>Target
year or
period</t>
  </si>
  <si>
    <t>Progress made towards the NDC, as determined by comparing the
most recent information for each
selected indicator, including for the end year or end of period, with the reference point(s), level(s),
baseline(s), base year(s) or starting point(s) (paras. 69–70 of the MPGs)</t>
  </si>
  <si>
    <t>2016</t>
  </si>
  <si>
    <t>2017</t>
  </si>
  <si>
    <t>2018</t>
  </si>
  <si>
    <t>2019</t>
  </si>
  <si>
    <t>2020</t>
  </si>
  <si>
    <t>2021</t>
  </si>
  <si>
    <t>2022</t>
  </si>
  <si>
    <t xml:space="preserve">Indicator(s) selected to track progress of the NDC or portion of NDC under Article 4 of the Paris Agreement (paras. 65 and 77(a) of the MPGs): </t>
  </si>
  <si>
    <t>Energy supply from renewable sources-Renewable energy sources produce less CO2 compared to fossil fuels, and increasing their proportion in the national energy supply supports climate change mitigation efforts in Guyana. The indicator includes the renewable energy sources specified in the NDC (wind, solar, biomass, hydropower), but Guyana does not restrict itself to only these sources. The indicator is expressed in terajoules (TJ).</t>
  </si>
  <si>
    <t>TJ</t>
  </si>
  <si>
    <t>While some capacity was installed during the period, this indicator still shows a decrease in the total energy supply from renewable sources. This decline is largely due to a significant reduction in sugarcane production in the country. Additionally, the lack of available data on energy supply from solar, wind, and hydropower further contributed to the observed downward trend as only data on biomass used is available.</t>
  </si>
  <si>
    <t>Where applicable, total GHG emissions and removals consistent with the coverage of the NDC (para. 77(b) of the MPGs)</t>
  </si>
  <si>
    <t>kt CO₂ equivalent</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</si>
  <si>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</si>
  <si>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</si>
  <si>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</si>
  <si>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</si>
  <si>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</si>
  <si>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t>Energy consumption from fossil sources-Energy consumption from fossil sources refers to the total amount of energy that is derived from fossil sources. This indicator measures the quantity of energy consumed that comes from these non-renewable sources. Higher energy consumption from fossil sources generally leads to higher GHG emissions. The indicator is expressed in terajoules (TJ).</t>
  </si>
  <si>
    <t>This indicator shows an increase in fossil fuel energy consumption between 2016 and 2022, driven primarily by a substantial 221.2% growth in the national GDP. During this period, fossil fuel consumption rose by 8.2%.</t>
  </si>
  <si>
    <t>Energy consumption from fossil sources per unit of GDP-It measures the amount of energy derived from fossil sources consumed to produce a unit economic output (GDP). This reflects the energy efficiency of an economy in utilising fossil sources. When less fossil sources are used to produce a given amount of economic output this can indicate more efficient use of energy.</t>
  </si>
  <si>
    <t>TJ/Million USD</t>
  </si>
  <si>
    <t>This indicator reflects a significant decrease in the amount of fossil energy consumed per unit of GDP in Guyana, indicating that the country is on track towards achieving its energy efficiency target.</t>
  </si>
  <si>
    <t>Percentage of staff dedicated to field monitoring-The indicator measures the percentage of forestry staff actively involved in field monitoring activities related to sustainable forest management out of the total relevant workforce. This includes overseeing compliance with national and international standards and agreements, including legal timber extraction, sustainable practices, and carbon storage potential. It assumes that the percentage of staff actively involved in monitoring activities is a reliable proxy for overall forest management effectiveness where an increase in the percentage of staff dedicated to field monitoring directly improves the effectiveness of sustainable forest management practices.</t>
  </si>
  <si>
    <t>%</t>
  </si>
  <si>
    <t>The indicator indicates that the percentage of staff conducting field monitoring for sustainable forest management has been consistent throughout the implementation period of the NDC, indicating that the country is on track towards the continuation and improvement of sustainable forest management.</t>
  </si>
  <si>
    <t>Number of staff dedicated to field monitoring-This indicator (number of staff) complements the previous indicator to evaluate the overall dedication of Guyana to monitoring of sustainable practices in forest management. It tracks the number of staff assigned specifically to monitor and enforce sustainable forest management practices, which include compliance with national and international standards and agreements, including legal timber extraction, sustainable practices, and carbon storage potential.</t>
  </si>
  <si>
    <t>Number</t>
  </si>
  <si>
    <t>This indicator (number of staff) complements the previous indicator to evaluate the overall dedication of Guyana to monitoring of sustainable practices in forest management.</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</si>
  <si>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vertAlign val="superscript"/>
        <sz val="12"/>
        <rFont val="Times New Roman"/>
        <family val="1"/>
      </rPr>
      <t>a, b</t>
    </r>
  </si>
  <si>
    <r>
      <t>Name</t>
    </r>
    <r>
      <rPr>
        <i/>
        <vertAlign val="superscript"/>
        <sz val="9"/>
        <rFont val="Times New Roman"/>
        <family val="1"/>
      </rPr>
      <t>c</t>
    </r>
  </si>
  <si>
    <r>
      <t>Description</t>
    </r>
    <r>
      <rPr>
        <i/>
        <vertAlign val="superscript"/>
        <sz val="9"/>
        <rFont val="Times New Roman"/>
        <family val="1"/>
      </rPr>
      <t>d, e, f</t>
    </r>
  </si>
  <si>
    <t>Objectives</t>
  </si>
  <si>
    <r>
      <t xml:space="preserve">Type of instrument </t>
    </r>
    <r>
      <rPr>
        <i/>
        <vertAlign val="superscript"/>
        <sz val="9"/>
        <rFont val="Times New Roman"/>
        <family val="1"/>
      </rPr>
      <t>g</t>
    </r>
  </si>
  <si>
    <r>
      <t>Status</t>
    </r>
    <r>
      <rPr>
        <i/>
        <vertAlign val="superscript"/>
        <sz val="9"/>
        <rFont val="Times New Roman"/>
        <family val="1"/>
      </rPr>
      <t>h</t>
    </r>
  </si>
  <si>
    <r>
      <t>Sector(s) affected</t>
    </r>
    <r>
      <rPr>
        <i/>
        <vertAlign val="superscript"/>
        <sz val="11"/>
        <rFont val="Times New Roman"/>
        <family val="1"/>
      </rPr>
      <t>i</t>
    </r>
  </si>
  <si>
    <t>Gases affected</t>
  </si>
  <si>
    <t>Start year of implementation</t>
  </si>
  <si>
    <t>Implementing entity or entities</t>
  </si>
  <si>
    <r>
      <t>Estimates of GHG emission reductions (kt CO</t>
    </r>
    <r>
      <rPr>
        <i/>
        <vertAlign val="subscript"/>
        <sz val="9"/>
        <rFont val="Times New Roman"/>
        <family val="1"/>
      </rPr>
      <t>2</t>
    </r>
    <r>
      <rPr>
        <i/>
        <sz val="9"/>
        <rFont val="Times New Roman"/>
        <family val="1"/>
      </rPr>
      <t xml:space="preserve"> eq)</t>
    </r>
    <r>
      <rPr>
        <i/>
        <vertAlign val="superscript"/>
        <sz val="9"/>
        <rFont val="Times New Roman"/>
        <family val="1"/>
      </rPr>
      <t>j, k</t>
    </r>
  </si>
  <si>
    <t>Achieved (ktCO₂eq)</t>
  </si>
  <si>
    <t>Expected (ktCO₂eq)</t>
  </si>
  <si>
    <t>Strengthened Monitoring, Enforcement and Uptake of Environmental Regulations in Guyana's Gold Mining Sector</t>
  </si>
  <si>
    <t>The main driver of deforestation and forest degradation in Guyana is mining, which leads to increased carbon emissions, as the impacts of uncontrolled mining on carbon stocks are believed to be comparable to the degradation of high forest to scrub/savannah, that is, approximately 200 tonnes of carbon per hectare.</t>
  </si>
  <si>
    <t>Strengthened enabling environment for monitoring and enforcement of mining-related environmental regulations and codes of practice.
Enhanced capacities for uptake of mining practices that promote conservation.</t>
  </si>
  <si>
    <t>Regulatory</t>
  </si>
  <si>
    <t>Implemented</t>
  </si>
  <si>
    <t>Cross-cutting,Economic Development</t>
  </si>
  <si>
    <t>NA</t>
  </si>
  <si>
    <t>Environmental Protection Agency (EPA),Guyana Geology and Mines Commission (GGMC)</t>
  </si>
  <si>
    <t>FX</t>
  </si>
  <si>
    <t>Village Sustainability Plans</t>
  </si>
  <si>
    <t>Under the Low Carbon Development Strategy 2030 (LCDS 2030), Guyana aims to lead sustainable development at village level with clear strategy in a continuous, predictable, and sustained manner. A dedicated 15% of carbon market revenues in Guyana (under the ART-TREES mechanism) are made available for bottom-up investments in the implementation of community-led low-carbon development programmes for indigenous peoples and local communities (IPLCs) set out in Village Sustainability Plans (VSPs), put together by communities themselves focused on sustainable income generation and socioeconomic upliftment to deliver on climate, energy security, and food security priorities.</t>
  </si>
  <si>
    <t>Operational benefit-sharing mechanism to direct 15% of carbon market revenues in support of bottom-up investments in the implementation of community-led low-carbon development programmes for indigenous peoples and local communities set out in Village Sustainability Plan.</t>
  </si>
  <si>
    <t>Regulatory,Economic instrument</t>
  </si>
  <si>
    <t>Adopted</t>
  </si>
  <si>
    <t>Hinterland Development,Cross-cutting</t>
  </si>
  <si>
    <t>CO2</t>
  </si>
  <si>
    <t>Ministry of Amerindian Affairs (MoAA),National Toshaos Council (NTC)</t>
  </si>
  <si>
    <t>ICT Access and E-services for Hinterland, Remote, and Poor Communities</t>
  </si>
  <si>
    <t>The objective of the project is to provide the necessary infrastructure, equipment, hardware, and software necessary to enable access to high-quality Information and Communications Technology (ICT) connectivity and accompanying electronic services to 200 Hinterland, Poor, and Remote Communities (HPRCs) across Guyana, as well as to provide capacity building for communities in the use of newly developed e-services.</t>
  </si>
  <si>
    <t>Strengthened e-government policy environment and legislation. 
Increased broad access to ICT among hinterland, poor, and remote communities. 
Public e-services and information readily available to HPRCs. 
Enhanced capacity of HPRCs to use ICT and access e-services.</t>
  </si>
  <si>
    <t>Office of the Prime Minister (OPM)</t>
  </si>
  <si>
    <t>Amerindian Land Titling</t>
  </si>
  <si>
    <t>Amerindians total approximately 14% of Guyana’s population and currently own more than 15.65% of Guyana’s territory, up from about 6% in the early 1990s. The Amerindian Land Titling (ALT) project seeks to enable Amerindians to secure their lands and natural resources with an overall goal towards sustainable self-driven socioeconomic development. The ownership of land empowers and allows Guyana’s first peoples the liberty to engage in and promote investments towards their own social and economic advancement in a sustainable low-carbon manner.</t>
  </si>
  <si>
    <t>Land titles issued and demarcation process completed for all Amerindian villages that submit requests.
Increased access to existing and alternative mechanisms for resolving land titling disputes.</t>
  </si>
  <si>
    <t>Ministry of Amerindian Affairs (MoAA)</t>
  </si>
  <si>
    <t>Support for Micro and Small Enterprise and Vulnerable Groups’ Low-Carbon Livelihoods</t>
  </si>
  <si>
    <t>The project addressed two of the major bottlenecks that constrained the development of micro and small enterprises (MSEs) and the ability of vulnerable groups to build alternative low-carbon livelihoods in Guyana, namely (i) limited access to finance and (ii) limited technical and business skills.</t>
  </si>
  <si>
    <t>Support carbon emission reductions by re-orienting the economy onto a low carbon path, through the creation of the necessary incentives and creation of jobs in MSEs under key sectors of Guyana´s Low Carbon Development Strategy 2030.</t>
  </si>
  <si>
    <t>Economic instrument</t>
  </si>
  <si>
    <t>Ministry of Business (MoB)</t>
  </si>
  <si>
    <t>Amerindian Development Fund</t>
  </si>
  <si>
    <t>The Amerindian Development Fund (ADF) was established to provide funding to support the low-carbon socio-economic development of Amerindian communities and villages, through the implementation of their Community Development Plans (CDPs) across agriculture, village infrastructure, tourism, manufacturing, village business enterprise, and transportation.</t>
  </si>
  <si>
    <t>Strengthened entrepreneurial and Institutional capabilities of the village economy of Amerindian communities.
Improved linkages with the private sector to further develop value chains. 
Strengthened institutional framework to support local economies.</t>
  </si>
  <si>
    <t>Securing a Living Amazon through Landscape Connectivity in Southern Guyana</t>
  </si>
  <si>
    <t>Under the Amazon Sustainable Landscape Impact Program, this project aims to strengthen and improve landscape connectivity through the establishment of conservation areas (800,000 ha) and the management of productive areas (400,000 ha) within southern Guyana as a method to combat degradation, fragmentation, and unsustainable exploitation of forest resources due to unplanned land-use expansion and unsustainable land/water use from logging and mining sectors, new infrastructure (e.g. roads and trails), and wildlife harvesting.</t>
  </si>
  <si>
    <t>Strengthened protected area management effectiveness.
Increased areas of forests and watersheds brought under sustainable land and water management practices.
Strengthened regulatory frameworks for natural resource conservation/sustainable use.
Strengthened monitoring, evaluation, and cooperation.</t>
  </si>
  <si>
    <t>Forestry</t>
  </si>
  <si>
    <t>Environmental Protection Agency (EPA),Protected Areas Commission (PAC)</t>
  </si>
  <si>
    <t>Forest Carbon Partnership Facility Project in Guyana</t>
  </si>
  <si>
    <t>The objective of the technical cooperation assisted Guyana in its efforts to establish an enabling framework and build its capacity for REDD+ by providing financial and technical assistance aiming to (i) improve the organization of the country for REDD+ Readiness, including stakeholder consultations; and (ii) develop the Guyana REDD+ Strategy to facilitate Guyana’s access to additional funding under performance-based incentives.</t>
  </si>
  <si>
    <t>Full REDD+ readiness status attained in Guyana through extensive stakeholder consultation and participation. 
REDD+ Strategy and Implementation Framework established together with its Environmental and Social Management Framework. 
All REDD+ activities in Guyana are monitored and reported effectively.</t>
  </si>
  <si>
    <t>Guyana Forestry Commission (GFC)</t>
  </si>
  <si>
    <t>Guyana REDD+ Monitoring Reporting &amp; Verification System (MRVS)</t>
  </si>
  <si>
    <t>This activity has designed, implemented, and is currently improving the Monitoring, Reporting and Verification System (MRVS) for the forestry sector in Guyana as a key element to enable the performance-based payments of Guyana's REDD+, and support Guyana´s carbon markets through mechanisms such as ART-TREES. The design of the MRVS comprised three phases, each with a progressively ambitious objective as follows: Phase 1 had the goal to establish the MRVS, Phase 2 had the goal of consolidate and expand capacities for national REDD+ monitoring, and Phase 3 has the goal to maintain an efficiently functioning MRVS that meets international and national requirements and supports natural resources management in Guyana.</t>
  </si>
  <si>
    <t>A fully operational MRVS system is in place in line with REDD+, UNFCCC, and IPCC standards, with enhanced capacities for inter-institutional multi-dimensional use of its benefits, including access to international carbon markets as a source of sustainable income to fund domestic climate action, as well as to enhance monitoring and enforcement of forest-based activities in the country.</t>
  </si>
  <si>
    <t>Guyana-EU Forest Law Enforcement, Governance and Trade Voluntary Partnership Agreement</t>
  </si>
  <si>
    <t>The Guyana-European Union (EU) Forest Law Enforcement, Governance and Trade (FLEGT) Voluntary Partnership Agreement (VPA) supports sustainable forest management, governance, and law enforcement in the trade of sustainable and legal timber products.</t>
  </si>
  <si>
    <t>Guyana-EU Forest Law Enforcement, Governance and Trade Voluntary Partnership Agreement finalized, in place, and fully operational. 
Empower Guyana´s forests to forge a green economy based on low levels of deforestation, reduced carbon emissions, and climate resilience.</t>
  </si>
  <si>
    <t>Institutional Strengthening for the Implementation of the LCDS 2030 under REDD+ Partnerships</t>
  </si>
  <si>
    <t>In July 2022, Guyana adopted the Low Carbon Development Strategy 2030 (LCDS 2030), an update from the original strategy set out in 2009. The LCDS 2030 aims at avoiding deforestation and maintaining forests, while growing the economy five-fold over 10 years and keeping energy emissions flat; investing in urban, rural and Amerindian development; protecting the coast and hinterland from climate change; creating jobs in a suite of low carbon sectors; aligning the education and health sectors with low carbon development; and integrating Guyana’s economy with its neighbours. The LCDS sets out the following four inter-linked objectives: (i) value ecosystem services; (ii) invest in clean energy and stimulate low carbon growth; (iii) protect against climate change and biodiversity loss; and (iv) align with global climate and biodiversity goals.</t>
  </si>
  <si>
    <t>Enhance national institutional capacity in Guyana to address the impacts of climate change via reduction of deforestation and while demonstrating its ability to earn the maximum portion of funds available via the Guyana REDD+ Investment Fund.</t>
  </si>
  <si>
    <t>Office of Climate Change (OCC),Guyana Forestry Commission (GFC)</t>
  </si>
  <si>
    <t>Moraikobai Micro-grid PV System</t>
  </si>
  <si>
    <t>The project included the installation of a 72kWp (0.072 MWp) solar micro-grid in Moraikobai which will provide electricity from a renewable energy source to supply approximately 270 households (approximately 1,000 persons). The project will allow an increase in the duration of daily electricity supply from 4 hours to 12 hours.</t>
  </si>
  <si>
    <t>The project is expected to generate approximately 97.36 MWh of electricity annually and avoid GHG emissions.</t>
  </si>
  <si>
    <t>Rural Electrification</t>
  </si>
  <si>
    <t>Guyana Energy Agency (GEA)</t>
  </si>
  <si>
    <t>Caribbean Renewable Energy Development Programme</t>
  </si>
  <si>
    <t>This project aims at removing barriers to renewable energy utilisation in the Caribbean. Through specific actions to overcome policy, finance, capacity, and awareness barriers it is estimated that the contribution of renewable energy sources to the region's energy balance will be significantly increased. At the time, renewable energy provided less than 2% of the region's commercial electricity.</t>
  </si>
  <si>
    <t>Mitigate GHG emissions from the use of fossil fuels in the Caribbean by removing barriers to the utilisation of renewable energy.</t>
  </si>
  <si>
    <t>Power Generation</t>
  </si>
  <si>
    <t>Caribbean Community (CARICOM)</t>
  </si>
  <si>
    <t>Gas to Energy Project</t>
  </si>
  <si>
    <t>The Gas-to-Energy project is purposed to establish infrastructure so natural gas can be transported from the offshore Stabroek Block’s Liza oilfield to an integrated gas processing facility at Wales, on the West Bank of Demerara. The project will deliver natural gas liquids (NGL) and dry gas to the government of Guyana. A subsea pipeline will be installed on the seafloor to transport natural gas from the Liza field to an onshore pipeline at the West Coast of the Demerara river.</t>
  </si>
  <si>
    <t>The project will provide the fiscal space to cut the cost of power by 50%. 
Replacing imported heavy fuel oil (HFO) with Guyana’s natural gas as the main source of electricity generation will significantly reduce emissions. 
Through the project, cooking gas and fertiliser will be sold to locals at reduced rates, and sell the remaining NGLs to third parties.</t>
  </si>
  <si>
    <t>Ministry of Public Works (MoPW)</t>
  </si>
  <si>
    <t>Mabaruma 0.4MWp Solar PV Farm</t>
  </si>
  <si>
    <t>The Mabaruma Solar Farm was described in the 2017 national budget as the first of several such farms which were to be established under the Hinterland Electrification Programme (HEP). At the time, a budgetary allocation of almost $1 billion was announced to implement a series of renewable energy and energy efficiency projects. This would include the installation of the first solar farm on a large scale in Mabaruma. When operational, the 400-kilowatt solar farm would afford an additional 17 hours of electricity to the 3,000 residents of Mabaruma.</t>
  </si>
  <si>
    <t>The project is expected to generate approximately 560 MWh of electricity annually and add renewables to the energy mix thereby reducing emissions.</t>
  </si>
  <si>
    <t>The Hinterland Electrification Company Inc. (HECI)</t>
  </si>
  <si>
    <t>Strengthening Capacity in Energy Planning and Supervision</t>
  </si>
  <si>
    <t>In comparison with similar utility organizations, Guyana Power and Light Inc. (GPL) has a limited number of experienced staff and information resources, particularly within system planning and design, network operations, maintenance and system control and engineering services. The objective of this project is to strengthen capacity in the energy sector in Guyana through targeted support on training, technical and strategic planning, coordination, and supervision activities in government agencies.</t>
  </si>
  <si>
    <t>Establishing efficiently coordinated provision of energy services.</t>
  </si>
  <si>
    <t>Other</t>
  </si>
  <si>
    <t>Power Generation,Training and Development</t>
  </si>
  <si>
    <t>Inter-American Development Bank (IDB)</t>
  </si>
  <si>
    <t>Power Sector Support Program</t>
  </si>
  <si>
    <t>The Power Sector Support Programme (PSSP) was established to support the efforts of the Government of Guyana to promote a more sustainable and efficient energy sector. As such, the project included support activities in the electricity sector that will help promote the sustainable development of the energy sector and institutionalize policies and programs.</t>
  </si>
  <si>
    <t>Reduction of electricity losses to 25.5%.</t>
  </si>
  <si>
    <t>Energy Efficiency,Training and Development</t>
  </si>
  <si>
    <t>Guyana Power and Light Inc. (GPL)</t>
  </si>
  <si>
    <t>Sustainable Operation of the Electricity Sector and Improved Quality of Service</t>
  </si>
  <si>
    <t>As part of the overall objective of the GPL to reduce losses in the Demerara Berbice Interconnected System (DBIS), the project aimed at improving the overall efficiency of GPL’s electricity power system. In this context, the general objective of the program is to improve the overall efficiency of the system.</t>
  </si>
  <si>
    <t>The program’s interventions addressed the issue of technical losses by replacing 122.33 km of network, including conductors, transformers and the installation of new meters.
Actions to reduce commercial losses included preparing consumer indexes and mapping, increasing the number of legal customers in the rehabilitated Low Voltage network and informing 15,000 customers on the rational use of energy and culture of payment.</t>
  </si>
  <si>
    <t>Power Utility Upgrade Program</t>
  </si>
  <si>
    <t>The program aims to improve the efficiency and reliability of Guyana’s power system through electricity loss reduction measures, improvements in the operational capabilities, and strengthening the management and corporate performance of the country’s utility, GPL.</t>
  </si>
  <si>
    <t>The program will rehabilitate approximately 830 kilometres or 40% of GPL’s distribution network. Installation of 43,838 smart meters throughout the regions.</t>
  </si>
  <si>
    <t>Solar PV Mini-grids</t>
  </si>
  <si>
    <t>The project includes the installation of 31 solar PV mini-grids with a total capacity of 919kW for public and community buildings. This includes solar PV mini-grids at Sebai, Karaburi, Kwebanna, Haimacabra, Baramita and Canal Bank of Region 1; Wakapao, Capoey Mission, St. Monica and Tapakuma, of Region 2; Waramadong, Paruima and Jawalla of Region 7; Kurukubaru of Region 8; Annai, Karasabai, Aishalton and Kraudarnau of Region 9; and Riversview of Region 10.</t>
  </si>
  <si>
    <t>The project is expected to generate approximately 1,369.32 MWh of electricity annually.
The addition of renewables to the energy mix will reduce GHG emissions.</t>
  </si>
  <si>
    <t>Solar Home Systems</t>
  </si>
  <si>
    <t>The project, known as the ‘30,000 solar home systems’ project, was designed to balance the energy gap between urban and rural areas, simultaneously propelling the nation towards sustainable, eco-friendly power sources.</t>
  </si>
  <si>
    <t>Installation of thirty thousand (30,000) 150-watt solar home systems.</t>
  </si>
  <si>
    <t>Sustainable Business Models for Rural Electrification and Energy Access in Guyana</t>
  </si>
  <si>
    <t>The Sustainable Business Models for Rural Electrification and Energy Access project aims to increase sustainable, affordable, and reliable access to renewable energy technologies to rural communities in regions 1, 2, 7, 8, and 9 of Guyana.</t>
  </si>
  <si>
    <t>Facilitation for the implementation of 6,000 solar home systems across 25 hinterland communities with a total capacity of 0.36MW.
Electrification of the 80% of rural areas in Guyana that have no electricity.</t>
  </si>
  <si>
    <t>Project for the Introduction of Renewable Energy and Improvement of Power System in Guyana</t>
  </si>
  <si>
    <t>The objective of the project is to improve the efficiency of the power systems by enhancing the quality of the substation equipment and distribution lines within the City of Georgetown and the surrounding areas. As well as, by installing and demonstrating a solar photovoltaic system and energy management system at the Caribbean Community (CARICOM) Secretariat, thereby contributing to economic development within Guyana.</t>
  </si>
  <si>
    <t>Enhancing power supply reliability and reducing technical loss by introducing reactive power compensator in the project target areas.
Enhancing power supply reliability and reducing technical loss by improving distribution network in the project target areas.
Renewable energy is supplied to CARICOM Secretariat main building by introducing PV system with battery.
Promote energy saving by introducing BEMS with functions which visualize electricity usage and control air conditioner.</t>
  </si>
  <si>
    <t>Energy Efficiency</t>
  </si>
  <si>
    <t>Promotion of Energy Efficiency Measures in the Manufacturing and Service Sectors</t>
  </si>
  <si>
    <t>The GMSA energy efficiency project will pilot and promote the adoption of energy efficiency measures in the manufacturing and service sectors in 5 pilot companies, resulting in reductions in energy use and the cost to industry of energy.</t>
  </si>
  <si>
    <t>Implementation of the energy efficiency programme in 5 pilot companies.
Increase of the energy savings in the 5 pilot companies.</t>
  </si>
  <si>
    <t>Guyana Manufacturing &amp; Services Association (GMSA)</t>
  </si>
  <si>
    <t>Transitioning to National Energy Security: Bartica as a Model Green Town</t>
  </si>
  <si>
    <t>Bartica is a small community situated on the Essequibo River, 80 km inland from the Atlantic Ocean. As part of Guyana’s pursuance of Green Economy as a development paradigm, the primary objective of this project is to establish a reliable point of reference for the existing state of energy use in Bartica from which the data generated will be used for future measurements and predictions for evidence-based decision making and pursuance of projects and programs. As such, the project aims to increase the capacity of planning for the Government of Guyana by carrying out energy audits and baseline studies in one model town, Bartica.</t>
  </si>
  <si>
    <t>Reduced energy demand to reduce emissions and energy cost for consumers.
Transitioning Bartica from a 100% fossil fuel-based economy to more reliance on clean energy generation.</t>
  </si>
  <si>
    <t>Office of Climate Change (OCC)</t>
  </si>
  <si>
    <t>Promotion of Private Solar PV Rooftop Systems</t>
  </si>
  <si>
    <t>Promote the adoption of rooftop gird-connected solar PV technology by private consumers across Guyana to reduce operational costs and associated GHG emissions from energy consumption through a combination of policy and fiscal incentives allowing increased distributed generation of solar PV in the country.</t>
  </si>
  <si>
    <t>Increased share of private consumers installing grid-connected solar PV systems.</t>
  </si>
  <si>
    <t>Solar PV Public Buildings Program</t>
  </si>
  <si>
    <t>The Solar PV public buildings program is a multi-year programme managed by the GEA with public financing from the national budget seeking to enhance the distributed generation capacity of solar-powered electricity by installing grid-connected solar PV systems across public buildings in Guyana.</t>
  </si>
  <si>
    <t>Develop a self-sustaining and efficient public buildings systems fully run by solar PV to reduce operational costs and associated GHG emissions from energy consumption.</t>
  </si>
  <si>
    <t>Hinterland Solar PV Farms</t>
  </si>
  <si>
    <t>The Guyana Energy Agency has dedicated funding from the national budget to increase utility-scale penetration of solar PV power in Regions 1 and 10 through the installation and commissioning for the following four solar PV farms. .4MWp Solar PV farm in Kwakawani regional grid, 0.9 MWp Solar PV farm in Port Kaituma regional grid, 0.3MWp Solar PV farm in Matthews Ridge regional grid, and 0.3MWp Solar PV farm in Ituni regional grid.</t>
  </si>
  <si>
    <t>Installation of a combined 2.9 MWp utility-scale solar PV capacity to reduce dependency of diesel for electricity generation at the Kawakami Port Kaituma, Matthews Ridge, and Ituni regional grids.</t>
  </si>
  <si>
    <t>Planned</t>
  </si>
  <si>
    <t>Small Hydropower Project for the Cooperative Republic of Guyana</t>
  </si>
  <si>
    <t>To increase the share of renewable energy sources within Guyana’s electrical generation system, in the context of sustainable energy development, the country is actively rehabilitating old hydropower plants and installing new hydropower plants. The objective of the Project is to provide a reliable and affordable supply of electricity to Lethem and nearby villages by construction of two small hydropower plants.</t>
  </si>
  <si>
    <t>Rehabilitated Moco-Moco hydropower plant with an installed capacity of 0.7 MW. Installed Kumu hydropower plant with a capacity of 1.5 MW.</t>
  </si>
  <si>
    <t>Wakenaam 0.75MWp Solar Farm</t>
  </si>
  <si>
    <t>In line with the Low Carbon Development Strategy (LCDS) 2030, this project will install a 750-kilowatt (0.75 MW) solar-powered system in Wakenaam Island which will benefit over 3,500 residents with access to clean and reliable energy and reduce the dependency of diesel for electricity generation.</t>
  </si>
  <si>
    <t>Generate approximately 1,044 MWh of solar-powered electricity annually.</t>
  </si>
  <si>
    <t>Amaila Falls Hydroelectric Project Preparation Studies</t>
  </si>
  <si>
    <t>The enabling activity was conducted in preparation for the Amaila Falls Hydro Project. The studies included an (i) Environmental and Social Impact Assessment, (ii) Hydrology Review and (iii) Off-Taker and Market Assessment.</t>
  </si>
  <si>
    <t>The objective is to assess the feasibility of the hydro project according by analysing the adverse impacts to flora and fauna from the Amaila Falls Hydro Project and provide recommendations regarding monitoring as well as additional data collection or mitigation, if any.</t>
  </si>
  <si>
    <t>Enhancing Guyana’s Access to green Climate Fund (GCF) to Transition to Renewable Energy</t>
  </si>
  <si>
    <t>Guyana renewable energy market is still at an early stage and power supply remains heavily dependent on imported fuels. To incentivize the deployment of renewable energy the Government is providing tax incentives to ensure that prices for renewables remain competitive with conventional imported resources.</t>
  </si>
  <si>
    <t>Support the development of potential utility scale renewable energy projects for public-private partnership and Green Climate Fund (GCF) funding.</t>
  </si>
  <si>
    <t>Global Green Growth Institute (GGGI)</t>
  </si>
  <si>
    <t>Expanding Bioenergy Opportunities in Guyana</t>
  </si>
  <si>
    <t>The general objective of the program is to provide assistance that will allow the Government of Guyana (GOG) to develop the bioenergy sector.</t>
  </si>
  <si>
    <t>Development of a competitive, integrated agro-energy industry. Reduced CO2 emissions through the use of bioethanol and biodiesel substituting for gasoline and diesel respectively, cogeneration with bagasse and methane abatement from biofuel wastewater treatment processes.</t>
  </si>
  <si>
    <t>Energy Matrix Diversification and Institutional Strengthening of the Department of Energy (EMISDE)</t>
  </si>
  <si>
    <t>The main objective of the program is to support Guyana’s evolving energy sector by: (i) investing in sustainable/cleaner energy solutions to diversify the energy matrix in the Hinterland while contributing to climate change mitigation; (ii) investing in the reinforcement of transmission infrastructure to improve reliability and stability of the Demerara-Berbice.</t>
  </si>
  <si>
    <t>The project is expected to generate approximately 4,299 MWh of electricity annually (Mahdia – 892 MWh/yr, Lethem – 1,457 MWh/yr, and Bartica – 1,950 MWh/yr) at an average cost (weighted average levelized cost of electricity - LCOE) of US$0.15 per kWh. It will contribute to an estimated 69% reduction in electricity generation cost and an estimated annual cost savings of US$1,932,992 for the hinterland utilities.
The addition of renewables to the energy mix will reduce approximately 1,815,015 litres of diesel consumption and 3.67 tCO2e per year.</t>
  </si>
  <si>
    <t>Guyana Power and Light Inc. (GPL),Guyana Energy Agency (GEA)</t>
  </si>
  <si>
    <t>EcoMicro Guyana</t>
  </si>
  <si>
    <t>The EcoMicro project is a technical assistance facility established to pilot green finance for Micro, Small and Medium Enterprises (MSMEs) across the Caribbean. By partnering with financial institutions (banks, credit unions, cooperatives, etc.) to develop new finance instruments to capitalize on opportunities in green financing, while adjusting their risk management models to climate change risk and incorporating climate impact assessment into their internal policies and operations.</t>
  </si>
  <si>
    <t>acilitating access for MSMEs to adopt renewable energy and energy efficiency technologies that complement, reduce the usage of, or substitute unreliable supplies of energy and displace energy from fossil fuels.</t>
  </si>
  <si>
    <t>Institute for Private Enterprise Development (IPED)</t>
  </si>
  <si>
    <t>Leguan 0.6MWp Solar PV Farm</t>
  </si>
  <si>
    <t>This project aims to install a 0.60 MW solar PV farm with a 0.80 MW storage capacity on a land area of 1 hectare (2.48 acres) and a new transmission line on the island of Leguan located in the Essequibo River in Region 3.</t>
  </si>
  <si>
    <t>Installation of a 0.6MWp Solar PV farm in the Leguan regional grid, including a transmission distribution system to address current issues with energy reliability while reducing dependence on heavy fuel oil as energy supply.</t>
  </si>
  <si>
    <t>Pilot Rice Husk Biogas Power Plant</t>
  </si>
  <si>
    <t>This project comprised the installation of a pilot 32kW rice husk biogas generator to displace electricity consumed in rice mill as part of the Guyana Energy Agency´s Strategic Planning Framework starting in 2014.</t>
  </si>
  <si>
    <t>Installation of a pilot 32kW rice husk biogas power plant to promote waste-to-energy generation in Guyana among rice mill operators.</t>
  </si>
  <si>
    <t>CO2,CH4,N2O</t>
  </si>
  <si>
    <t>Electric Vehicle Supporting Infrastructure</t>
  </si>
  <si>
    <t>By 2030, Guyana aims to have made significant progress on the transition from a transportation system largely built around petroleum and diesel vehicles, to one which introduces other affordable and competitive transportation options including electric public and private ground transportation.</t>
  </si>
  <si>
    <t>Reduce supporting infrastructure barriers for EV adoption in Guyana through the construction of 6 public EV charging stations and the introduction of financial incentives to encourage private investment in charging station construction.</t>
  </si>
  <si>
    <t>Transport</t>
  </si>
  <si>
    <t>Sustainable Energy Program for Guyana</t>
  </si>
  <si>
    <t>Promote and support sustainable energy projects in Guyana, in order to contribute to Guyana’s energy security, energy access, reduction of fossil-fuel dependence and provide additional opportunities to reduce GHG emissions.</t>
  </si>
  <si>
    <t>Increased access to electricity throughout Guyana, targeting 90% of the population, while enhancing the penetration of solar, wind, and small-hydro energy sources.</t>
  </si>
  <si>
    <t>The Hinterland Electrification Company Inc. (HECI) ,Guyana Energy Agency (GEA)</t>
  </si>
  <si>
    <t>Guyana Utility Scale Solar Photovoltaic Program (GUYSOL)</t>
  </si>
  <si>
    <t>The Guyana Utility Scale Solar Photovoltaic Program (GUYSOL) aims to support the diversification of Guyana’s energy matrix towards the use of climate-resilient renewable energy sources in the electricity generation matrix. The specific objectives of the program are to: (i) avoid CO2 emissions with the development of solar photovoltaic (PV) generation plants.</t>
  </si>
  <si>
    <t>Installation of 8 utility-scale solar PV systems totalling 33MWp of renewable power in 3 public grids as follows: 15MWp of Solar PV with a minimum of 22MWh (11MW, 2h) of battery storage for the Linden Isolated System; 8MWp of Solar PV with a minimum of 12MWh (6MW, 2h) of battery storage for the Essequibo Coast Isolated System; and 10MWp of Solar PV for the Demerara-Berbice Interconnected System, specifically in Berbice.</t>
  </si>
  <si>
    <r>
      <t>a</t>
    </r>
    <r>
      <rPr>
        <vertAlign val="superscript"/>
        <sz val="9"/>
        <color rgb="FF000000"/>
        <rFont val="Times New Roman"/>
        <family val="1"/>
      </rPr>
      <t xml:space="preserve">   </t>
    </r>
    <r>
      <rPr>
        <sz val="9"/>
        <color rgb="FF000000"/>
        <rFont val="Times New Roman"/>
        <family val="1"/>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</si>
  <si>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vertAlign val="superscript"/>
        <sz val="9"/>
        <color rgb="FF000000"/>
        <rFont val="Times New Roman"/>
        <family val="1"/>
      </rPr>
      <t xml:space="preserve">   </t>
    </r>
    <r>
      <rPr>
        <sz val="9"/>
        <color rgb="FF000000"/>
        <rFont val="Times New Roman"/>
        <family val="1"/>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</si>
  <si>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vertAlign val="superscript"/>
        <sz val="9"/>
        <color rgb="FF000000"/>
        <rFont val="Times New Roman"/>
        <family val="1"/>
      </rPr>
      <t xml:space="preserve"> </t>
    </r>
    <r>
      <rPr>
        <sz val="9"/>
        <color rgb="FF000000"/>
        <rFont val="Times New Roman"/>
        <family val="1"/>
      </rPr>
      <t xml:space="preserve"> Parties may indicate whether a measure is included in the ‘with measures’ projections. </t>
    </r>
  </si>
  <si>
    <r>
      <t xml:space="preserve">d </t>
    </r>
    <r>
      <rPr>
        <vertAlign val="superscript"/>
        <sz val="9"/>
        <color rgb="FF000000"/>
        <rFont val="Times New Roman"/>
        <family val="1"/>
      </rPr>
      <t xml:space="preserve">  </t>
    </r>
    <r>
      <rPr>
        <sz val="9"/>
        <color rgb="FF000000"/>
        <rFont val="Times New Roman"/>
        <family val="1"/>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</si>
  <si>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vertAlign val="superscript"/>
        <sz val="9"/>
        <color rgb="FF000000"/>
        <rFont val="Times New Roman"/>
        <family val="1"/>
      </rPr>
      <t xml:space="preserve"> </t>
    </r>
    <r>
      <rPr>
        <sz val="9"/>
        <color rgb="FF000000"/>
        <rFont val="Times New Roman"/>
        <family val="1"/>
      </rPr>
      <t xml:space="preserve"> Parties should identify actions, policies and measures that influence GHG emissions from international transport (para. 88 of the MPGs).</t>
    </r>
  </si>
  <si>
    <r>
      <t xml:space="preserve">f </t>
    </r>
    <r>
      <rPr>
        <vertAlign val="superscript"/>
        <sz val="9"/>
        <color rgb="FF000000"/>
        <rFont val="Times New Roman"/>
        <family val="1"/>
      </rPr>
      <t xml:space="preserve">  </t>
    </r>
    <r>
      <rPr>
        <sz val="9"/>
        <color rgb="FF000000"/>
        <rFont val="Times New Roman"/>
        <family val="1"/>
      </rPr>
      <t xml:space="preserve"> Parties should, to the extent possible, provide information about how actions, policies and measures are modifying longer-term trends in GHG emissions and removals (para. 89 of the MPGs).</t>
    </r>
  </si>
  <si>
    <r>
      <t>g</t>
    </r>
    <r>
      <rPr>
        <vertAlign val="superscript"/>
        <sz val="9"/>
        <color rgb="FF000000"/>
        <rFont val="Times New Roman"/>
        <family val="1"/>
      </rPr>
      <t xml:space="preserve">   </t>
    </r>
    <r>
      <rPr>
        <sz val="9"/>
        <color rgb="FF000000"/>
        <rFont val="Times New Roman"/>
        <family val="1"/>
      </rPr>
      <t xml:space="preserve"> Parties shall, to the extent possible, provide information on the types of instrument: regulatory, economic instrument or other (para. 82(d) of the MPGs).</t>
    </r>
  </si>
  <si>
    <r>
      <t xml:space="preserve">h </t>
    </r>
    <r>
      <rPr>
        <vertAlign val="superscript"/>
        <sz val="9"/>
        <color rgb="FF000000"/>
        <rFont val="Times New Roman"/>
        <family val="1"/>
      </rPr>
      <t xml:space="preserve">  </t>
    </r>
    <r>
      <rPr>
        <sz val="9"/>
        <color rgb="FF000000"/>
        <rFont val="Times New Roman"/>
        <family val="1"/>
      </rPr>
      <t xml:space="preserve"> Parties shall, to the extent possible, use the following descriptive terms to report on status of implementation: planned, adopted or implemented (para. 82(e) of the MPGs).</t>
    </r>
  </si>
  <si>
    <r>
      <t>i</t>
    </r>
    <r>
      <rPr>
        <vertAlign val="superscript"/>
        <sz val="9"/>
        <color rgb="FF000000"/>
        <rFont val="Times New Roman"/>
        <family val="1"/>
      </rPr>
      <t xml:space="preserve">   </t>
    </r>
    <r>
      <rPr>
        <sz val="9"/>
        <color rgb="FF000000"/>
        <rFont val="Times New Roman"/>
        <family val="1"/>
      </rPr>
      <t xml:space="preserve"> Parties shall, to the extent possible, provide information on sector(s) affected: energy, transport, industrial processes and product use, agriculture, LULUCF, waste management or other (paras. 81 and 82(f) of the MPGs).</t>
    </r>
  </si>
  <si>
    <r>
      <t>j</t>
    </r>
    <r>
      <rPr>
        <vertAlign val="superscript"/>
        <sz val="9"/>
        <color rgb="FF000000"/>
        <rFont val="Times New Roman"/>
        <family val="1"/>
      </rPr>
      <t xml:space="preserve">   </t>
    </r>
    <r>
      <rPr>
        <sz val="9"/>
        <color rgb="FF000000"/>
        <rFont val="Times New Roman"/>
        <family val="1"/>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</si>
  <si>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vertAlign val="superscript"/>
        <sz val="9"/>
        <color rgb="FF000000"/>
        <rFont val="Times New Roman"/>
        <family val="1"/>
      </rPr>
      <t xml:space="preserve">   </t>
    </r>
    <r>
      <rPr>
        <sz val="9"/>
        <color rgb="FF000000"/>
        <rFont val="Times New Roman"/>
        <family val="1"/>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</si>
  <si>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r>
      <t xml:space="preserve">7. Information on projections of greenhouse gas emissions and removals under a ‘with measures’ scenario </t>
    </r>
    <r>
      <rPr>
        <b/>
        <vertAlign val="superscript"/>
        <sz val="12"/>
        <color rgb="FF000000"/>
        <rFont val="Times New Roman"/>
        <family val="1"/>
      </rPr>
      <t>a, b</t>
    </r>
  </si>
  <si>
    <t xml:space="preserve">Most recent year in the Party's national inventory report </t>
  </si>
  <si>
    <t>Projections of GHG emissions and removals</t>
  </si>
  <si>
    <r>
      <rPr>
        <i/>
        <sz val="9"/>
        <rFont val="Times New Roman"/>
        <family val="1"/>
      </rPr>
      <t>(kt CO</t>
    </r>
    <r>
      <rPr>
        <i/>
        <vertAlign val="subscript"/>
        <sz val="9"/>
        <color rgb="FF000000"/>
        <rFont val="Times New Roman"/>
        <family val="1"/>
      </rPr>
      <t>2</t>
    </r>
    <r>
      <rPr>
        <i/>
        <sz val="9"/>
        <color rgb="FF000000"/>
        <rFont val="Times New Roman"/>
        <family val="1"/>
      </rPr>
      <t xml:space="preserve"> eq)</t>
    </r>
    <r>
      <rPr>
        <i/>
        <vertAlign val="superscript"/>
        <sz val="9"/>
        <rFont val="Times New Roman"/>
        <family val="1"/>
      </rPr>
      <t>c</t>
    </r>
  </si>
  <si>
    <t>2025</t>
  </si>
  <si>
    <t>2030</t>
  </si>
  <si>
    <t>2035</t>
  </si>
  <si>
    <r>
      <t>Sector</t>
    </r>
    <r>
      <rPr>
        <i/>
        <vertAlign val="superscript"/>
        <sz val="9"/>
        <rFont val="Times New Roman"/>
        <family val="1"/>
      </rPr>
      <t>d</t>
    </r>
  </si>
  <si>
    <r>
      <rPr>
        <sz val="9"/>
        <rFont val="Times New Roman"/>
        <family val="1"/>
      </rPr>
      <t>Energy</t>
    </r>
  </si>
  <si>
    <r>
      <rPr>
        <sz val="9"/>
        <rFont val="Times New Roman"/>
        <family val="1"/>
      </rPr>
      <t>Transport</t>
    </r>
  </si>
  <si>
    <t>Industrial processes and product use</t>
  </si>
  <si>
    <t>NE</t>
  </si>
  <si>
    <r>
      <rPr>
        <sz val="9"/>
        <rFont val="Times New Roman"/>
        <family val="1"/>
      </rPr>
      <t>Agriculture</t>
    </r>
  </si>
  <si>
    <r>
      <rPr>
        <sz val="9"/>
        <rFont val="Times New Roman"/>
        <family val="1"/>
      </rPr>
      <t>Forestry/LULUCF</t>
    </r>
  </si>
  <si>
    <r>
      <rPr>
        <sz val="9"/>
        <rFont val="Times New Roman"/>
        <family val="1"/>
      </rPr>
      <t>Waste management/waste</t>
    </r>
  </si>
  <si>
    <r>
      <rPr>
        <sz val="9"/>
        <rFont val="Times New Roman"/>
        <family val="1"/>
      </rPr>
      <t>Other (specify)</t>
    </r>
  </si>
  <si>
    <t xml:space="preserve">Gas </t>
  </si>
  <si>
    <r>
      <rPr>
        <sz val="9"/>
        <rFont val="Times New Roman"/>
        <family val="1"/>
      </rPr>
      <t>CO</t>
    </r>
    <r>
      <rPr>
        <vertAlign val="subscript"/>
        <sz val="9"/>
        <color rgb="FF000000"/>
        <rFont val="Times New Roman"/>
        <family val="1"/>
      </rPr>
      <t>2</t>
    </r>
    <r>
      <rPr>
        <sz val="9"/>
        <color rgb="FF000000"/>
        <rFont val="Times New Roman"/>
        <family val="1"/>
      </rPr>
      <t xml:space="preserve"> emissions including net CO</t>
    </r>
    <r>
      <rPr>
        <vertAlign val="subscript"/>
        <sz val="9"/>
        <color rgb="FF000000"/>
        <rFont val="Times New Roman"/>
        <family val="1"/>
      </rPr>
      <t>2</t>
    </r>
    <r>
      <rPr>
        <sz val="9"/>
        <color rgb="FF000000"/>
        <rFont val="Times New Roman"/>
        <family val="1"/>
      </rPr>
      <t xml:space="preserve"> from LULUCF</t>
    </r>
  </si>
  <si>
    <t>IE</t>
  </si>
  <si>
    <r>
      <rPr>
        <sz val="9"/>
        <rFont val="Times New Roman"/>
        <family val="1"/>
      </rPr>
      <t>CO</t>
    </r>
    <r>
      <rPr>
        <vertAlign val="subscript"/>
        <sz val="9"/>
        <color rgb="FF000000"/>
        <rFont val="Times New Roman"/>
        <family val="1"/>
      </rPr>
      <t>2</t>
    </r>
    <r>
      <rPr>
        <sz val="9"/>
        <color rgb="FF000000"/>
        <rFont val="Times New Roman"/>
        <family val="1"/>
      </rPr>
      <t xml:space="preserve"> emissions excluding net CO</t>
    </r>
    <r>
      <rPr>
        <vertAlign val="subscript"/>
        <sz val="9"/>
        <color rgb="FF000000"/>
        <rFont val="Times New Roman"/>
        <family val="1"/>
      </rPr>
      <t>2</t>
    </r>
    <r>
      <rPr>
        <sz val="9"/>
        <color rgb="FF000000"/>
        <rFont val="Times New Roman"/>
        <family val="1"/>
      </rPr>
      <t xml:space="preserve"> from LULUCF</t>
    </r>
  </si>
  <si>
    <r>
      <rPr>
        <sz val="9"/>
        <rFont val="Times New Roman"/>
        <family val="1"/>
      </rPr>
      <t>CH</t>
    </r>
    <r>
      <rPr>
        <vertAlign val="subscript"/>
        <sz val="9"/>
        <color rgb="FF000000"/>
        <rFont val="Times New Roman"/>
        <family val="1"/>
      </rPr>
      <t>4</t>
    </r>
    <r>
      <rPr>
        <sz val="9"/>
        <color rgb="FF000000"/>
        <rFont val="Times New Roman"/>
        <family val="1"/>
      </rPr>
      <t xml:space="preserve"> emissions including CH</t>
    </r>
    <r>
      <rPr>
        <vertAlign val="subscript"/>
        <sz val="9"/>
        <color rgb="FF000000"/>
        <rFont val="Times New Roman"/>
        <family val="1"/>
      </rPr>
      <t>4</t>
    </r>
    <r>
      <rPr>
        <sz val="9"/>
        <color rgb="FF000000"/>
        <rFont val="Times New Roman"/>
        <family val="1"/>
      </rPr>
      <t xml:space="preserve"> from LULUCF</t>
    </r>
  </si>
  <si>
    <r>
      <rPr>
        <sz val="9"/>
        <rFont val="Times New Roman"/>
        <family val="1"/>
      </rPr>
      <t>CH</t>
    </r>
    <r>
      <rPr>
        <vertAlign val="subscript"/>
        <sz val="9"/>
        <color rgb="FF000000"/>
        <rFont val="Times New Roman"/>
        <family val="1"/>
      </rPr>
      <t>4</t>
    </r>
    <r>
      <rPr>
        <sz val="9"/>
        <color rgb="FF000000"/>
        <rFont val="Times New Roman"/>
        <family val="1"/>
      </rPr>
      <t xml:space="preserve"> emissions excluding CH</t>
    </r>
    <r>
      <rPr>
        <vertAlign val="subscript"/>
        <sz val="9"/>
        <color rgb="FF000000"/>
        <rFont val="Times New Roman"/>
        <family val="1"/>
      </rPr>
      <t>4</t>
    </r>
    <r>
      <rPr>
        <sz val="9"/>
        <color rgb="FF000000"/>
        <rFont val="Times New Roman"/>
        <family val="1"/>
      </rPr>
      <t xml:space="preserve"> from LULUCF</t>
    </r>
  </si>
  <si>
    <r>
      <rPr>
        <sz val="9"/>
        <rFont val="Times New Roman"/>
        <family val="1"/>
      </rPr>
      <t>N</t>
    </r>
    <r>
      <rPr>
        <vertAlign val="subscript"/>
        <sz val="9"/>
        <color rgb="FF000000"/>
        <rFont val="Times New Roman"/>
        <family val="1"/>
      </rPr>
      <t>2</t>
    </r>
    <r>
      <rPr>
        <sz val="9"/>
        <color rgb="FF000000"/>
        <rFont val="Times New Roman"/>
        <family val="1"/>
      </rPr>
      <t>O emissions including N</t>
    </r>
    <r>
      <rPr>
        <vertAlign val="subscript"/>
        <sz val="9"/>
        <color rgb="FF000000"/>
        <rFont val="Times New Roman"/>
        <family val="1"/>
      </rPr>
      <t>2</t>
    </r>
    <r>
      <rPr>
        <sz val="9"/>
        <color rgb="FF000000"/>
        <rFont val="Times New Roman"/>
        <family val="1"/>
      </rPr>
      <t>O from LULUCF</t>
    </r>
  </si>
  <si>
    <r>
      <rPr>
        <sz val="9"/>
        <rFont val="Times New Roman"/>
        <family val="1"/>
      </rPr>
      <t>N</t>
    </r>
    <r>
      <rPr>
        <vertAlign val="subscript"/>
        <sz val="9"/>
        <color rgb="FF000000"/>
        <rFont val="Times New Roman"/>
        <family val="1"/>
      </rPr>
      <t>2</t>
    </r>
    <r>
      <rPr>
        <sz val="9"/>
        <color rgb="FF000000"/>
        <rFont val="Times New Roman"/>
        <family val="1"/>
      </rPr>
      <t>O emissions excluding N</t>
    </r>
    <r>
      <rPr>
        <vertAlign val="subscript"/>
        <sz val="9"/>
        <color rgb="FF000000"/>
        <rFont val="Times New Roman"/>
        <family val="1"/>
      </rPr>
      <t>2</t>
    </r>
    <r>
      <rPr>
        <sz val="9"/>
        <color rgb="FF000000"/>
        <rFont val="Times New Roman"/>
        <family val="1"/>
      </rPr>
      <t>O from LULUCF</t>
    </r>
  </si>
  <si>
    <r>
      <rPr>
        <sz val="9"/>
        <rFont val="Times New Roman"/>
        <family val="1"/>
      </rPr>
      <t>HFCs</t>
    </r>
  </si>
  <si>
    <r>
      <rPr>
        <sz val="9"/>
        <rFont val="Times New Roman"/>
        <family val="1"/>
      </rPr>
      <t>PFCs</t>
    </r>
  </si>
  <si>
    <r>
      <rPr>
        <sz val="9"/>
        <rFont val="Times New Roman"/>
        <family val="1"/>
      </rPr>
      <t>SF</t>
    </r>
    <r>
      <rPr>
        <vertAlign val="subscript"/>
        <sz val="9"/>
        <color rgb="FF000000"/>
        <rFont val="Times New Roman"/>
        <family val="1"/>
      </rPr>
      <t>6</t>
    </r>
  </si>
  <si>
    <r>
      <rPr>
        <sz val="9"/>
        <rFont val="Times New Roman"/>
        <family val="1"/>
      </rPr>
      <t>NF</t>
    </r>
    <r>
      <rPr>
        <vertAlign val="subscript"/>
        <sz val="9"/>
        <color rgb="FF000000"/>
        <rFont val="Times New Roman"/>
        <family val="1"/>
      </rPr>
      <t>3</t>
    </r>
  </si>
  <si>
    <t xml:space="preserve">Total with LULUCF </t>
  </si>
  <si>
    <t>IE,NE</t>
  </si>
  <si>
    <t>Total without LULUCF</t>
  </si>
  <si>
    <r>
      <t xml:space="preserve">a </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</si>
  <si>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</si>
  <si>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 xml:space="preserve">c </t>
    </r>
    <r>
      <rPr>
        <vertAlign val="superscript"/>
        <sz val="9"/>
        <color rgb="FF000000"/>
        <rFont val="Times New Roman"/>
        <family val="1"/>
      </rPr>
      <t xml:space="preserve">  </t>
    </r>
    <r>
      <rPr>
        <sz val="9"/>
        <color rgb="FF000000"/>
        <rFont val="Times New Roman"/>
        <family val="1"/>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</si>
  <si>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vertAlign val="superscript"/>
        <sz val="9"/>
        <color rgb="FF000000"/>
        <rFont val="Times New Roman"/>
        <family val="1"/>
      </rPr>
      <t xml:space="preserve">  </t>
    </r>
    <r>
      <rPr>
        <sz val="9"/>
        <color rgb="FF000000"/>
        <rFont val="Times New Roman"/>
        <family val="1"/>
      </rPr>
      <t xml:space="preserve"> In accordance with para. 82(f) of the MPGs.</t>
    </r>
  </si>
  <si>
    <r>
      <t>10. Projections of key indicators</t>
    </r>
    <r>
      <rPr>
        <b/>
        <i/>
        <vertAlign val="superscript"/>
        <sz val="12"/>
        <color rgb="FF000000"/>
        <rFont val="Times New Roman"/>
        <family val="1"/>
      </rPr>
      <t>a</t>
    </r>
    <r>
      <rPr>
        <b/>
        <vertAlign val="superscript"/>
        <sz val="12"/>
        <color rgb="FF000000"/>
        <rFont val="Times New Roman"/>
        <family val="1"/>
      </rPr>
      <t xml:space="preserve">, </t>
    </r>
    <r>
      <rPr>
        <b/>
        <i/>
        <vertAlign val="superscript"/>
        <sz val="12"/>
        <color rgb="FF000000"/>
        <rFont val="Times New Roman"/>
        <family val="1"/>
      </rPr>
      <t>b</t>
    </r>
  </si>
  <si>
    <r>
      <t>Key indicators</t>
    </r>
    <r>
      <rPr>
        <i/>
        <vertAlign val="superscript"/>
        <sz val="9"/>
        <color rgb="FF000000"/>
        <rFont val="Times New Roman"/>
        <family val="1"/>
      </rPr>
      <t xml:space="preserve"> (c)</t>
    </r>
  </si>
  <si>
    <t>Unit, as applicable</t>
  </si>
  <si>
    <t>Most recent year in the Party's national inventory report, or the most recent year for which data are available</t>
  </si>
  <si>
    <r>
      <t>Projections of key indicators</t>
    </r>
    <r>
      <rPr>
        <i/>
        <vertAlign val="superscript"/>
        <sz val="9"/>
        <rFont val="Times New Roman"/>
        <family val="1"/>
      </rPr>
      <t>(d)</t>
    </r>
  </si>
  <si>
    <t>2.1.</t>
  </si>
  <si>
    <t>3.1.</t>
  </si>
  <si>
    <t>4.1.</t>
  </si>
  <si>
    <t>5.1.</t>
  </si>
  <si>
    <t>6.1.</t>
  </si>
  <si>
    <r>
      <t>Notes</t>
    </r>
    <r>
      <rPr>
        <sz val="9"/>
        <color rgb="FF000000"/>
        <rFont val="Times New Roman"/>
        <family val="1"/>
      </rPr>
      <t>:</t>
    </r>
    <r>
      <rPr>
        <i/>
        <sz val="9"/>
        <color rgb="FF000000"/>
        <rFont val="Times New Roman"/>
        <family val="1"/>
      </rPr>
      <t xml:space="preserve"> </t>
    </r>
    <r>
      <rPr>
        <sz val="9"/>
        <color rgb="FF000000"/>
        <rFont val="Times New Roman"/>
        <family val="1"/>
      </rPr>
      <t>The Party could add rows for each additional key indicator.</t>
    </r>
  </si>
  <si>
    <r>
      <rPr>
        <i/>
        <vertAlign val="superscript"/>
        <sz val="9"/>
        <color rgb="FF000000"/>
        <rFont val="Times New Roman"/>
        <family val="1"/>
      </rP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</si>
  <si>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</si>
  <si>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c</t>
    </r>
    <r>
      <rPr>
        <i/>
        <vertAlign val="superscript"/>
        <sz val="11"/>
        <color rgb="FF000000"/>
        <rFont val="Calibri"/>
        <family val="2"/>
      </rPr>
      <t xml:space="preserve"> </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Each Party shall also provide projections of key indicators to determine progress towards its NDC under Article 4 of the Paris Agreement (para. 97 of the MPGs).</t>
    </r>
  </si>
  <si>
    <r>
      <t>d</t>
    </r>
    <r>
      <rPr>
        <i/>
        <vertAlign val="superscript"/>
        <sz val="11"/>
        <color rgb="FF000000"/>
        <rFont val="Calibri"/>
        <family val="2"/>
      </rPr>
      <t xml:space="preserve"> </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</si>
  <si>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vertAlign val="superscript"/>
        <sz val="12"/>
        <color rgb="FF000000"/>
        <rFont val="Times New Roman"/>
        <family val="1"/>
      </rPr>
      <t>a, b</t>
    </r>
  </si>
  <si>
    <r>
      <t>Key underlying assumptions and parameters</t>
    </r>
    <r>
      <rPr>
        <i/>
        <vertAlign val="superscript"/>
        <sz val="9"/>
        <color rgb="FF000000"/>
        <rFont val="Times New Roman"/>
        <family val="1"/>
      </rPr>
      <t>c</t>
    </r>
  </si>
  <si>
    <r>
      <t>Projections of underlying assumption/parameters</t>
    </r>
    <r>
      <rPr>
        <i/>
        <vertAlign val="superscript"/>
        <sz val="9"/>
        <rFont val="Times New Roman"/>
        <family val="1"/>
      </rPr>
      <t>d</t>
    </r>
  </si>
  <si>
    <t>GDP</t>
  </si>
  <si>
    <t>G$ Millions</t>
  </si>
  <si>
    <t>GDP w/o oil and gas</t>
  </si>
  <si>
    <t>Population</t>
  </si>
  <si>
    <t>inhabitants</t>
  </si>
  <si>
    <t>Energy demand</t>
  </si>
  <si>
    <t>Indigenous energy supply</t>
  </si>
  <si>
    <t>Deforestation</t>
  </si>
  <si>
    <t>Oil production levels</t>
  </si>
  <si>
    <t>bbl/day average</t>
  </si>
  <si>
    <t>Forest cover</t>
  </si>
  <si>
    <r>
      <t>Note</t>
    </r>
    <r>
      <rPr>
        <sz val="9"/>
        <color rgb="FF000000"/>
        <rFont val="Times New Roman"/>
        <family val="1"/>
      </rPr>
      <t>:</t>
    </r>
    <r>
      <rPr>
        <i/>
        <sz val="9"/>
        <color rgb="FF000000"/>
        <rFont val="Times New Roman"/>
        <family val="1"/>
      </rPr>
      <t xml:space="preserve"> </t>
    </r>
    <r>
      <rPr>
        <sz val="9"/>
        <color rgb="FF000000"/>
        <rFont val="Times New Roman"/>
        <family val="1"/>
      </rPr>
      <t xml:space="preserve">The Party could add rows for each additional key underlying assumptions and parameters.    </t>
    </r>
  </si>
  <si>
    <r>
      <rPr>
        <i/>
        <vertAlign val="superscript"/>
        <sz val="9"/>
        <color rgb="FF000000"/>
        <rFont val="Times New Roman"/>
        <family val="1"/>
      </rP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</si>
  <si>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to paragraphs 93–101 of the MPGs can instead report using a less detailed methodology or coverage (para. 102 of the MPGs). </t>
    </r>
  </si>
  <si>
    <r>
      <t>c</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</si>
  <si>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vertAlign val="superscript"/>
        <sz val="9"/>
        <color rgb="FF000000"/>
        <rFont val="Times New Roman"/>
        <family val="1"/>
      </rPr>
      <t xml:space="preserve">   </t>
    </r>
    <r>
      <rPr>
        <sz val="9"/>
        <color rgb="FF000000"/>
        <rFont val="Times New Roman"/>
        <family val="1"/>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</si>
  <si>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t>Guyana uses flexibility in light of its capacities with respect to the provision to provide estimates of expected and achieved GHG emission reductions for its actions, policies and measures (para. 85 of the MPGs). The total or annual estimated GHG emission reductions for each PAM reported in Section 4 are, in several instances, derived from desk-based research. Guyana will advance taking steps to estimating GHG emissions (expected and achieved) for each PAM by the time of its second BTR through enhanced data collection and verification procedures and an improved methodological framework for estimating the GHG emission reductions of PAMs.</t>
  </si>
  <si>
    <t>1.1.</t>
  </si>
  <si>
    <t xml:space="preserve">Cooperative approaches involving ITMOs under Article 6 are aligned with Guyana’s sustainable development goals. The methodologies used ensure environmental and social protection are in place, promoting long-term sustainability in line with the objectives of the Paris Agreement.
1) How TREES elaborates the Cancún safeguards 
• TREES breaks the Cancún safeguards into 16 themes with structure / process / outcome indicators for each theme so that jurisdictions can document (and validators/verifiers can assess) whether safeguards are addressed and respected. This is explicitly designed so safeguards can be reported and reviewed as part of the TREES validation/verification cycle. 
• TREES requires Participants to show procedures and evidence for safeguards during validation (e.g., documented policies, consultation records, grievance mechanisms, training, and outcomes). The safeguards guidance (TREES ESG guidance) explains what documentation and indicators are expected. 
• TREES explicitly requires documentation of FPIC where applicable. TREES does not give a single prescriptive FPIC protocol but requires Participants to define how FPIC is respected under relevant international and national law and to document FPIC processes and outcomes against TREES outcome indicators (e.g., outcome indicator(s) where communities’ decisions and consent processes are recorded). In short: TREES operationalizes FPIC by requiring a jurisdiction to describe, implement, and document FPIC-related procedures and results in its safeguards reporting. 
2) How TREES links safeguards to MRV and ongoing implementation
• Because TREES expects structure / process / outcome evidence, safeguards are part of what validators and verifiers examine — they are not only “policy boxes” but MRV inputs: documentation is reviewed at validation and in subsequent verification reports, and outcome indicators must be reported periodically. This makes safeguards a continuous, reportable part of TREES MRV. 
• TREES guidance encourages jurisdictions to build on existing national safeguards systems rather than duplicate them; TREES’ indicators are intentionally designed so a national Safeguards Information System (SIS) can feed the TREES reporting requirements. 
3) Guyana — alignment between TREES safeguards and Guyana’s SIS
• Guyana developed (and publicized) a Safeguard Information System (SIS) to provide regular, accessible information on how the Cancún safeguards are being addressed and respected across REDD+ actions. Guyana’s SIS explicitly lists its role to provide the information ART needs to demonstrate conformance with TREES structural/process/outcome indicators. In short: Guyana’s SIS was designed to be compatible with and to feed TREES safeguard reporting. 
4) What was implemented in practice in Guyana 
• Consultation reach / scale: Guyana reports that the ART/TREES consultations included thousands of people reached through cluster sessions and that consultations covered in excess of 200 Indigenous villages and forest-based communities. The main cluster consultation period cited in government reporting ran roughly December 2021 – June 2022 (seven months). 
• Meetings, field visits, audits: ART’s validation/verification process involved 30+ meetings between auditors and the Guyana team, multiple field visits and interviews, and dozens of supporting documents exchanged during validation. 
• Benefit-sharing / economic measures: Guyana’s planned benefit-sharing includes 15% of revenues from the ART/TREES program dedicated to village-led plans for indigenous villages and communities (this is in Guyana’s LCDS/TREES documentation). Guyana’s LCDS also indicated an expectation of roughly ~7.5 million credits per year (2021–2030) as a planning figure (used to estimate revenue flows to finance LCDS priorities). 
• Documentation &amp; SIS reporting: Guyana has produced successive Summaries of Information (UNFCCC REDD+ SIS reporting) describing how the Cancún safeguards are interpreted in national terms and how the SIS collects structural/process/outcome evidence to satisfy both UNFCCC and ART/TREES reporting needs. These summaries explicitly state the SIS will provide the information required by ART. 
</t>
  </si>
  <si>
    <r>
      <rPr>
        <b/>
        <sz val="14"/>
        <color indexed="8"/>
        <rFont val="Calibri"/>
        <family val="2"/>
      </rPr>
      <t>4. Structured summary: Tracking progress made in implementing and achieving the NDC under Article 4 of the Paris Agreement</t>
    </r>
    <r>
      <rPr>
        <b/>
        <i/>
        <vertAlign val="superscript"/>
        <sz val="14"/>
        <color indexed="8"/>
        <rFont val="Calibri"/>
        <family val="2"/>
      </rPr>
      <t>a</t>
    </r>
  </si>
  <si>
    <t>Example for Parties that participates in cooperative approaches that involve the use of ITMOs towards an NDC under Article 4 of the Paris Agreement</t>
  </si>
  <si>
    <t>Reference point(s), level(s), baseline(s), base year(s) or starting point(s){MPGs, p. 67, 77(a)(i)}</t>
  </si>
  <si>
    <t>Implementation period of the NDC covering information for previous reporting years and the most recent year, including the end year or end of period {MPGs, p. 68, 77(a)(ii–iii)}</t>
  </si>
  <si>
    <r>
      <rPr>
        <i/>
        <sz val="11"/>
        <color indexed="8"/>
        <rFont val="Calibri"/>
        <family val="2"/>
      </rPr>
      <t>Target level</t>
    </r>
    <r>
      <rPr>
        <i/>
        <vertAlign val="superscript"/>
        <sz val="11"/>
        <color indexed="8"/>
        <rFont val="Calibri"/>
        <family val="2"/>
      </rPr>
      <t>b</t>
    </r>
  </si>
  <si>
    <t>Progress made towards the NDC,
as determined by comparing the
most recent information for each
selected indicator, including for
the end year or end of period, with
the reference point(s), level(s),
baseline(s), base year(s) or
starting point(s)
(paras. 69–70 of the MPGs)</t>
  </si>
  <si>
    <r>
      <rPr>
        <b/>
        <i/>
        <sz val="11"/>
        <color indexed="8"/>
        <rFont val="Calibri"/>
        <family val="2"/>
      </rPr>
      <t>Indicator(s) selected to track progress towards the implementation and/or achievement of the NDC under Article 4 of the Paris Agreement</t>
    </r>
    <r>
      <rPr>
        <b/>
        <i/>
        <vertAlign val="superscript"/>
        <sz val="11"/>
        <color indexed="8"/>
        <rFont val="Calibri"/>
        <family val="2"/>
      </rPr>
      <t>c</t>
    </r>
    <r>
      <rPr>
        <b/>
        <i/>
        <sz val="11"/>
        <color indexed="8"/>
        <rFont val="Calibri"/>
        <family val="2"/>
      </rPr>
      <t>: {MPGs, p. 65, 77(a)}</t>
    </r>
  </si>
  <si>
    <t>{Indicator}</t>
  </si>
  <si>
    <t>Tonnes of greenhouse gas emissions (tCO2e)</t>
  </si>
  <si>
    <t>{Parties can add rows for each additional indicator and
supporting information for each indicator, e.g. baseline values,
baseline for the portion of NDC, target values, mitigation effects
of policies and measures, etc.}</t>
  </si>
  <si>
    <r>
      <rPr>
        <sz val="10"/>
        <color indexed="8"/>
        <rFont val="Calibri"/>
        <family val="2"/>
      </rPr>
      <t xml:space="preserve">Each Party that participates in cooperative approaches that involve the use of ITMOs towards an NDC under Article 4 of the Paris Agreement, or authorizes the use of mitigation outcomes for international mitigation purposes other than achievement of the NDC, shall provide: </t>
    </r>
    <r>
      <rPr>
        <i/>
        <sz val="10"/>
        <color indexed="8"/>
        <rFont val="Calibri"/>
        <family val="2"/>
      </rPr>
      <t>{MPGs, p. 77(d)}</t>
    </r>
  </si>
  <si>
    <t xml:space="preserve">If applicable, an indicative multi-year emissions trajectory, 
trajectories or budget for its NDC implementation period (para. 7(a)(i), annex to decision -/CMA.3) </t>
  </si>
  <si>
    <t>If applicable, multi-year emissions trajectory, trajectories or budget for its NDC implementation period that is consistent with the NDC (para. 7(b), annex to decision -/CMA.3)</t>
  </si>
  <si>
    <t>Annual anthropogenic emissions by sources and removals by sinks covered by its NDC or, where applicable, from the
emission or sink categories as identified by the host Party
pursuant to paragraph 9 of annex to decision -/CMA.3 (para. 23(a), annex to decision -/CMA.3) (as part of para. 77 (d)(i) information)</t>
  </si>
  <si>
    <t>Annual anthropogenic emissions by sources and removals by sinks covered by its NDC or, where applicable, from the
portion of its NDC in accordance with paragraph 10, annex to decision -/CMA.3 (para. 23(b), annex to decision -/CMA.3)</t>
  </si>
  <si>
    <t xml:space="preserve">If applicable, annual level of the relevant non-GHG indicator that is being used by the Party to track progress towards the implementation and achievement of its NDC and was selected pursuant to paragraph 65, annex to decision 18/CMA.1 (para. 23(i), annex, decision -/CMA.3) </t>
  </si>
  <si>
    <t>Annual quantity of ITMOs first transferred (para. 23(c), annex to decision -/CMA.3) (para. 77(d)(ii) of the MPGs)</t>
  </si>
  <si>
    <t>Annual quantity of mitigation outcomes authorized for use for other international mitigation purposes and entities authorized to use such mitigation outcomes, as appropriate (para 23(d), annex to decision -/CMA.3) (para. 77(d)(ii) of the MPGs)</t>
  </si>
  <si>
    <t>Annual quantity of ITMOs used towards achievement of the NDC (para. 23(e), annex to decision -/CMA.3) (para. 77(d)(ii) of the MPGs)</t>
  </si>
  <si>
    <t>Net annual quantity of ITMOs resulting from paras. 23(c)-(e), annex to decision -/CMA.3 (para. 23(f), annex to
decision -/CMA.3)</t>
  </si>
  <si>
    <t>If applicable, the cumulative amount of ITMOs, divided by the number of elapsed years in the NDC implementation period (para. 7(a)(ii), annex to decision -/CMA.3)</t>
  </si>
  <si>
    <t>Total quantitative corresponding adjustments used to calculate the emissions balance referred to in para. 23(k)(i), annex to decision -/CMA.3, in accordance with the Party’s method for applying corresponding adjustments consistent with section III.B, annex to decision -/CMA.3 (Application of
corresponding adjustments) (para. 23(g), annex to decision
-/CMA.3)</t>
  </si>
  <si>
    <t>The cumulative information in respect of the annual
information in para. 23(f), annex to decision -/CMA.3, as
applicable (para. 23(h), annex to decision -/CMA.3)</t>
  </si>
  <si>
    <t>For metrics in tonnes of CO2 eq. or non-GHG, an annual
emissions balance consistent with chapter III.B (Application of corresponding adjustment), annex, decision -/CMA.3 (para. 23(k)(i), annex to decision -/CMA.3) (as part of para. 77 (d)(ii) of the MPGs)</t>
  </si>
  <si>
    <t>Assessment of the achievement of the Party’s NDC under
Article 4 of the Paris Agreement (para. 70 of the MPGs):</t>
  </si>
  <si>
    <t>Restate the target of the Party’s NDC:</t>
  </si>
  <si>
    <t>Information for reference point(s), level(s), baseline(s), base
year(s), or starting point(s):</t>
  </si>
  <si>
    <t>Final information for the indicator for the target year/period,
including the application of the necessary corresponding
adjustments consistent with chapter III, annex, decision
-/CMA.3 (Corresponding adjustments) and consistent with
future decisions from the CMA (para. 23(l), annex to
decision -/CMA.3):</t>
  </si>
  <si>
    <t>Comparison:</t>
  </si>
  <si>
    <t>Achievement of NDC: {yes/no, explanation}</t>
  </si>
  <si>
    <r>
      <rPr>
        <sz val="10"/>
        <color indexed="8"/>
        <rFont val="Calibri"/>
        <family val="2"/>
      </rPr>
      <t xml:space="preserve">Notes: (1) Pursuant to para. 79 of the MPGs, each Party shall report the information referred to in paras. 65–78 of the MPGs in a narrative and common tabular format, as
</t>
    </r>
    <r>
      <rPr>
        <sz val="10"/>
        <color indexed="8"/>
        <rFont val="Calibri"/>
        <family val="2"/>
      </rPr>
      <t xml:space="preserve">applicable. (2) A Party may amend the reporting format (e.g. Excel file) to remove specific rows in this table if the information to be provided in those rows is not applicable to the
</t>
    </r>
    <r>
      <rPr>
        <sz val="10"/>
        <color indexed="8"/>
        <rFont val="Calibri"/>
        <family val="2"/>
      </rPr>
      <t xml:space="preserve">Party’s NDC under Article 4 of the Paris Agreement, in accordance with the MPGs. (3) The Party could add rows for each additional selected indicator.
</t>
    </r>
    <r>
      <rPr>
        <vertAlign val="superscript"/>
        <sz val="10"/>
        <color indexed="8"/>
        <rFont val="Calibri"/>
        <family val="2"/>
      </rPr>
      <t>a</t>
    </r>
    <r>
      <rPr>
        <sz val="10"/>
        <color indexed="8"/>
        <rFont val="Calibri"/>
        <family val="2"/>
      </rPr>
      <t xml:space="preserve">This table could be used for each NDC target in case Party’s NDC has multiple targets.
</t>
    </r>
    <r>
      <rPr>
        <vertAlign val="superscript"/>
        <sz val="10"/>
        <color indexed="8"/>
        <rFont val="Calibri"/>
        <family val="2"/>
      </rPr>
      <t>b</t>
    </r>
    <r>
      <rPr>
        <sz val="10"/>
        <color indexed="8"/>
        <rFont val="Calibri"/>
        <family val="2"/>
      </rPr>
      <t xml:space="preserve"> Parties may provide information on conditional targets in a documentation box with references to the relevant page in their biennial transparency report.</t>
    </r>
  </si>
  <si>
    <t xml:space="preserve">Transparency in cooperative approaches is maintained through regular reporting, public disclosure of emissions data, and adherence to governance standards set by the UNFCCC. This includes the transparent tracking of ITMOs through registries like the ART TREES Registry and ensuring that all relevant stakeholders are informed about the methodologies, progress, and outcomes of these approaches. The information on methodologies for ITMOs are described in Guyana’s initial report and the annual information reported to the UNFCCC:
https://unfccc.int/process-and-meetings/the-paris-agreement/the-paris-agreement/cooperative-implementation/carp-submission-portal/submitted-reports#Initial-and-updated-reports
Transparency in Governance – ART TREES (for Guyana)
ART-TREES embeds transparency and strong governance requirements to maintain environmental integrity and market confidence. These safeguards ensure that all issuances of TREES credits are independently verified, free of conflicts of interest, and publicly documented.
1. Avoidance of Conflicts of Interest – VVBs &amp; Registry Administration
ART-TREES requires that:
Verification &amp; Validation Bodies (VVBs)
• Must be independent, accredited third-party auditors (typically ISO 14065-accredited).
• Cannot verify credits from countries where they have financial, operational, or political conflicts of interest.
• Are selected from a public list of approved VVBs maintained by ART.
Registry &amp; Administrative Independence
• The ART Registry is structurally separate from the standard-setting body.
• Registry administrators cannot:
o Hold roles within implementing country governments.
o Participate in issuance decisions.
o Have financial interests in outcomes of national TREES applications.
2. ART-TREES Governance Structure (with links you can use in reports)
ART maintains transparent documentation of governance, personnel, and processes on its website:
a. Administrator
• Independent Administrators under ART and the TREES standard.
o Responsibilities: running the registry, managing submissions, coordinating reviews.
b. ART Board of Directors
• Provides strategic oversight and approves major policy decisions.
• Reviews standard updates, ensures safeguards are embedded, and provides fiduciary governance.
c. Technical Experts / Review Panels
• Conduct independent technical reviews of each country submission (including Guyana).
• Panels typically cover:
o Baseline assessment
o Uncertainty analysis
o Safeguards evaluation
o Carbon accounting
o Reversal risk
• Members and TORs are publicly described in ART documentation.
d. Accredited VVBs
• A publicly available list includes major certification bodies 
• Each TREES report lists the specific VVB(s) that validated and verified the submission.
e. Frequency of Standard Revision
• TREES is reviewed approximately every 3 years (or sooner if major market or UNFCCC updates occur).
• Revision process is transparent and includes:
o Public consultation rounds
o Posted change logs
o Board approval
o Updated downloadable standards
3. Transparency in Governance – Guyana’s ART-TREES Implementation
Guyana mirrors ART safeguards with clear institutional roles, published documentation, and open reporting.
a. Lead Agency &amp; Governance Setup
Guyana’s Ministry of Natural Resources, with technical implementation led by:
• Guyana Forestry Commission (GFC) – MRV, forest monitoring
• Department of Environment and Climate Change – REDD+ implementation, safeguards reporting
• EPA &amp; National Toshaos Council – social and environmental safeguards
b. Documentation &amp; Transparency
Guyana publicly releases:
• TREES Initial Reports, Monitoring Reports, Safeguard Summaries, Consultations
• National MRV System Methodology Documents
• Forest and Carbon Monitoring Reports (annual)
• REDD+ Safeguards Information System (SIS) updates
• Descriptions of FPIC processes during field consultations
These documents demonstrate how data is collected, by whom, and under what institutional structure.
c. Decision-Making &amp; Conflict-of-Interest Controls
Guyana aligns with ART requirements:
• Verification is conducted entirely by external, ART-accredited VVBs
• The issuance decision is made outside Guyana, by ART Board
• National entities provide data and documentation but do not influence verification outcomes.
d. Public Disclosure and Stakeholder Participation
Guyana’s transparency practices include:
• Publishing all ART submissions (Initial Report, Monitoring Report, Safeguards summaries).
• Sharing MRV datasets and forest cover change maps online.
• Conducting structured consultations with:
o Indigenous Villages
o CSOs
o Private sector
o Regional Democratic Councils
o Government agencies
• Maintaining logs of consultation outcomes and incorporating feedback into design (e.g., benefit-sharing mechanisms).
</t>
  </si>
  <si>
    <t xml:space="preserve">Robust accounting in cooperative approaches is achieved through strict adherence to the principles of transparency, accuracy, consistency, and completeness. Guyana uses independent verification, transparent MRV systems, and international registries to track ITMOs and ensure that emissions reductions are not double counted. This approach aligns with the requirements of Article 6, ensuring that all credits used towards NDCs are unique and properly accounted for in both national and international contexts.
1. Article 6.2 Accounting Method Chosen by Guyana
Single-Year NDC Approach
• Guyana’s NDC is expressed for a single target year (2030) rather than a multi-year trajectory.
• For Article 6.2 purposes, Guyana accounts for ITMOs (Internationally Transferred Mitigation Outcomes) relative to its single-year target while ensuring the adjustment reflects all transfers undertaken throughout the NDC period.
Ensuring Representativeness
• Guyana applies a single-year NDC accounting method with averaging:
o ITMO transfers across the multi-year crediting period (e.g., 2021–2030) are summed and then averaged to derive the adjustment in the NDC target year.
o This approach ensures that the adjustment is representative of the total volumes transferred, rather than being biased by a single transaction or early/late transfers in the period.
• This method aligns with Article 6.2 guidance: the NDC adjustment is made once per reporting cycle, reflecting all ITMOs transferred for that period, preserving environmental integrity and avoiding over-crediting.
2. ART-TREES Registry Operations for Issuance and Tracking
Issuance &amp; Unique Serialisation
• Every TREES credit represents 1 tCO₂e of verified reduction or removal.
• Upon issuance, the ART-TREES registry assigns a unique serial number to each unit.
• Serialisation ensures:
o Traceability of each unit from issuance to retirement/cancellation.
o Prevention of double counting across buyers, jurisdictions, or purposes.
Labeling Authorized Units and Uses
• ART-TREES distinguishes “authorized” units (eligible for transfer) from unissued or invalid units.
• Each unit record in the registry includes:
o Purpose of use (compliance, voluntary, cancellation, etc.)
o Authorized user / holder
o Transfer history (all previous buyers and uses)
o NDC adjustment link (for Article 6.2 reporting)
Tracking from Issuance to Retirement / Cancellation
• Once issued, a TREES unit can be:
1. Transferred to another party (ITMO transfer or private buyer)
2. Retired to offset emissions or meet a target
3. Cancelled to remove it from circulation (e.g., for environmental integrity or voluntary purposes)
• The registry logs all transactions with timestamps, ensuring full traceability.
Integration with Corresponding Adjustments (CAs)
• Critical step: Units are only labeled as authorized for transfer or specific use after Guyana has applied the NDC Corresponding Adjustment.
o This ensures that any issued unit:
 Is backed by a real emission reduction/removal
 Is counted once in both the national GHG inventory and the receiving party’s accounting
 Prevents double counting across jurisdictions
• After CAs are applied, ART-TREES units can then legally be transferred or used in international markets.
3. Summary for Guyana
• NDC Accounting: Single-year 2030 target; transfers across the period are averaged to ensure representative corresponding adjustments.
• Registry Operations: Each 1 tCO₂e TREES credit is uniquely serialized, labeled with authorized use and user, and tracked from issuance to retirement/cancellation.
• Double-Counting Prevention: Labeling and eligibility for transfer occur only after CAs are applied, so every unit counted towards another country or voluntary program is accounted for in Guyana’s national inventory.
• Outcome: Ensures that all ITMO transactions under TREES are transparent, traceable, and environmentally robust, fully compatible with Article 6.2 requirements.
</t>
  </si>
  <si>
    <r>
      <t xml:space="preserve">Contribution from the LULUCF sector for each year of the target period or target year, if not included in the inventory time series of total net GHG emissions and removals, as applicable </t>
    </r>
    <r>
      <rPr>
        <i/>
        <sz val="10"/>
        <color indexed="8"/>
        <rFont val="Calibri"/>
        <family val="2"/>
      </rPr>
      <t>{MPGs, p. 77(c)}</t>
    </r>
  </si>
  <si>
    <t>Relationship with UNFCCC-assessed reference level and conditional NDC commitments</t>
  </si>
  <si>
    <t xml:space="preserve">1. Guyana’s UNFCCC-assessed Forest Reference Emission Level for the period covered by this BTR, published in the Lima REDD+ Information Hub, is 46.3 million t CO₂e per year. </t>
  </si>
  <si>
    <t>3. However, during the period covered by this BTR, to ensure full consistency between the UNFCCC framework while at the same time building market confidence for jurisdictional REDD+, Guyana chose a highly conservative jurisdictional REDD+ market standard (ART-TREES) to underpin the issuance of ITMOs.</t>
  </si>
  <si>
    <t>4. Accordingly, for the period of this BTR, the number of authorised ITMOs is capped, not at the level of the UNFCCC-verified reductions, but at the lower ART-TREES-eligible issuance. This has resulted in Guyana authorising 7.14 million tCO₂e for 2021 and 8.73 million tCO₂e for 2022 as ITMOs.</t>
  </si>
  <si>
    <t>5. Corresponding adjustments of equal magnitude are applied to the national greenhouse-gas inventory totals. These adjustments are set out in the structured summary above, in accordance with Article 6 (2) and paragraph 77 (d) of the Annex to Decision 18/CMA.1.</t>
  </si>
  <si>
    <t xml:space="preserve">6. Guyana maintains that the conservatism embedded in ART-TREES plays an important role in building market confidence, but in time should be refined so that allowable credit volumes more closely align with UNFCCC-verified emission reductions. </t>
  </si>
  <si>
    <t>2. Verified emission reductions for the period covered by this BTR totalled 36.18 million tCO₂e in 2021, and 37.16 million tCO₂e in 2022. These verified reductions could be used for corresponding adjustments and ITMOs, and relate to the conditional commitments set out in Guyana's NDC.</t>
  </si>
  <si>
    <t>Note: Guyana'sforest reference level for emissions reductions for the period from 2025 onwards is lower than the reference level for the period covered by this BTR - at 32,695,707 tCO2e - yet remains considerably higher than the reference level under ART-TREES.</t>
  </si>
  <si>
    <r>
      <t xml:space="preserve">The cooperative approach consists of Guyana’s authorisation and transfer of a portion of its jurisdictional REDD+ mitigation outcomes for use by aircraft operators under ICAO’s Carbon Offsetting and Reduction Scheme for International Aviation (CORSIA). For the period covered by this CTF, Guyana is limiting those transfers to the maximum allowed under the ART-TREES methodology, as recognised under CORSIA. Although ICAO is not a Party to the Paris Agreement, the transfer of mitigation outcomes by Guyana for use in another international mitigation scheme requires the application of corresponding adjustments under Article 6.2 in order to avoid double counting. This cooperative approach therefore includes the authorisation of the units, their first transfer, the application of corresponding adjustments to Guyana’s national greenhouse-gas balance, and the reporting and tracking of these adjustments. The methodologies associated with cooperative approaches ensure that emissions reductions are real, measurable, and verifiable, and that they contribute to Guyana’s NDC targets. ITMOs are accounted for in a manner consistent with the principles of environmental integrity, transparency, and the avoidance of double counting, following the relevant decisions under Article 6 of the Paris Agreement.
</t>
    </r>
    <r>
      <rPr>
        <b/>
        <sz val="9"/>
        <color theme="1"/>
        <rFont val="Times New Roman"/>
        <family val="1"/>
      </rPr>
      <t>ART/TREES</t>
    </r>
    <r>
      <rPr>
        <sz val="9"/>
        <color theme="1"/>
        <rFont val="Times New Roman"/>
        <family val="1"/>
      </rPr>
      <t xml:space="preserve">
• TREES is the standard under ART for jurisdictional-scale REDD+ (forest emission reductions and removals) accounting. It allows entire countries or sub-national jurisdictions to generate “TREES credits.” 
• The approach is designed to be rigorous, conservative and consistent with the Paris Agreement, including avoidance of double counting, rigorous MRV (monitoring, reporting, verification), robust social and environmental safeguards, and permanence risk management. 
</t>
    </r>
    <r>
      <rPr>
        <b/>
        <sz val="9"/>
        <color theme="1"/>
        <rFont val="Times New Roman"/>
        <family val="1"/>
      </rPr>
      <t>Deductions: Uncertainty, Reversal Risk, Leakage, and Buffer Pool</t>
    </r>
    <r>
      <rPr>
        <sz val="9"/>
        <color theme="1"/>
        <rFont val="Times New Roman"/>
        <family val="1"/>
      </rPr>
      <t xml:space="preserve">
To ensure conservativeness and manage risks, TREES requires several deductions before issuing credits:
• Reversal Risk / Buffer Pool: TREES defines a “reversal” as any year in which reported emissions exceed the crediting level. To guard against reversals (e.g. from fires, illegal logging, or other disturbances), ART requires a buffer contribution from each issuance: a portion of credits is withheld and placed in a buffer pool. 
• The default starting reversal-risk rate is 25%.
• Jurisdictions may reduce that buffer rate if they can demonstrate certain mitigating factors (e.g. strong legislation, stable low variability in emissions, active national reversal-mitigation strategy). For example: mitigating factor 1 reduces by 5 percentage points; mitigating factor 2 by 10; mitigating factor 3 by 5. 
• In the case of Guyana’s first issuance, the evaluators (VVB) approved that mitigating factors applied, leading to a buffer contribution of % (rather than 25%). 
• Uncertainty deduction: TREES requires that estimates of emission reductions/removals be adjusted to reflect statistical uncertainty (to avoid over-crediting). For example, estimates of sampling error in activity data and emission factors must be propagated (e.g., via Monte Carlo simulation using a 90% confidence interval). 
• Leakage deduction: If the accounting area does not cover the full national forest, a leakage assessment is required to estimate possible increased deforestation elsewhere; deductions between 0–20% apply depending on the percentage of national forest area included. 
• Other deductions / rights adjustments: TREES also requires deductions if there are emission reductions and removals (ERRs) for which the participant does not have verified rights (e.g., private landowners, indigenous lands, or other stakeholders), or if overlap with other programs occurs. 
Thus, final credit issuance = gross ERRs – deductions for uncertainty, leakage, buffer pool, rights adjustments, and double-counting.
</t>
    </r>
  </si>
  <si>
    <t xml:space="preserve">Guyana remains committed to adhering to all relevant decisions adopted by the CMA on reporting under Article 6. This includes compliance with evolving guidelines on the use of ITMOs, continuous improvement of MRV systems, and the transparent reporting of all activities related to cooperative approaches. Any additional information required by the CMA is provided in the relevant sections of national communications and biennial transparency reports.
Conservativeness of Baseline and Crediting in Guyana’s ART-TREES Program
1. Baseline and Additionality
Guyana’s ART-TREES baseline is designed to be highly conservative, reflecting both historical deforestation trends and the country’s HFLD (High-Forest, Low-Deforestation) status. Key points include:
• The baseline is based on a 5-year historical average of deforestation and forest degradation.
• It is further reduced downward every 5 years, ensuring that credits are only issued for performance exceeding historical low-deforestation trends.
• The baseline accounts for uncertainty deductions, further reducing the risk of over-crediting.
2. Area Credited vs. Total Forest
• While Guyana’s total forest area is approximately 18 million hectares, the area effectively credited under ART-TREES is only around 5,700 hectares for the initial crediting cycle.
• This reflects the conservative design of ART-TREES, which:
o Focuses on areas where additionality is robust
o Excludes areas where deforestation risk is extremely low or uncertainty is high
o Reduces the likelihood that credited removals or avoided emissions would have occurred under a business-as-usual scenario.
3. Uplift Factor and Its Conservativeness
• An uplift factor is applied to account for additional risk mitigation, measurement uncertainty, and the high forest low deforestation (HFLD) status.
• In Guyana’s case, the chosen factor is conservative and reasonable, for several reasons:
1. It is smaller than the maximum uplift suggested in TREES guidance, reducing the risk of over-crediting.
2. It reflects robust data on historical deforestation, national MRV accuracy, and natural disturbance probabilities.
3. It was determined after careful review of alternative options, balancing the need to recognize real carbon benefits with maintaining environmental integrity.
• The resulting uplift factor ensures that credited emissions reductions are unlikely to exceed the actual, verifiable removals, maintaining both conservativeness and credibility.
4. Accuracy and Appropriateness
• The combination of a conservative baseline, selective area crediting, and an appropriately calibrated uplift factor provides a robust framework for environmental integrity.
• The approach ensures that:
o Only additional, verifiable reductions are credited
o Credits issued are well-supported by measured and monitored data
o The likelihood of over-crediting or double counting is minimized
In short, while only a small fraction of Guyana’s total forest area is credited, the method is scientifically robust, conservative, and aligned with ART-TREES standards, providing confidence in the integrity of each tCO₂e issued.
</t>
  </si>
  <si>
    <t xml:space="preserve">Cooperative approaches using TREES methodologies under Article 6 ensure environmental integrity by adhering to rigorous standards set by the UNFCCC and other relevant bodies. These standards include independent verification of emissions reductions, robust MRV systems, and the alignment with REDD+ methodologies. The integrity of these approaches is further safeguarded by transparent reporting and compliance with international guidelines on emissions accounting and credit issuance.
1. Additionality — conservative counterfactual / baseline scenario
How TREES establishes additionality
Under ART-TREES, additionality is ensured through:
1. Historical (look-back) baselines:
o A 5-year average of historical emissions and removals is used as the baseline.
o This historical reference level is then further reduced downward every 5 years, ensuring the baseline becomes progressively more conservative over time.
2. No business-as-usual crediting:
o Because the baseline is tied to past performance and tightened periodically, a country must perform better than its historical trajectory to earn credits.
How this applies to Guyana
• Guyana used 2001-2020 forest-cover and satellite-based data to establish the historic emissions/removals record.
• The TREES formula then generated a conservative reference level, consistent with Guyana’s long-standing low deforestation rate (≈0.05%).
• Because Guyana already has extremely low baseline emissions, TREES treats credits as additional only to the extent Guyana continues to maintain or improve that low rate.
2. Conservative Baseline Setting
TREES requires:
• Five-year historical averages for emissions/removals.
• Automatic downward adjustments every 5 years.
• Conservative treatment of uncertainties, including statistical deductions before credits can be issued.
Guyana’s application
• Guyana’s baselines include emissions from:
o deforestation
o forest degradation (e.g., selective logging)
• The country applies TREES’ uncertainty deductions before crediting.
• Under TREES, Guyana’s baseline is more stringent than what its national forest-reference levels under the UNFCCC used—improving environmental integrity.
3. Replicability and Robustness of MRV
How TREES ensures replicability
TREES requires:
• Wall-to-wall satellite monitoring with annual or biennial updates.
• Globally recognized remote-sensing methodologies, compatible with IPCC Good Practice Guidelines.
• Independent third-party validation and verification, including field checks.
• Transparent publication of:
o activity data
o emission factors
o uncertainty analyses
o geospatial layers
• A standardized technical annex allowing any party to reproduce the results.
Guyana’s MRV system
Guyana’s MRV system—developed since 2009—is one of the earliest national-level REDD+ MRV systems and includes:
• Annual national forest-change assessments using high-resolution satellite imagery.
• Field plots and emission-factor surveys for biomass and degradation.
• A national GIS/remote-sensing laboratory under the Guyana Forestry Commission.
• External verifiers engaged during ART validation and verification.
Because ART requires complete methodological transparency, Guyana’s spatial datasets and activity-data methods were made available for review and audit.
4. Social and Environmental Impact Safeguards
TreES integrates social and environmental safeguards into environmental integrity by requiring:
• Demonstration that Cancún safeguards are addressed and respected.
• FPIC-consistent engagement with Indigenous Peoples.
• Assessment of potential environmental and social impacts associated with REDD+ measures.
• Grievance-redress mechanisms with documented cases and follow-up.
• Periodic reporting and third-party assessment of safeguards indicators.
Guyana’s implementation
Guyana provided:
• Summaries of Information under the UNFCCC and its Safeguards Information System (SIS).
• Documentation of hundreds of community-level engagements, including Indigenous villages.
• Evidence of:
o outreach sessions
o consultations on the Low Carbon Development Strategy
o the benefit-sharing design (including the 15% allocation to village plans)
• Environmental and social risk-management procedures within national institutions (GFC, EPA, MOAA, etc.).
• Ongoing updates through the REDD+ SIS which TREES accepts as the primary mechanism for safeguards MRV.
5. Reversal Risk Management (Permanence)
How TREES handles reversal risk
TREES includes several measures to guarantee permanence:
1. Buffer contribution
o Jurisdictions contribute a percentage of issued credits to a Reversal Buffer Pool.
o The percentage depends on:
 political stability
 land tenure security
 natural disturbance risk (fires, floods, storms)
 historical reversals
 monitoring capacity
o HFLD countries typically contribute in the 8–20% range depending on assessed risk.
2. Reversal monitoring and reporting
o All potential reversals (fires, mining expansion, severe drought-related die-off, etc.) must be monitored annually.
o Losses must be reported to ART.
o If a reversal occurs, credits from the buffer pool are cancelled to compensate.
3. Ongoing MRV
o Since satellite monitoring is continuous, reversals are automatically captured during annual change detection.
Guyana’s application
Guyana:
• Submitted a risk assessment following TREES’ criteria.
• Contributed a portion of credits to the ART Buffer Pool (exact percentage depends on ART’s assigned risk rating but falls within typical HFLD ranges).
• Committed to annual monitoring of:
o forest fires
o illegal mining incursions
o timber harvesting impacts
• Will report reversals in each verification cycle.
• Any confirmed loss in carbon stocks is deducted using the buffer, ensuring environmental integrity and permanence.
</t>
  </si>
  <si>
    <r>
      <t xml:space="preserve">Where applicable, total GHG emissions and removals consistent with the coverage of the NDC </t>
    </r>
    <r>
      <rPr>
        <i/>
        <sz val="10"/>
        <color indexed="8"/>
        <rFont val="Calibri"/>
        <family val="2"/>
      </rPr>
      <t>{MPGs, p. 77(b)}</t>
    </r>
    <r>
      <rPr>
        <sz val="10"/>
        <color indexed="8"/>
        <rFont val="Calibri"/>
        <family val="2"/>
      </rPr>
      <t xml:space="preserve"> </t>
    </r>
  </si>
  <si>
    <t>Note: (2) Annual anthropogenic emissions by sources and removals by sinks covered by Guyana's NDC for 2021 and 2022 are as set out in Guyana's BTR for those years, with the emissions for 2023 an estimate which will be updated on completion of the BTR for 2023 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</si>
</sst>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General"/>
  </numFmts>
  <fonts count="72">
    <font>
      <sz val="11"/>
      <color theme="1"/>
      <name val="Calibri"/>
      <family val="2"/>
      <scheme val="minor"/>
    </font>
    <font>
      <b/>
      <sz val="11"/>
      <color theme="1"/>
      <name val="Calibri"/>
      <family val="2"/>
      <scheme val="minor"/>
    </font>
    <font>
      <u/>
      <sz val="10"/>
      <color theme="10"/>
      <name val="Times New Roman"/>
      <family val="1"/>
    </font>
    <font>
      <b/>
      <sz val="9"/>
      <color theme="1"/>
      <name val="Times New Roman"/>
      <family val="1"/>
    </font>
    <font>
      <b/>
      <sz val="14"/>
      <color theme="1"/>
      <name val="Times New Roman"/>
      <family val="1"/>
    </font>
    <font>
      <u/>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vertAlign val="superscript"/>
      <sz val="11"/>
      <color rgb="FF000000"/>
      <name val="Calibri"/>
      <family val="2"/>
      <scheme val="minor"/>
    </font>
    <font>
      <sz val="9"/>
      <color rgb="FF000000"/>
      <name val="Times New Roman"/>
      <family val="1"/>
    </font>
    <font>
      <i/>
      <vertAlign val="superscript"/>
      <sz val="9"/>
      <color rgb="FF000000"/>
      <name val="Times New Roman"/>
      <family val="1"/>
    </font>
    <font>
      <i/>
      <sz val="11"/>
      <color theme="1"/>
      <name val="Times New Roman"/>
      <family val="1"/>
    </font>
    <font>
      <i/>
      <sz val="9"/>
      <color theme="0" tint="-0.34998626667073579"/>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vertAlign val="superscript"/>
      <sz val="9"/>
      <color theme="1"/>
      <name val="Times New Roman"/>
      <family val="1"/>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sz val="11"/>
      <color theme="10"/>
      <name val="Calibri"/>
      <family val="2"/>
      <scheme val="minor"/>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vertAlign val="superscript"/>
      <sz val="9"/>
      <color rgb="FF000000"/>
      <name val="Times New Roman"/>
      <family val="1"/>
    </font>
    <font>
      <b/>
      <i/>
      <vertAlign val="superscript"/>
      <sz val="12"/>
      <name val="Times New Roman"/>
      <family val="1"/>
    </font>
    <font>
      <i/>
      <vertAlign val="superscript"/>
      <sz val="10"/>
      <name val="Times New Roman"/>
      <family val="1"/>
    </font>
    <font>
      <vertAlign val="superscript"/>
      <sz val="11"/>
      <color rgb="FF000000"/>
      <name val="Calibri"/>
      <family val="2"/>
    </font>
    <font>
      <sz val="11"/>
      <color rgb="FF000000"/>
      <name val="Calibri"/>
      <family val="2"/>
    </font>
    <font>
      <vertAlign val="superscript"/>
      <sz val="9"/>
      <name val="Times New Roman"/>
      <family val="1"/>
    </font>
    <font>
      <sz val="9"/>
      <name val="Times New Roman"/>
      <family val="1"/>
    </font>
    <font>
      <i/>
      <sz val="9"/>
      <name val="Times New Roman"/>
      <family val="1"/>
    </font>
    <font>
      <i/>
      <vertAlign val="superscript"/>
      <sz val="9"/>
      <name val="Times New Roman"/>
      <family val="1"/>
    </font>
    <font>
      <b/>
      <vertAlign val="superscript"/>
      <sz val="12"/>
      <name val="Times New Roman"/>
      <family val="1"/>
    </font>
    <font>
      <i/>
      <vertAlign val="superscript"/>
      <sz val="11"/>
      <name val="Times New Roman"/>
      <family val="1"/>
    </font>
    <font>
      <i/>
      <vertAlign val="subscript"/>
      <sz val="9"/>
      <name val="Times New Roman"/>
      <family val="1"/>
    </font>
    <font>
      <b/>
      <vertAlign val="superscript"/>
      <sz val="12"/>
      <color rgb="FF000000"/>
      <name val="Times New Roman"/>
      <family val="1"/>
    </font>
    <font>
      <i/>
      <vertAlign val="subscript"/>
      <sz val="9"/>
      <color rgb="FF000000"/>
      <name val="Times New Roman"/>
      <family val="1"/>
    </font>
    <font>
      <vertAlign val="subscript"/>
      <sz val="9"/>
      <color rgb="FF000000"/>
      <name val="Times New Roman"/>
      <family val="1"/>
    </font>
    <font>
      <b/>
      <i/>
      <vertAlign val="superscript"/>
      <sz val="12"/>
      <color rgb="FF000000"/>
      <name val="Times New Roman"/>
      <family val="1"/>
    </font>
    <font>
      <i/>
      <vertAlign val="superscript"/>
      <sz val="11"/>
      <color rgb="FF000000"/>
      <name val="Calibri"/>
      <family val="2"/>
    </font>
    <font>
      <b/>
      <sz val="14"/>
      <color indexed="8"/>
      <name val="Calibri"/>
      <family val="2"/>
    </font>
    <font>
      <b/>
      <i/>
      <vertAlign val="superscript"/>
      <sz val="14"/>
      <color indexed="8"/>
      <name val="Calibri"/>
      <family val="2"/>
    </font>
    <font>
      <b/>
      <sz val="10"/>
      <color indexed="8"/>
      <name val="Calibri"/>
      <family val="2"/>
    </font>
    <font>
      <b/>
      <i/>
      <sz val="10"/>
      <color indexed="8"/>
      <name val="Calibri"/>
      <family val="2"/>
    </font>
    <font>
      <b/>
      <sz val="11"/>
      <color indexed="8"/>
      <name val="Calibri"/>
      <family val="2"/>
    </font>
    <font>
      <i/>
      <sz val="11"/>
      <color indexed="8"/>
      <name val="Calibri"/>
      <family val="2"/>
    </font>
    <font>
      <i/>
      <vertAlign val="superscript"/>
      <sz val="11"/>
      <color indexed="8"/>
      <name val="Calibri"/>
      <family val="2"/>
    </font>
    <font>
      <b/>
      <i/>
      <sz val="11"/>
      <color indexed="8"/>
      <name val="Calibri"/>
      <family val="2"/>
    </font>
    <font>
      <b/>
      <i/>
      <vertAlign val="superscript"/>
      <sz val="11"/>
      <color indexed="8"/>
      <name val="Calibri"/>
      <family val="2"/>
    </font>
    <font>
      <sz val="10"/>
      <color indexed="14"/>
      <name val="Calibri"/>
      <family val="2"/>
    </font>
    <font>
      <i/>
      <sz val="10"/>
      <color indexed="8"/>
      <name val="Calibri"/>
      <family val="2"/>
    </font>
    <font>
      <sz val="10"/>
      <color indexed="8"/>
      <name val="Calibri"/>
      <family val="2"/>
    </font>
    <font>
      <sz val="10"/>
      <color indexed="21"/>
      <name val="Calibri"/>
      <family val="2"/>
    </font>
    <font>
      <u/>
      <sz val="10"/>
      <color indexed="21"/>
      <name val="Calibri"/>
      <family val="2"/>
    </font>
    <font>
      <vertAlign val="superscript"/>
      <sz val="10"/>
      <color indexed="8"/>
      <name val="Calibri"/>
      <family val="2"/>
    </font>
    <font>
      <sz val="11"/>
      <color indexed="8"/>
      <name val="Helvetica Neue"/>
    </font>
    <font>
      <sz val="10"/>
      <color theme="1"/>
      <name val="Calibri"/>
      <family val="2"/>
    </font>
    <font>
      <i/>
      <sz val="11"/>
      <color theme="1"/>
      <name val="Calibri"/>
      <family val="2"/>
      <scheme val="minor"/>
    </font>
  </fonts>
  <fills count="5">
    <fill>
      <patternFill patternType="none"/>
    </fill>
    <fill>
      <patternFill patternType="gray125"/>
    </fill>
    <fill>
      <patternFill patternType="solid">
        <fgColor theme="0" tint="-0.14999847407452621"/>
        <bgColor rgb="FF000000"/>
      </patternFill>
    </fill>
    <fill>
      <patternFill patternType="solid">
        <fgColor rgb="FFFFFFFF"/>
        <bgColor rgb="FF000000"/>
      </patternFill>
    </fill>
    <fill>
      <patternFill patternType="solid">
        <fgColor theme="0"/>
        <bgColor rgb="FF000000"/>
      </patternFill>
    </fill>
  </fills>
  <borders count="5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style="thin">
        <color indexed="8"/>
      </bottom>
      <diagonal/>
    </border>
    <border>
      <left/>
      <right/>
      <top/>
      <bottom style="thin">
        <color indexed="8"/>
      </bottom>
      <diagonal/>
    </border>
    <border>
      <left/>
      <right style="thin">
        <color indexed="13"/>
      </right>
      <top/>
      <bottom style="thin">
        <color indexed="8"/>
      </bottom>
      <diagonal/>
    </border>
    <border>
      <left style="thin">
        <color indexed="13"/>
      </left>
      <right/>
      <top style="thin">
        <color indexed="8"/>
      </top>
      <bottom/>
      <diagonal/>
    </border>
    <border>
      <left/>
      <right/>
      <top style="thin">
        <color indexed="8"/>
      </top>
      <bottom/>
      <diagonal/>
    </border>
    <border>
      <left/>
      <right/>
      <top style="thin">
        <color indexed="8"/>
      </top>
      <bottom style="thin">
        <color indexed="8"/>
      </bottom>
      <diagonal/>
    </border>
    <border>
      <left/>
      <right style="thin">
        <color indexed="13"/>
      </right>
      <top style="thin">
        <color indexed="8"/>
      </top>
      <bottom/>
      <diagonal/>
    </border>
    <border>
      <left style="thin">
        <color indexed="13"/>
      </left>
      <right/>
      <top/>
      <bottom/>
      <diagonal/>
    </border>
    <border>
      <left/>
      <right style="thin">
        <color indexed="13"/>
      </right>
      <top/>
      <bottom/>
      <diagonal/>
    </border>
    <border>
      <left style="thin">
        <color indexed="13"/>
      </left>
      <right/>
      <top style="thin">
        <color indexed="8"/>
      </top>
      <bottom style="thin">
        <color indexed="8"/>
      </bottom>
      <diagonal/>
    </border>
    <border>
      <left/>
      <right style="thin">
        <color indexed="13"/>
      </right>
      <top style="thin">
        <color indexed="8"/>
      </top>
      <bottom style="thin">
        <color indexed="8"/>
      </bottom>
      <diagonal/>
    </border>
    <border>
      <left style="thin">
        <color indexed="13"/>
      </left>
      <right/>
      <top style="thin">
        <color indexed="8"/>
      </top>
      <bottom style="thin">
        <color indexed="13"/>
      </bottom>
      <diagonal/>
    </border>
    <border>
      <left/>
      <right/>
      <top style="thin">
        <color indexed="8"/>
      </top>
      <bottom style="thin">
        <color indexed="13"/>
      </bottom>
      <diagonal/>
    </border>
    <border>
      <left/>
      <right style="thin">
        <color indexed="13"/>
      </right>
      <top style="thin">
        <color indexed="8"/>
      </top>
      <bottom style="thin">
        <color indexed="13"/>
      </bottom>
      <diagonal/>
    </border>
  </borders>
  <cellStyleXfs count="5">
    <xf numFmtId="0" fontId="0" fillId="0" borderId="0"/>
    <xf numFmtId="0" fontId="2" fillId="0" borderId="0"/>
    <xf numFmtId="0" fontId="9" fillId="0" borderId="0"/>
    <xf numFmtId="0" fontId="16" fillId="0" borderId="5"/>
    <xf numFmtId="0" fontId="6" fillId="0" borderId="3"/>
  </cellStyleXfs>
  <cellXfs count="302">
    <xf numFmtId="0" fontId="0" fillId="0" borderId="0" xfId="0"/>
    <xf numFmtId="0" fontId="1" fillId="0" borderId="0" xfId="0" applyFont="1"/>
    <xf numFmtId="0" fontId="2" fillId="0" borderId="0" xfId="1"/>
    <xf numFmtId="0" fontId="3" fillId="0" borderId="0" xfId="0" applyFont="1" applyAlignment="1">
      <alignment horizontal="center"/>
    </xf>
    <xf numFmtId="0" fontId="5" fillId="0" borderId="0" xfId="1" applyFont="1"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xf>
    <xf numFmtId="0" fontId="0" fillId="0" borderId="0" xfId="0" applyAlignment="1">
      <alignment vertical="top" wrapText="1"/>
    </xf>
    <xf numFmtId="0" fontId="7" fillId="0" borderId="0" xfId="0" applyFont="1" applyAlignment="1">
      <alignment wrapText="1"/>
    </xf>
    <xf numFmtId="0" fontId="0" fillId="0" borderId="0" xfId="0" applyAlignment="1">
      <alignment wrapText="1"/>
    </xf>
    <xf numFmtId="0" fontId="8" fillId="0" borderId="0" xfId="0" applyFont="1" applyAlignment="1">
      <alignment horizontal="center" vertical="top"/>
    </xf>
    <xf numFmtId="0" fontId="6" fillId="0" borderId="0" xfId="0" applyFont="1"/>
    <xf numFmtId="0" fontId="9" fillId="0" borderId="0" xfId="2" applyAlignment="1">
      <alignment horizontal="left"/>
    </xf>
    <xf numFmtId="0" fontId="3" fillId="0" borderId="0" xfId="0" applyFont="1"/>
    <xf numFmtId="0" fontId="10" fillId="0" borderId="0" xfId="0" applyFont="1"/>
    <xf numFmtId="0" fontId="2" fillId="0" borderId="0" xfId="1" applyAlignment="1">
      <alignment horizontal="left"/>
    </xf>
    <xf numFmtId="0" fontId="10" fillId="0" borderId="0" xfId="2" applyFont="1" applyAlignment="1">
      <alignment horizontal="left"/>
    </xf>
    <xf numFmtId="0" fontId="3" fillId="0" borderId="0" xfId="2" applyFont="1" applyAlignment="1">
      <alignment horizontal="left"/>
    </xf>
    <xf numFmtId="0" fontId="10" fillId="0" borderId="0" xfId="2" applyFont="1" applyAlignment="1">
      <alignment horizontal="left" wrapText="1"/>
    </xf>
    <xf numFmtId="0" fontId="11" fillId="2" borderId="1" xfId="0" applyFont="1" applyFill="1" applyBorder="1" applyAlignment="1">
      <alignment horizontal="left" vertical="top"/>
    </xf>
    <xf numFmtId="0" fontId="11" fillId="2" borderId="2" xfId="0" applyFont="1" applyFill="1" applyBorder="1" applyAlignment="1">
      <alignment horizontal="left" vertical="top"/>
    </xf>
    <xf numFmtId="0" fontId="12" fillId="0" borderId="3" xfId="0" applyFont="1" applyBorder="1" applyAlignment="1">
      <alignment vertical="center" wrapText="1"/>
    </xf>
    <xf numFmtId="0" fontId="6" fillId="0" borderId="4" xfId="0" applyFont="1" applyBorder="1" applyAlignment="1">
      <alignment vertical="top" wrapText="1"/>
    </xf>
    <xf numFmtId="0" fontId="6" fillId="0" borderId="4" xfId="0" applyFont="1" applyBorder="1" applyAlignment="1">
      <alignment horizontal="left" vertical="top" wrapText="1"/>
    </xf>
    <xf numFmtId="0" fontId="12" fillId="0" borderId="5" xfId="0" applyFont="1" applyBorder="1" applyAlignment="1">
      <alignment vertical="center" wrapText="1"/>
    </xf>
    <xf numFmtId="0" fontId="6" fillId="0" borderId="6" xfId="0" applyFont="1" applyBorder="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4" fillId="0" borderId="0" xfId="0" applyFont="1" applyAlignment="1">
      <alignment horizontal="left" vertical="top"/>
    </xf>
    <xf numFmtId="0" fontId="15" fillId="0" borderId="0" xfId="0" applyFont="1" applyAlignment="1">
      <alignment horizontal="left" vertical="top"/>
    </xf>
    <xf numFmtId="0" fontId="6" fillId="0" borderId="0" xfId="0" applyFont="1" applyAlignment="1">
      <alignment horizontal="left" vertical="top"/>
    </xf>
    <xf numFmtId="0" fontId="9" fillId="3" borderId="0" xfId="2" applyFill="1" applyAlignment="1">
      <alignment horizontal="left"/>
    </xf>
    <xf numFmtId="0" fontId="2" fillId="3" borderId="0" xfId="1" applyFill="1" applyAlignment="1">
      <alignment horizontal="left"/>
    </xf>
    <xf numFmtId="0" fontId="10" fillId="3" borderId="0" xfId="2" applyFont="1" applyFill="1" applyAlignment="1">
      <alignment horizontal="left"/>
    </xf>
    <xf numFmtId="0" fontId="3" fillId="3" borderId="0" xfId="2" applyFont="1" applyFill="1" applyAlignment="1">
      <alignment horizontal="left"/>
    </xf>
    <xf numFmtId="0" fontId="10" fillId="3" borderId="0" xfId="2" applyFont="1" applyFill="1" applyAlignment="1">
      <alignment horizontal="left" wrapText="1"/>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6" fillId="0" borderId="3" xfId="0" applyFont="1" applyBorder="1" applyAlignment="1">
      <alignment vertical="top" wrapText="1"/>
    </xf>
    <xf numFmtId="0" fontId="16" fillId="0" borderId="3" xfId="0" applyFont="1" applyBorder="1" applyAlignment="1">
      <alignment horizontal="left" vertical="top" wrapText="1" indent="2"/>
    </xf>
    <xf numFmtId="0" fontId="16" fillId="0" borderId="5" xfId="3" applyAlignment="1">
      <alignment horizontal="left" vertical="top" wrapText="1" indent="2"/>
    </xf>
    <xf numFmtId="0" fontId="11" fillId="4" borderId="0" xfId="0" applyFont="1" applyFill="1" applyAlignment="1">
      <alignment vertical="top" wrapText="1"/>
    </xf>
    <xf numFmtId="0" fontId="13" fillId="4" borderId="0" xfId="0" applyFont="1" applyFill="1" applyAlignment="1">
      <alignment vertical="top" wrapText="1"/>
    </xf>
    <xf numFmtId="0" fontId="14" fillId="0" borderId="0" xfId="0" applyFont="1" applyAlignment="1">
      <alignment horizontal="left" vertical="top" wrapText="1"/>
    </xf>
    <xf numFmtId="0" fontId="17" fillId="0" borderId="0" xfId="0" applyFont="1" applyAlignment="1">
      <alignment vertical="top"/>
    </xf>
    <xf numFmtId="0" fontId="18" fillId="0" borderId="0" xfId="0" applyFont="1"/>
    <xf numFmtId="0" fontId="3" fillId="2" borderId="1" xfId="0" applyFont="1" applyFill="1" applyBorder="1" applyAlignment="1">
      <alignment horizontal="left" vertical="top"/>
    </xf>
    <xf numFmtId="0" fontId="11" fillId="2" borderId="9" xfId="0" applyFont="1" applyFill="1" applyBorder="1" applyAlignment="1">
      <alignment vertical="top" wrapText="1"/>
    </xf>
    <xf numFmtId="0" fontId="19" fillId="2" borderId="10" xfId="0" applyFont="1" applyFill="1" applyBorder="1" applyAlignment="1">
      <alignment vertical="top"/>
    </xf>
    <xf numFmtId="0" fontId="6" fillId="0" borderId="3" xfId="0" applyFont="1" applyBorder="1" applyAlignment="1">
      <alignment horizontal="left" vertical="top" wrapText="1" indent="1"/>
    </xf>
    <xf numFmtId="0" fontId="6" fillId="0" borderId="4" xfId="0" applyFont="1" applyBorder="1" applyAlignment="1">
      <alignment horizontal="left" vertical="top"/>
    </xf>
    <xf numFmtId="0" fontId="14" fillId="2" borderId="11" xfId="3" applyFont="1" applyFill="1" applyBorder="1" applyAlignment="1">
      <alignment horizontal="left" vertical="top" wrapText="1"/>
    </xf>
    <xf numFmtId="0" fontId="6" fillId="2" borderId="12" xfId="0" applyFont="1" applyFill="1" applyBorder="1" applyAlignment="1">
      <alignment vertical="top" wrapText="1"/>
    </xf>
    <xf numFmtId="0" fontId="11" fillId="2" borderId="9" xfId="0" applyFont="1" applyFill="1" applyBorder="1" applyAlignment="1">
      <alignment horizontal="left" vertical="top" wrapText="1"/>
    </xf>
    <xf numFmtId="0" fontId="11" fillId="2" borderId="1" xfId="3" applyFont="1" applyFill="1" applyBorder="1" applyAlignment="1">
      <alignment horizontal="left" vertical="top" wrapText="1"/>
    </xf>
    <xf numFmtId="0" fontId="6" fillId="2" borderId="2" xfId="0" applyFont="1" applyFill="1" applyBorder="1" applyAlignment="1">
      <alignment horizontal="left" vertical="top" wrapText="1"/>
    </xf>
    <xf numFmtId="0" fontId="13" fillId="0" borderId="0" xfId="3" applyFont="1" applyBorder="1" applyAlignment="1">
      <alignment horizontal="left" vertical="top" wrapText="1" indent="2"/>
    </xf>
    <xf numFmtId="0" fontId="19" fillId="0" borderId="0" xfId="0" applyFont="1" applyAlignment="1">
      <alignment vertical="top"/>
    </xf>
    <xf numFmtId="0" fontId="16" fillId="0" borderId="0" xfId="3" applyBorder="1" applyAlignment="1">
      <alignment horizontal="left" vertical="top"/>
    </xf>
    <xf numFmtId="0" fontId="11" fillId="4" borderId="0" xfId="0" applyFont="1" applyFill="1"/>
    <xf numFmtId="164" fontId="6" fillId="0" borderId="0" xfId="0" applyNumberFormat="1" applyFont="1"/>
    <xf numFmtId="14" fontId="6" fillId="0" borderId="0" xfId="0" applyNumberFormat="1" applyFont="1"/>
    <xf numFmtId="0" fontId="9" fillId="0" borderId="0" xfId="2"/>
    <xf numFmtId="0" fontId="9" fillId="3" borderId="0" xfId="2" applyFill="1" applyAlignment="1">
      <alignment wrapText="1"/>
    </xf>
    <xf numFmtId="0" fontId="20" fillId="3" borderId="0" xfId="2" applyFont="1" applyFill="1" applyAlignment="1">
      <alignment horizontal="left"/>
    </xf>
    <xf numFmtId="0" fontId="11" fillId="4" borderId="0" xfId="0" applyFont="1" applyFill="1" applyAlignment="1">
      <alignment horizontal="left" vertical="top"/>
    </xf>
    <xf numFmtId="0" fontId="11" fillId="2" borderId="13" xfId="0" applyFont="1" applyFill="1" applyBorder="1" applyAlignment="1">
      <alignment horizontal="left" vertical="top"/>
    </xf>
    <xf numFmtId="0" fontId="11" fillId="2" borderId="14" xfId="0" applyFont="1" applyFill="1" applyBorder="1" applyAlignment="1">
      <alignment horizontal="left" vertical="top"/>
    </xf>
    <xf numFmtId="0" fontId="21" fillId="4" borderId="0" xfId="0" applyFont="1" applyFill="1" applyAlignment="1">
      <alignment vertical="top"/>
    </xf>
    <xf numFmtId="0" fontId="22" fillId="2" borderId="15" xfId="0" applyFont="1" applyFill="1" applyBorder="1" applyAlignment="1">
      <alignment horizontal="left" vertical="top" wrapText="1"/>
    </xf>
    <xf numFmtId="0" fontId="21" fillId="4" borderId="0" xfId="0" applyFont="1" applyFill="1" applyAlignment="1">
      <alignment horizontal="left" vertical="top"/>
    </xf>
    <xf numFmtId="0" fontId="6" fillId="0" borderId="3" xfId="0" applyFont="1" applyBorder="1" applyAlignment="1">
      <alignment horizontal="left" vertical="top" wrapText="1" indent="2"/>
    </xf>
    <xf numFmtId="0" fontId="14" fillId="4" borderId="0" xfId="3" applyFont="1" applyFill="1" applyBorder="1" applyAlignment="1">
      <alignment horizontal="left" vertical="top"/>
    </xf>
    <xf numFmtId="0" fontId="11" fillId="2" borderId="3" xfId="0" applyFont="1" applyFill="1" applyBorder="1" applyAlignment="1">
      <alignment horizontal="left" vertical="center" wrapText="1"/>
    </xf>
    <xf numFmtId="0" fontId="6" fillId="2" borderId="4" xfId="0" applyFont="1" applyFill="1" applyBorder="1" applyAlignment="1">
      <alignment horizontal="left" vertical="top" wrapText="1"/>
    </xf>
    <xf numFmtId="0" fontId="13" fillId="4" borderId="0" xfId="0" applyFont="1" applyFill="1" applyAlignment="1">
      <alignment vertical="top"/>
    </xf>
    <xf numFmtId="0" fontId="13" fillId="4" borderId="0" xfId="0" applyFont="1" applyFill="1" applyAlignment="1">
      <alignment horizontal="left" vertical="top"/>
    </xf>
    <xf numFmtId="0" fontId="23" fillId="0" borderId="0" xfId="0" applyFont="1" applyAlignment="1">
      <alignment horizontal="center"/>
    </xf>
    <xf numFmtId="0" fontId="6" fillId="0" borderId="3" xfId="0" applyFont="1" applyBorder="1" applyAlignment="1">
      <alignment horizontal="left" vertical="center" wrapText="1" indent="2"/>
    </xf>
    <xf numFmtId="0" fontId="11" fillId="2" borderId="3" xfId="0" applyFont="1" applyFill="1" applyBorder="1" applyAlignment="1">
      <alignment horizontal="left" vertical="center" wrapText="1" indent="2"/>
    </xf>
    <xf numFmtId="0" fontId="6" fillId="0" borderId="3" xfId="4" applyAlignment="1">
      <alignment horizontal="left" vertical="center" wrapText="1" indent="5"/>
    </xf>
    <xf numFmtId="0" fontId="11" fillId="2" borderId="3" xfId="4" applyFont="1" applyFill="1" applyAlignment="1">
      <alignment horizontal="left" vertical="center" wrapText="1" indent="5"/>
    </xf>
    <xf numFmtId="0" fontId="6" fillId="0" borderId="3" xfId="4" applyAlignment="1">
      <alignment horizontal="left" vertical="center" wrapText="1" indent="8"/>
    </xf>
    <xf numFmtId="0" fontId="11" fillId="2" borderId="3" xfId="0" applyFont="1" applyFill="1" applyBorder="1" applyAlignment="1">
      <alignment horizontal="left" vertical="top" wrapText="1" indent="2"/>
    </xf>
    <xf numFmtId="0" fontId="6" fillId="2" borderId="4" xfId="0" applyFont="1" applyFill="1" applyBorder="1" applyAlignment="1">
      <alignment horizontal="left" vertical="top"/>
    </xf>
    <xf numFmtId="0" fontId="11" fillId="2" borderId="3" xfId="0" applyFont="1" applyFill="1" applyBorder="1" applyAlignment="1">
      <alignment vertical="center" wrapText="1"/>
    </xf>
    <xf numFmtId="0" fontId="6" fillId="0" borderId="3" xfId="0" applyFont="1" applyBorder="1" applyAlignment="1">
      <alignment horizontal="left" vertical="top" wrapText="1" indent="3"/>
    </xf>
    <xf numFmtId="0" fontId="6" fillId="0" borderId="5" xfId="0" applyFont="1" applyBorder="1" applyAlignment="1">
      <alignment horizontal="left" vertical="top" wrapText="1" indent="3"/>
    </xf>
    <xf numFmtId="0" fontId="24" fillId="0" borderId="0" xfId="0" applyFont="1" applyAlignment="1">
      <alignment horizontal="left" vertical="top" wrapText="1"/>
    </xf>
    <xf numFmtId="0" fontId="6" fillId="0" borderId="0" xfId="0" applyFont="1" applyAlignment="1">
      <alignment horizontal="left" vertical="top" wrapText="1"/>
    </xf>
    <xf numFmtId="0" fontId="14" fillId="0" borderId="0" xfId="0" applyFont="1" applyAlignment="1">
      <alignment vertical="top"/>
    </xf>
    <xf numFmtId="0" fontId="15" fillId="0" borderId="0" xfId="0" applyFont="1" applyAlignment="1">
      <alignment vertical="top"/>
    </xf>
    <xf numFmtId="0" fontId="16" fillId="0" borderId="0" xfId="3" applyBorder="1" applyAlignment="1">
      <alignment horizontal="left" vertical="top" wrapText="1"/>
    </xf>
    <xf numFmtId="0" fontId="6" fillId="2" borderId="16" xfId="0" applyFont="1" applyFill="1" applyBorder="1"/>
    <xf numFmtId="0" fontId="9" fillId="3" borderId="0" xfId="2" applyFill="1"/>
    <xf numFmtId="0" fontId="25" fillId="3" borderId="0" xfId="1" applyFont="1" applyFill="1" applyAlignment="1">
      <alignment horizontal="left"/>
    </xf>
    <xf numFmtId="0" fontId="25" fillId="3" borderId="0" xfId="1" applyFont="1" applyFill="1" applyAlignment="1">
      <alignment horizontal="left" wrapText="1"/>
    </xf>
    <xf numFmtId="0" fontId="3" fillId="3" borderId="0" xfId="2" applyFont="1" applyFill="1" applyAlignment="1">
      <alignment horizontal="left" wrapText="1"/>
    </xf>
    <xf numFmtId="0" fontId="3" fillId="2" borderId="17" xfId="0" applyFont="1" applyFill="1" applyBorder="1" applyAlignment="1">
      <alignment vertical="center" wrapText="1"/>
    </xf>
    <xf numFmtId="0" fontId="11" fillId="2" borderId="18" xfId="0" applyFont="1" applyFill="1" applyBorder="1" applyAlignment="1">
      <alignment horizontal="center" vertical="center" wrapText="1"/>
    </xf>
    <xf numFmtId="0" fontId="11" fillId="2" borderId="16" xfId="0" applyFont="1" applyFill="1" applyBorder="1" applyAlignment="1">
      <alignment vertical="center" wrapText="1"/>
    </xf>
    <xf numFmtId="0" fontId="11" fillId="2" borderId="8" xfId="0" applyFont="1" applyFill="1" applyBorder="1" applyAlignment="1">
      <alignment horizontal="center" vertical="center" wrapText="1"/>
    </xf>
    <xf numFmtId="0" fontId="10" fillId="0" borderId="0" xfId="0" applyFont="1" applyAlignment="1">
      <alignment wrapText="1"/>
    </xf>
    <xf numFmtId="0" fontId="3" fillId="2" borderId="9" xfId="0" applyFont="1" applyFill="1" applyBorder="1" applyAlignment="1">
      <alignment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vertical="center" wrapText="1"/>
    </xf>
    <xf numFmtId="0" fontId="3" fillId="2" borderId="1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0" borderId="24" xfId="0" applyFont="1" applyBorder="1" applyAlignment="1">
      <alignment horizontal="left" vertical="top" wrapText="1" indent="2"/>
    </xf>
    <xf numFmtId="0" fontId="6" fillId="0" borderId="23" xfId="0" applyFont="1" applyBorder="1" applyAlignment="1">
      <alignment horizontal="center" vertical="center" wrapText="1"/>
    </xf>
    <xf numFmtId="0" fontId="6" fillId="0" borderId="25" xfId="0" applyFont="1" applyBorder="1" applyAlignment="1">
      <alignment horizontal="left" vertical="top" wrapText="1"/>
    </xf>
    <xf numFmtId="0" fontId="6" fillId="0" borderId="25" xfId="0" applyFont="1" applyBorder="1" applyAlignment="1">
      <alignment horizontal="right" vertical="top" wrapText="1"/>
    </xf>
    <xf numFmtId="0" fontId="6" fillId="0" borderId="23" xfId="0" applyFont="1" applyBorder="1" applyAlignment="1">
      <alignment horizontal="left" vertical="top" wrapText="1"/>
    </xf>
    <xf numFmtId="0" fontId="6" fillId="0" borderId="25" xfId="0" applyFont="1" applyBorder="1" applyAlignment="1">
      <alignment horizontal="left" vertical="top" wrapText="1" indent="2"/>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3" xfId="0" applyFont="1" applyBorder="1" applyAlignment="1">
      <alignment vertical="center" wrapText="1"/>
    </xf>
    <xf numFmtId="0" fontId="6" fillId="2" borderId="23" xfId="0" applyFont="1" applyFill="1" applyBorder="1" applyAlignment="1">
      <alignment horizontal="center" vertical="center" wrapText="1"/>
    </xf>
    <xf numFmtId="2" fontId="6" fillId="0" borderId="23" xfId="0" applyNumberFormat="1" applyFont="1" applyBorder="1" applyAlignment="1">
      <alignment horizontal="right" vertical="top" wrapText="1"/>
    </xf>
    <xf numFmtId="2" fontId="26" fillId="2" borderId="23" xfId="0" applyNumberFormat="1" applyFont="1" applyFill="1" applyBorder="1" applyAlignment="1">
      <alignment horizontal="right" vertical="top" wrapText="1"/>
    </xf>
    <xf numFmtId="2" fontId="26" fillId="2" borderId="4" xfId="0" applyNumberFormat="1" applyFont="1" applyFill="1" applyBorder="1" applyAlignment="1">
      <alignment horizontal="right" vertical="top" wrapText="1"/>
    </xf>
    <xf numFmtId="0" fontId="6" fillId="2" borderId="22" xfId="0" applyFont="1" applyFill="1" applyBorder="1" applyAlignment="1">
      <alignment horizontal="center" vertical="center" wrapText="1"/>
    </xf>
    <xf numFmtId="0" fontId="6" fillId="2" borderId="3" xfId="0" applyFont="1" applyFill="1" applyBorder="1" applyAlignment="1">
      <alignment vertical="center" wrapText="1"/>
    </xf>
    <xf numFmtId="0" fontId="13" fillId="2" borderId="23" xfId="0" applyFont="1" applyFill="1" applyBorder="1" applyAlignment="1">
      <alignment horizontal="left" vertical="top" wrapText="1"/>
    </xf>
    <xf numFmtId="0" fontId="11" fillId="2" borderId="23" xfId="0" applyFont="1" applyFill="1" applyBorder="1" applyAlignment="1">
      <alignment horizontal="left" vertical="top" wrapText="1"/>
    </xf>
    <xf numFmtId="0" fontId="13" fillId="2" borderId="4" xfId="0" applyFont="1" applyFill="1" applyBorder="1" applyAlignment="1">
      <alignment horizontal="left" vertical="top" wrapText="1"/>
    </xf>
    <xf numFmtId="0" fontId="6" fillId="0" borderId="26" xfId="0" applyFont="1" applyBorder="1" applyAlignment="1">
      <alignment horizontal="left" vertical="center" wrapText="1" indent="1"/>
    </xf>
    <xf numFmtId="0" fontId="22" fillId="0" borderId="27" xfId="0" applyFont="1" applyBorder="1" applyAlignment="1">
      <alignment horizontal="left" vertical="top" wrapText="1"/>
    </xf>
    <xf numFmtId="0" fontId="13" fillId="0" borderId="27" xfId="0" applyFont="1" applyBorder="1" applyAlignment="1">
      <alignment horizontal="center" vertical="top" wrapText="1"/>
    </xf>
    <xf numFmtId="0" fontId="13" fillId="0" borderId="27" xfId="0" applyFont="1" applyBorder="1" applyAlignment="1">
      <alignment horizontal="left" vertical="top" wrapText="1"/>
    </xf>
    <xf numFmtId="0" fontId="13" fillId="0" borderId="28" xfId="0" applyFont="1" applyBorder="1" applyAlignment="1">
      <alignment horizontal="left" vertical="top" wrapText="1"/>
    </xf>
    <xf numFmtId="0" fontId="27" fillId="0" borderId="0" xfId="3" applyFont="1" applyBorder="1" applyAlignment="1">
      <alignment vertical="top"/>
    </xf>
    <xf numFmtId="0" fontId="27" fillId="0" borderId="0" xfId="3" applyFont="1" applyBorder="1" applyAlignment="1">
      <alignment horizontal="left" vertical="top"/>
    </xf>
    <xf numFmtId="2" fontId="6" fillId="0" borderId="25" xfId="0" applyNumberFormat="1" applyFont="1" applyBorder="1" applyAlignment="1">
      <alignment horizontal="left" vertical="top" wrapText="1"/>
    </xf>
    <xf numFmtId="2" fontId="6" fillId="0" borderId="25" xfId="0" applyNumberFormat="1" applyFont="1" applyBorder="1" applyAlignment="1">
      <alignment horizontal="right" vertical="top" wrapText="1"/>
    </xf>
    <xf numFmtId="2" fontId="6" fillId="0" borderId="23" xfId="0" applyNumberFormat="1" applyFont="1" applyBorder="1" applyAlignment="1">
      <alignment horizontal="left" vertical="top" wrapText="1"/>
    </xf>
    <xf numFmtId="0" fontId="9" fillId="0" borderId="0" xfId="2" applyAlignment="1">
      <alignment horizontal="left" vertical="top"/>
    </xf>
    <xf numFmtId="0" fontId="9" fillId="0" borderId="0" xfId="2" applyAlignment="1">
      <alignment horizontal="centerContinuous" wrapText="1"/>
    </xf>
    <xf numFmtId="0" fontId="28" fillId="3" borderId="0" xfId="1" applyFont="1" applyFill="1" applyAlignment="1">
      <alignment horizontal="left"/>
    </xf>
    <xf numFmtId="0" fontId="11" fillId="2" borderId="1"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2" xfId="0" applyFont="1" applyFill="1" applyBorder="1" applyAlignment="1">
      <alignment horizontal="centerContinuous" vertical="center" wrapText="1"/>
    </xf>
    <xf numFmtId="0" fontId="11" fillId="2" borderId="3"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6" fillId="2" borderId="5" xfId="1" applyFont="1" applyFill="1" applyBorder="1" applyAlignment="1">
      <alignment vertical="center"/>
    </xf>
    <xf numFmtId="0" fontId="6" fillId="0" borderId="30" xfId="0" applyFont="1" applyBorder="1" applyAlignment="1">
      <alignment vertical="top"/>
    </xf>
    <xf numFmtId="2" fontId="6" fillId="0" borderId="6" xfId="0" applyNumberFormat="1" applyFont="1" applyBorder="1" applyAlignment="1">
      <alignment horizontal="right" vertical="top"/>
    </xf>
    <xf numFmtId="0" fontId="29" fillId="0" borderId="0" xfId="1" applyFont="1" applyAlignment="1">
      <alignment vertical="center"/>
    </xf>
    <xf numFmtId="0" fontId="17" fillId="0" borderId="0" xfId="0" applyFont="1" applyAlignment="1">
      <alignment horizontal="left" vertical="top"/>
    </xf>
    <xf numFmtId="0" fontId="27" fillId="0" borderId="0" xfId="3" applyFont="1" applyBorder="1" applyAlignment="1">
      <alignment horizontal="left" vertical="top" wrapText="1"/>
    </xf>
    <xf numFmtId="0" fontId="30" fillId="0" borderId="0" xfId="2" applyFont="1" applyAlignment="1">
      <alignment horizontal="left"/>
    </xf>
    <xf numFmtId="0" fontId="31" fillId="3" borderId="0" xfId="1" applyFont="1" applyFill="1" applyAlignment="1">
      <alignment horizontal="left"/>
    </xf>
    <xf numFmtId="0" fontId="31" fillId="0" borderId="0" xfId="1" applyFont="1" applyAlignment="1">
      <alignment horizontal="left"/>
    </xf>
    <xf numFmtId="0" fontId="32" fillId="2" borderId="17" xfId="0" applyFont="1" applyFill="1" applyBorder="1" applyAlignment="1">
      <alignment horizontal="center" vertical="center"/>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33" fillId="0" borderId="0" xfId="0" applyFont="1"/>
    <xf numFmtId="0" fontId="14" fillId="2" borderId="1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0" xfId="0" applyFont="1" applyAlignment="1">
      <alignment vertical="center"/>
    </xf>
    <xf numFmtId="0" fontId="14" fillId="2" borderId="34" xfId="0" applyFont="1" applyFill="1" applyBorder="1" applyAlignment="1">
      <alignment horizontal="center" vertical="center"/>
    </xf>
    <xf numFmtId="0" fontId="34" fillId="2" borderId="30" xfId="0" applyFont="1" applyFill="1" applyBorder="1" applyAlignment="1">
      <alignment horizontal="center"/>
    </xf>
    <xf numFmtId="0" fontId="34" fillId="2" borderId="6" xfId="0" applyFont="1" applyFill="1" applyBorder="1" applyAlignment="1">
      <alignment horizontal="center" vertical="center" wrapText="1"/>
    </xf>
    <xf numFmtId="0" fontId="35" fillId="0" borderId="0" xfId="0" applyFont="1" applyAlignment="1">
      <alignment vertical="center" wrapText="1"/>
    </xf>
    <xf numFmtId="0" fontId="33" fillId="2" borderId="19" xfId="0" applyFont="1" applyFill="1" applyBorder="1" applyAlignment="1">
      <alignment horizontal="right"/>
    </xf>
    <xf numFmtId="0" fontId="33" fillId="2" borderId="15" xfId="0" applyFont="1" applyFill="1" applyBorder="1" applyAlignment="1">
      <alignment horizontal="right"/>
    </xf>
    <xf numFmtId="0" fontId="34" fillId="0" borderId="0" xfId="0" applyFont="1" applyAlignment="1">
      <alignment horizontal="center" vertical="center" wrapText="1"/>
    </xf>
    <xf numFmtId="0" fontId="6" fillId="0" borderId="3" xfId="0" applyFont="1" applyBorder="1" applyAlignment="1">
      <alignment horizontal="left" vertical="top" wrapText="1"/>
    </xf>
    <xf numFmtId="2" fontId="6" fillId="0" borderId="23" xfId="0" applyNumberFormat="1" applyFont="1" applyBorder="1" applyAlignment="1">
      <alignment horizontal="right" wrapText="1"/>
    </xf>
    <xf numFmtId="2" fontId="6" fillId="0" borderId="4" xfId="0" applyNumberFormat="1" applyFont="1" applyBorder="1" applyAlignment="1">
      <alignment horizontal="right" wrapText="1"/>
    </xf>
    <xf numFmtId="0" fontId="29" fillId="0" borderId="0" xfId="1" applyFont="1" applyAlignment="1">
      <alignment vertical="center" wrapText="1"/>
    </xf>
    <xf numFmtId="0" fontId="6" fillId="0" borderId="0" xfId="0" applyFont="1" applyAlignment="1">
      <alignment vertical="center" wrapText="1"/>
    </xf>
    <xf numFmtId="0" fontId="3" fillId="2" borderId="3" xfId="0" applyFont="1" applyFill="1" applyBorder="1" applyAlignment="1">
      <alignment horizontal="left" vertical="top" wrapText="1"/>
    </xf>
    <xf numFmtId="2" fontId="6" fillId="2" borderId="23" xfId="0" applyNumberFormat="1" applyFont="1" applyFill="1" applyBorder="1" applyAlignment="1">
      <alignment horizontal="right" wrapText="1"/>
    </xf>
    <xf numFmtId="2" fontId="6" fillId="2" borderId="4" xfId="0" applyNumberFormat="1" applyFont="1" applyFill="1" applyBorder="1" applyAlignment="1">
      <alignment horizontal="right" wrapText="1"/>
    </xf>
    <xf numFmtId="0" fontId="36" fillId="2" borderId="1" xfId="0" applyFont="1" applyFill="1" applyBorder="1" applyAlignment="1">
      <alignment vertical="top" wrapText="1"/>
    </xf>
    <xf numFmtId="2" fontId="33" fillId="2" borderId="29" xfId="0" applyNumberFormat="1" applyFont="1" applyFill="1" applyBorder="1" applyAlignment="1">
      <alignment horizontal="right"/>
    </xf>
    <xf numFmtId="2" fontId="33" fillId="2" borderId="2" xfId="0" applyNumberFormat="1" applyFont="1" applyFill="1" applyBorder="1" applyAlignment="1">
      <alignment horizontal="right"/>
    </xf>
    <xf numFmtId="0" fontId="36" fillId="0" borderId="0" xfId="0" applyFont="1" applyAlignment="1">
      <alignment vertical="center" wrapText="1"/>
    </xf>
    <xf numFmtId="0" fontId="3" fillId="0" borderId="9" xfId="0" applyFont="1" applyBorder="1" applyAlignment="1">
      <alignment vertical="top" wrapText="1"/>
    </xf>
    <xf numFmtId="2" fontId="6" fillId="0" borderId="19" xfId="0" applyNumberFormat="1" applyFont="1" applyBorder="1" applyAlignment="1">
      <alignment horizontal="right" wrapText="1"/>
    </xf>
    <xf numFmtId="2" fontId="6" fillId="0" borderId="15" xfId="0" applyNumberFormat="1" applyFont="1" applyBorder="1" applyAlignment="1">
      <alignment horizontal="right" wrapText="1"/>
    </xf>
    <xf numFmtId="0" fontId="3" fillId="0" borderId="5" xfId="0" applyFont="1" applyBorder="1" applyAlignment="1">
      <alignment vertical="top" wrapText="1"/>
    </xf>
    <xf numFmtId="2" fontId="6" fillId="0" borderId="30" xfId="0" applyNumberFormat="1" applyFont="1" applyBorder="1" applyAlignment="1">
      <alignment horizontal="right" wrapText="1"/>
    </xf>
    <xf numFmtId="2" fontId="6" fillId="0" borderId="6" xfId="0" applyNumberFormat="1" applyFont="1" applyBorder="1" applyAlignment="1">
      <alignment horizontal="right" wrapText="1"/>
    </xf>
    <xf numFmtId="0" fontId="3" fillId="0" borderId="0" xfId="0" applyFont="1" applyAlignment="1">
      <alignment horizontal="left" vertical="center" wrapText="1" indent="1"/>
    </xf>
    <xf numFmtId="0" fontId="3"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vertical="top" wrapText="1"/>
    </xf>
    <xf numFmtId="0" fontId="7" fillId="0" borderId="0" xfId="0" applyFont="1"/>
    <xf numFmtId="0" fontId="14" fillId="2" borderId="17" xfId="0" applyFont="1" applyFill="1" applyBorder="1" applyAlignment="1">
      <alignment horizontal="center" vertical="center" wrapText="1"/>
    </xf>
    <xf numFmtId="0" fontId="11" fillId="2" borderId="32" xfId="0" applyFont="1" applyFill="1" applyBorder="1" applyAlignment="1">
      <alignment horizontal="centerContinuous" vertical="center"/>
    </xf>
    <xf numFmtId="0" fontId="11" fillId="2" borderId="33" xfId="0" applyFont="1" applyFill="1" applyBorder="1" applyAlignment="1">
      <alignment horizontal="centerContinuous" vertical="center"/>
    </xf>
    <xf numFmtId="0" fontId="27"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5" fillId="2" borderId="30" xfId="0" applyFont="1" applyFill="1" applyBorder="1" applyAlignment="1">
      <alignment horizontal="center"/>
    </xf>
    <xf numFmtId="0" fontId="35" fillId="2" borderId="6" xfId="0" applyFont="1" applyFill="1" applyBorder="1" applyAlignment="1">
      <alignment horizontal="centerContinuous" vertical="center" wrapText="1"/>
    </xf>
    <xf numFmtId="2" fontId="6" fillId="0" borderId="4" xfId="0" applyNumberFormat="1" applyFont="1" applyBorder="1" applyAlignment="1">
      <alignment horizontal="right" vertical="top" wrapText="1"/>
    </xf>
    <xf numFmtId="0" fontId="37" fillId="0" borderId="0" xfId="0" applyFont="1" applyAlignment="1">
      <alignment horizontal="left" vertical="top"/>
    </xf>
    <xf numFmtId="0" fontId="10" fillId="0" borderId="0" xfId="0" applyFont="1" applyAlignment="1">
      <alignment horizontal="left" vertical="top"/>
    </xf>
    <xf numFmtId="0" fontId="28" fillId="0" borderId="0" xfId="1" applyFont="1" applyAlignment="1">
      <alignment horizontal="left"/>
    </xf>
    <xf numFmtId="0" fontId="6" fillId="0" borderId="34" xfId="0" applyFont="1" applyBorder="1" applyAlignment="1">
      <alignment horizontal="left" vertical="top" wrapText="1"/>
    </xf>
    <xf numFmtId="0" fontId="6" fillId="0" borderId="36" xfId="0" applyFont="1" applyBorder="1" applyAlignment="1">
      <alignment horizontal="left" vertical="top" wrapText="1"/>
    </xf>
    <xf numFmtId="2" fontId="6" fillId="0" borderId="35" xfId="0" applyNumberFormat="1" applyFont="1" applyBorder="1" applyAlignment="1">
      <alignment horizontal="right" vertical="top" wrapText="1"/>
    </xf>
    <xf numFmtId="2" fontId="6" fillId="0" borderId="37" xfId="0" applyNumberFormat="1" applyFont="1" applyBorder="1" applyAlignment="1">
      <alignment horizontal="right" vertical="top" wrapText="1"/>
    </xf>
    <xf numFmtId="49" fontId="54" fillId="0" borderId="38" xfId="0" applyNumberFormat="1" applyFont="1" applyBorder="1"/>
    <xf numFmtId="0" fontId="56" fillId="0" borderId="39" xfId="0" applyFont="1" applyBorder="1"/>
    <xf numFmtId="0" fontId="56" fillId="0" borderId="40" xfId="0" applyFont="1" applyBorder="1"/>
    <xf numFmtId="49" fontId="61" fillId="0" borderId="50" xfId="0" applyNumberFormat="1" applyFont="1" applyBorder="1" applyAlignment="1">
      <alignment horizontal="left" vertical="center" wrapText="1"/>
    </xf>
    <xf numFmtId="0" fontId="64" fillId="0" borderId="46" xfId="0" applyFont="1" applyBorder="1" applyAlignment="1">
      <alignment horizontal="center" vertical="center" wrapText="1"/>
    </xf>
    <xf numFmtId="49" fontId="65" fillId="0" borderId="50" xfId="0" applyNumberFormat="1" applyFont="1" applyBorder="1" applyAlignment="1">
      <alignment horizontal="left" vertical="center" wrapText="1"/>
    </xf>
    <xf numFmtId="4" fontId="65" fillId="0" borderId="46" xfId="0" applyNumberFormat="1" applyFont="1" applyBorder="1" applyAlignment="1">
      <alignment horizontal="center" vertical="center" wrapText="1"/>
    </xf>
    <xf numFmtId="0" fontId="65" fillId="0" borderId="46" xfId="0" applyFont="1" applyBorder="1" applyAlignment="1">
      <alignment horizontal="center" vertical="center" wrapText="1"/>
    </xf>
    <xf numFmtId="0" fontId="64" fillId="0" borderId="51" xfId="0" applyFont="1" applyBorder="1" applyAlignment="1">
      <alignment horizontal="center" vertical="center" wrapText="1"/>
    </xf>
    <xf numFmtId="4" fontId="65" fillId="0" borderId="45" xfId="0" applyNumberFormat="1" applyFont="1" applyBorder="1" applyAlignment="1">
      <alignment horizontal="center" vertical="center" wrapText="1"/>
    </xf>
    <xf numFmtId="0" fontId="64" fillId="0" borderId="45" xfId="0" applyFont="1" applyBorder="1" applyAlignment="1">
      <alignment horizontal="center" vertical="center" wrapText="1"/>
    </xf>
    <xf numFmtId="0" fontId="64" fillId="0" borderId="47" xfId="0" applyFont="1" applyBorder="1" applyAlignment="1">
      <alignment horizontal="center" vertical="center" wrapText="1"/>
    </xf>
    <xf numFmtId="0" fontId="65" fillId="0" borderId="42" xfId="0" applyFont="1" applyBorder="1" applyAlignment="1">
      <alignment horizontal="center" vertical="center" wrapText="1"/>
    </xf>
    <xf numFmtId="0" fontId="64" fillId="0" borderId="42" xfId="0" applyFont="1" applyBorder="1" applyAlignment="1">
      <alignment horizontal="center" vertical="center" wrapText="1"/>
    </xf>
    <xf numFmtId="0" fontId="64" fillId="0" borderId="43" xfId="0" applyFont="1" applyBorder="1" applyAlignment="1">
      <alignment horizontal="center" vertical="center" wrapText="1"/>
    </xf>
    <xf numFmtId="49" fontId="0" fillId="0" borderId="50" xfId="0" applyNumberFormat="1" applyBorder="1" applyAlignment="1">
      <alignment vertical="center" wrapText="1"/>
    </xf>
    <xf numFmtId="0" fontId="66" fillId="0" borderId="46" xfId="0" applyFont="1" applyBorder="1" applyAlignment="1">
      <alignment horizontal="center" vertical="center" wrapText="1"/>
    </xf>
    <xf numFmtId="0" fontId="65" fillId="0" borderId="45" xfId="0" applyFont="1" applyBorder="1" applyAlignment="1">
      <alignment horizontal="center" vertical="center" wrapText="1"/>
    </xf>
    <xf numFmtId="0" fontId="65" fillId="0" borderId="0" xfId="0" applyFont="1" applyAlignment="1">
      <alignment horizontal="center" vertical="center" wrapText="1"/>
    </xf>
    <xf numFmtId="0" fontId="64" fillId="0" borderId="0" xfId="0" applyFont="1" applyAlignment="1">
      <alignment horizontal="center" vertical="center" wrapText="1"/>
    </xf>
    <xf numFmtId="0" fontId="64" fillId="0" borderId="49" xfId="0" applyFont="1" applyBorder="1" applyAlignment="1">
      <alignment horizontal="center" vertical="center" wrapText="1"/>
    </xf>
    <xf numFmtId="0" fontId="67" fillId="0" borderId="46" xfId="0" applyFont="1" applyBorder="1" applyAlignment="1">
      <alignment horizontal="center" vertical="center" wrapText="1"/>
    </xf>
    <xf numFmtId="0" fontId="67" fillId="0" borderId="0" xfId="0" applyFont="1" applyAlignment="1">
      <alignment vertical="center" wrapText="1"/>
    </xf>
    <xf numFmtId="0" fontId="67" fillId="0" borderId="0" xfId="0" applyFont="1" applyAlignment="1">
      <alignment horizontal="center" vertical="center" wrapText="1"/>
    </xf>
    <xf numFmtId="0" fontId="67" fillId="0" borderId="49" xfId="0" applyFont="1" applyBorder="1" applyAlignment="1">
      <alignment horizontal="center" vertical="center" wrapText="1"/>
    </xf>
    <xf numFmtId="0" fontId="66" fillId="0" borderId="0" xfId="0" applyFont="1" applyAlignment="1">
      <alignment vertical="center" wrapText="1"/>
    </xf>
    <xf numFmtId="0" fontId="66" fillId="0" borderId="0" xfId="0" applyFont="1" applyAlignment="1">
      <alignment horizontal="center" vertical="center" wrapText="1"/>
    </xf>
    <xf numFmtId="0" fontId="66" fillId="0" borderId="49" xfId="0" applyFont="1" applyBorder="1" applyAlignment="1">
      <alignment horizontal="center" vertical="center" wrapText="1"/>
    </xf>
    <xf numFmtId="0" fontId="66" fillId="0" borderId="42" xfId="0" applyFont="1" applyBorder="1" applyAlignment="1">
      <alignment vertical="center" wrapText="1"/>
    </xf>
    <xf numFmtId="0" fontId="63" fillId="0" borderId="46" xfId="0" applyFont="1" applyBorder="1" applyAlignment="1">
      <alignment horizontal="center" vertical="center" wrapText="1"/>
    </xf>
    <xf numFmtId="0" fontId="66" fillId="0" borderId="45" xfId="0" applyFont="1" applyBorder="1" applyAlignment="1">
      <alignment vertical="center" wrapText="1"/>
    </xf>
    <xf numFmtId="0" fontId="66" fillId="0" borderId="42" xfId="0" applyFont="1" applyBorder="1" applyAlignment="1">
      <alignment horizontal="center" vertical="center" wrapText="1"/>
    </xf>
    <xf numFmtId="0" fontId="66" fillId="0" borderId="43" xfId="0" applyFont="1" applyBorder="1" applyAlignment="1">
      <alignment horizontal="center" vertical="center" wrapText="1"/>
    </xf>
    <xf numFmtId="49" fontId="61" fillId="0" borderId="50" xfId="0" applyNumberFormat="1" applyFont="1" applyBorder="1" applyAlignment="1">
      <alignment vertical="center" wrapText="1"/>
    </xf>
    <xf numFmtId="0" fontId="67" fillId="0" borderId="45" xfId="0" applyFont="1" applyBorder="1" applyAlignment="1">
      <alignment vertical="center" wrapText="1"/>
    </xf>
    <xf numFmtId="0" fontId="67" fillId="0" borderId="45" xfId="0" applyFont="1" applyBorder="1" applyAlignment="1">
      <alignment horizontal="center" vertical="center"/>
    </xf>
    <xf numFmtId="0" fontId="67" fillId="0" borderId="47" xfId="0" applyFont="1" applyBorder="1" applyAlignment="1">
      <alignment horizontal="center" vertical="center"/>
    </xf>
    <xf numFmtId="0" fontId="66" fillId="0" borderId="0" xfId="0" applyFont="1" applyAlignment="1">
      <alignment horizontal="center" vertical="center"/>
    </xf>
    <xf numFmtId="0" fontId="66" fillId="0" borderId="49" xfId="0" applyFont="1" applyBorder="1" applyAlignment="1">
      <alignment horizontal="center" vertical="center"/>
    </xf>
    <xf numFmtId="0" fontId="66" fillId="0" borderId="42" xfId="0" applyFont="1" applyBorder="1" applyAlignment="1">
      <alignment horizontal="center" vertical="center"/>
    </xf>
    <xf numFmtId="0" fontId="66" fillId="0" borderId="43" xfId="0" applyFont="1" applyBorder="1" applyAlignment="1">
      <alignment horizontal="center" vertical="center"/>
    </xf>
    <xf numFmtId="0" fontId="0" fillId="0" borderId="53" xfId="0" applyBorder="1"/>
    <xf numFmtId="0" fontId="0" fillId="0" borderId="54" xfId="0" applyBorder="1"/>
    <xf numFmtId="49" fontId="70" fillId="0" borderId="46" xfId="0" applyNumberFormat="1" applyFont="1" applyBorder="1" applyAlignment="1">
      <alignment vertical="center" wrapText="1"/>
    </xf>
    <xf numFmtId="49" fontId="70" fillId="0" borderId="46" xfId="0" applyNumberFormat="1" applyFont="1" applyBorder="1" applyAlignment="1">
      <alignment horizontal="center" vertical="center" wrapText="1"/>
    </xf>
    <xf numFmtId="4" fontId="70" fillId="0" borderId="46" xfId="0" applyNumberFormat="1" applyFont="1" applyBorder="1" applyAlignment="1">
      <alignment horizontal="center" vertical="center" wrapText="1"/>
    </xf>
    <xf numFmtId="3" fontId="70" fillId="0" borderId="46" xfId="0" applyNumberFormat="1" applyFont="1" applyBorder="1" applyAlignment="1">
      <alignment horizontal="center" vertical="center" wrapText="1"/>
    </xf>
    <xf numFmtId="0" fontId="70" fillId="0" borderId="46" xfId="0" applyFont="1" applyBorder="1" applyAlignment="1">
      <alignment horizontal="center" vertical="center" wrapText="1"/>
    </xf>
    <xf numFmtId="49" fontId="56" fillId="0" borderId="0" xfId="0" applyNumberFormat="1" applyFont="1" applyAlignment="1">
      <alignment horizontal="left" vertical="center"/>
    </xf>
    <xf numFmtId="0" fontId="0" fillId="0" borderId="0" xfId="0" applyAlignment="1">
      <alignment horizontal="left" vertical="top" readingOrder="1"/>
    </xf>
    <xf numFmtId="0" fontId="0" fillId="0" borderId="0" xfId="0" applyAlignment="1">
      <alignment vertical="center"/>
    </xf>
    <xf numFmtId="0" fontId="71" fillId="0" borderId="0" xfId="0" applyFont="1"/>
    <xf numFmtId="3" fontId="66" fillId="0" borderId="46" xfId="0" applyNumberFormat="1" applyFont="1" applyBorder="1" applyAlignment="1">
      <alignment horizontal="center" vertical="center" wrapText="1"/>
    </xf>
    <xf numFmtId="49" fontId="65" fillId="0" borderId="0" xfId="0" applyNumberFormat="1" applyFont="1" applyFill="1" applyBorder="1" applyAlignment="1">
      <alignment horizontal="left" vertical="center"/>
    </xf>
    <xf numFmtId="0" fontId="4" fillId="0" borderId="0" xfId="1" applyFont="1" applyAlignment="1">
      <alignment horizontal="center"/>
    </xf>
    <xf numFmtId="49" fontId="57" fillId="0" borderId="41" xfId="0" applyNumberFormat="1" applyFont="1" applyBorder="1" applyAlignment="1">
      <alignment horizontal="left" vertical="center" wrapText="1"/>
    </xf>
    <xf numFmtId="0" fontId="57" fillId="0" borderId="42" xfId="0" applyFont="1" applyBorder="1" applyAlignment="1">
      <alignment horizontal="left" vertical="center" wrapText="1"/>
    </xf>
    <xf numFmtId="0" fontId="0" fillId="0" borderId="42" xfId="0" applyBorder="1"/>
    <xf numFmtId="0" fontId="57" fillId="0" borderId="43" xfId="0" applyFont="1" applyBorder="1" applyAlignment="1">
      <alignment horizontal="left" vertical="center" wrapText="1"/>
    </xf>
    <xf numFmtId="0" fontId="58" fillId="0" borderId="44"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41" xfId="0" applyFont="1" applyBorder="1" applyAlignment="1">
      <alignment horizontal="center" vertical="center" wrapText="1"/>
    </xf>
    <xf numFmtId="49" fontId="59" fillId="0" borderId="45" xfId="0" applyNumberFormat="1" applyFont="1" applyBorder="1" applyAlignment="1">
      <alignment horizontal="center" vertical="center" wrapText="1"/>
    </xf>
    <xf numFmtId="0" fontId="59" fillId="0" borderId="0" xfId="0" applyFont="1" applyAlignment="1">
      <alignment horizontal="center" vertical="center" wrapText="1"/>
    </xf>
    <xf numFmtId="0" fontId="59" fillId="0" borderId="42" xfId="0" applyFont="1" applyBorder="1" applyAlignment="1">
      <alignment horizontal="center" vertical="center" wrapText="1"/>
    </xf>
    <xf numFmtId="49" fontId="59" fillId="0" borderId="46" xfId="0" applyNumberFormat="1" applyFont="1" applyBorder="1" applyAlignment="1">
      <alignment horizontal="center" vertical="center" wrapText="1"/>
    </xf>
    <xf numFmtId="0" fontId="59" fillId="0" borderId="46" xfId="0" applyFont="1" applyBorder="1" applyAlignment="1">
      <alignment horizontal="center" vertical="center" wrapText="1"/>
    </xf>
    <xf numFmtId="0" fontId="0" fillId="0" borderId="46" xfId="0" applyBorder="1"/>
    <xf numFmtId="0" fontId="59" fillId="0" borderId="47"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43" xfId="0" applyFont="1" applyBorder="1" applyAlignment="1">
      <alignment horizontal="center" vertical="center" wrapText="1"/>
    </xf>
    <xf numFmtId="0" fontId="0" fillId="0" borderId="45" xfId="0" applyBorder="1" applyAlignment="1">
      <alignment horizontal="center" vertical="center"/>
    </xf>
    <xf numFmtId="0" fontId="0" fillId="0" borderId="0" xfId="0" applyAlignment="1">
      <alignment horizontal="center" vertical="center"/>
    </xf>
    <xf numFmtId="0" fontId="0" fillId="0" borderId="42" xfId="0" applyBorder="1" applyAlignment="1">
      <alignment horizontal="center" vertical="center"/>
    </xf>
    <xf numFmtId="0" fontId="64" fillId="0" borderId="46" xfId="0" applyFont="1" applyBorder="1" applyAlignment="1">
      <alignment horizontal="center" vertical="center" wrapText="1"/>
    </xf>
    <xf numFmtId="0" fontId="64" fillId="0" borderId="51" xfId="0" applyFont="1" applyBorder="1" applyAlignment="1">
      <alignment horizontal="center" vertical="center"/>
    </xf>
    <xf numFmtId="0" fontId="64" fillId="0" borderId="51" xfId="0" applyFont="1" applyBorder="1" applyAlignment="1">
      <alignment horizontal="center" vertical="center" wrapText="1"/>
    </xf>
    <xf numFmtId="0" fontId="0" fillId="0" borderId="0" xfId="0"/>
    <xf numFmtId="49" fontId="70" fillId="0" borderId="46" xfId="0" applyNumberFormat="1" applyFont="1" applyBorder="1" applyAlignment="1">
      <alignment vertical="center" wrapText="1"/>
    </xf>
    <xf numFmtId="49" fontId="70" fillId="0" borderId="46" xfId="0" applyNumberFormat="1" applyFont="1" applyBorder="1" applyAlignment="1">
      <alignment horizontal="left" vertical="center" wrapText="1"/>
    </xf>
    <xf numFmtId="49" fontId="63" fillId="0" borderId="46" xfId="0" applyNumberFormat="1" applyFont="1" applyBorder="1" applyAlignment="1">
      <alignment horizontal="left" vertical="center" wrapText="1"/>
    </xf>
    <xf numFmtId="49" fontId="70" fillId="0" borderId="46" xfId="0" applyNumberFormat="1" applyFont="1" applyBorder="1" applyAlignment="1">
      <alignment horizontal="center" vertical="center" wrapText="1"/>
    </xf>
    <xf numFmtId="0" fontId="65" fillId="0" borderId="46" xfId="0" applyFont="1" applyBorder="1" applyAlignment="1">
      <alignment horizontal="left" vertical="center" wrapText="1"/>
    </xf>
    <xf numFmtId="0" fontId="65" fillId="0" borderId="51" xfId="0" applyFont="1" applyBorder="1" applyAlignment="1">
      <alignment horizontal="left" vertical="center" wrapText="1"/>
    </xf>
    <xf numFmtId="49" fontId="65" fillId="0" borderId="52" xfId="0" applyNumberFormat="1" applyFont="1" applyBorder="1" applyAlignment="1">
      <alignment horizontal="left" wrapText="1"/>
    </xf>
    <xf numFmtId="0" fontId="65" fillId="0" borderId="53" xfId="0" applyFont="1" applyBorder="1" applyAlignment="1">
      <alignment horizontal="left" wrapText="1"/>
    </xf>
    <xf numFmtId="0" fontId="0" fillId="0" borderId="53" xfId="0" applyBorder="1"/>
    <xf numFmtId="0" fontId="0" fillId="0" borderId="46" xfId="0" applyBorder="1" applyAlignment="1">
      <alignment horizontal="left" vertical="center" wrapText="1"/>
    </xf>
  </cellXfs>
  <cellStyles count="5">
    <cellStyle name="5x indented GHG Textfiels" xfId="4"/>
    <cellStyle name="Headline" xfId="2"/>
    <cellStyle name="Hyperlink" xfId="1"/>
    <cellStyle name="Normal" xfId="0" builtinId="0" customBuiltin="1"/>
    <cellStyle name="Обычный_CRF2002 (1)" xfId="3"/>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C8" sqref="C8"/>
    </sheetView>
  </sheetViews>
  <sheetFormatPr defaultColWidth="10.7109375" defaultRowHeight="15" customHeight="1"/>
  <cols>
    <col min="2" max="2" width="2.7109375" customWidth="1"/>
    <col min="3" max="3" width="56.28515625" customWidth="1"/>
    <col min="4" max="4" width="12.42578125" customWidth="1"/>
    <col min="5" max="5" width="63.7109375" customWidth="1"/>
    <col min="6" max="7" width="99.42578125" customWidth="1"/>
  </cols>
  <sheetData>
    <row r="1" spans="1:6">
      <c r="A1" s="1" t="s">
        <v>0</v>
      </c>
    </row>
    <row r="3" spans="1:6">
      <c r="A3" s="2"/>
      <c r="D3" s="3"/>
    </row>
    <row r="4" spans="1:6" ht="18" customHeight="1">
      <c r="A4" s="268"/>
      <c r="B4" s="268"/>
      <c r="C4" s="268"/>
      <c r="D4" s="3" t="s">
        <v>1</v>
      </c>
      <c r="E4" s="3" t="s">
        <v>2</v>
      </c>
    </row>
    <row r="5" spans="1:6">
      <c r="A5" s="4" t="s">
        <v>3</v>
      </c>
      <c r="B5" s="5"/>
      <c r="C5" s="6" t="s">
        <v>4</v>
      </c>
      <c r="D5" s="7" t="s">
        <v>5</v>
      </c>
      <c r="E5" s="8"/>
      <c r="F5" s="9"/>
    </row>
    <row r="6" spans="1:6">
      <c r="A6" s="4" t="s">
        <v>6</v>
      </c>
      <c r="B6" s="5"/>
      <c r="C6" s="6" t="s">
        <v>7</v>
      </c>
      <c r="D6" s="7" t="s">
        <v>5</v>
      </c>
      <c r="E6" s="8"/>
      <c r="F6" s="9"/>
    </row>
    <row r="7" spans="1:6" ht="26.1" customHeight="1">
      <c r="A7" s="4" t="s">
        <v>8</v>
      </c>
      <c r="B7" s="5"/>
      <c r="C7" s="6" t="s">
        <v>9</v>
      </c>
      <c r="D7" s="7" t="s">
        <v>5</v>
      </c>
      <c r="E7" s="8"/>
      <c r="F7" s="9"/>
    </row>
    <row r="8" spans="1:6" ht="26.1" customHeight="1">
      <c r="A8" s="4" t="s">
        <v>10</v>
      </c>
      <c r="B8" s="5"/>
      <c r="C8" s="6" t="s">
        <v>11</v>
      </c>
      <c r="D8" s="7" t="s">
        <v>5</v>
      </c>
      <c r="E8" s="8"/>
      <c r="F8" s="9"/>
    </row>
    <row r="9" spans="1:6" ht="51.95" customHeight="1">
      <c r="A9" s="4" t="s">
        <v>12</v>
      </c>
      <c r="B9" s="5"/>
      <c r="C9" s="6" t="s">
        <v>13</v>
      </c>
      <c r="D9" s="7" t="s">
        <v>5</v>
      </c>
      <c r="E9" s="8" t="s">
        <v>446</v>
      </c>
      <c r="F9" s="9"/>
    </row>
    <row r="10" spans="1:6" ht="26.1" customHeight="1">
      <c r="A10" s="4" t="s">
        <v>14</v>
      </c>
      <c r="B10" s="5"/>
      <c r="C10" s="6" t="s">
        <v>15</v>
      </c>
      <c r="D10" s="7" t="s">
        <v>5</v>
      </c>
      <c r="E10" s="8" t="s">
        <v>16</v>
      </c>
      <c r="F10" s="9"/>
    </row>
    <row r="11" spans="1:6" ht="26.1" customHeight="1">
      <c r="A11" s="4" t="s">
        <v>17</v>
      </c>
      <c r="B11" s="5"/>
      <c r="C11" s="6" t="s">
        <v>18</v>
      </c>
      <c r="D11" s="7" t="s">
        <v>5</v>
      </c>
      <c r="E11" s="8" t="s">
        <v>16</v>
      </c>
      <c r="F11" s="9"/>
    </row>
    <row r="12" spans="1:6" ht="26.1" customHeight="1">
      <c r="A12" s="4" t="s">
        <v>19</v>
      </c>
      <c r="B12" s="5"/>
      <c r="C12" s="6" t="s">
        <v>20</v>
      </c>
      <c r="D12" s="7" t="s">
        <v>5</v>
      </c>
      <c r="E12" s="8" t="s">
        <v>16</v>
      </c>
      <c r="F12" s="10"/>
    </row>
    <row r="13" spans="1:6" ht="26.1" customHeight="1">
      <c r="A13" s="4" t="s">
        <v>21</v>
      </c>
      <c r="B13" s="5"/>
      <c r="C13" s="6" t="s">
        <v>22</v>
      </c>
      <c r="D13" s="7" t="s">
        <v>5</v>
      </c>
      <c r="E13" s="8"/>
    </row>
    <row r="14" spans="1:6">
      <c r="D14" s="11"/>
    </row>
    <row r="15" spans="1:6">
      <c r="D15" s="11"/>
    </row>
    <row r="16" spans="1:6" ht="39" customHeight="1">
      <c r="D16" s="11"/>
    </row>
    <row r="17" spans="4:4" ht="26.1" customHeight="1">
      <c r="D17" s="11"/>
    </row>
    <row r="18" spans="4:4">
      <c r="D18" s="11"/>
    </row>
    <row r="19" spans="4:4">
      <c r="D19" s="11"/>
    </row>
  </sheetData>
  <mergeCells count="1">
    <mergeCell ref="A4:C4"/>
  </mergeCells>
  <hyperlinks>
    <hyperlink ref="A5" location="'Table1'!A1" display="Table1"/>
    <hyperlink ref="A6" location="'Table2'!A1" display="Table2"/>
    <hyperlink ref="A7" location="'Table3'!A1" display="Table3"/>
    <hyperlink ref="A8" location="Table4.1!A1" display="Table4"/>
    <hyperlink ref="A9" location="'Table5'!A1" display="Table5"/>
    <hyperlink ref="A10" location="'Table7'!A1" display="Table7"/>
    <hyperlink ref="A11" location="'Table10'!A1" display="Table10"/>
    <hyperlink ref="A12" location="'Table11'!A1" display="Table11"/>
    <hyperlink ref="A13" location="'Appendix'!A1" display="Appendix"/>
  </hyperlinks>
  <pageMargins left="0.7" right="0.7" top="0.75" bottom="0.75" header="0.3" footer="0.3"/>
  <pageSetup orientation="portrait" horizontalDpi="4294967293" verticalDpi="4294967293"/>
  <ignoredErrors>
    <ignoredError sqref="A1:F8 A10:F19 A9:D9 F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2"/>
  <sheetViews>
    <sheetView workbookViewId="0">
      <selection activeCell="B2" sqref="B2"/>
    </sheetView>
  </sheetViews>
  <sheetFormatPr defaultColWidth="9.140625" defaultRowHeight="12" customHeight="1"/>
  <cols>
    <col min="1" max="1" width="2.28515625" style="12" customWidth="1"/>
    <col min="2" max="2" width="80.7109375" style="12" customWidth="1"/>
    <col min="3" max="3" width="10.85546875" style="12" customWidth="1"/>
    <col min="4" max="4" width="19.42578125" style="12" customWidth="1"/>
    <col min="5" max="11" width="15.85546875" style="12" customWidth="1"/>
    <col min="12" max="12" width="8.85546875" style="12" customWidth="1"/>
    <col min="13" max="13" width="11" style="12" customWidth="1"/>
    <col min="14" max="14" width="28" style="12" customWidth="1"/>
    <col min="15" max="15" width="4.7109375" style="12" customWidth="1"/>
    <col min="16" max="17" width="42" style="15" customWidth="1"/>
    <col min="18" max="18" width="9.140625" style="12" customWidth="1"/>
    <col min="19" max="16384" width="9.140625" style="12"/>
  </cols>
  <sheetData>
    <row r="1" spans="2:16" ht="15.95" customHeight="1">
      <c r="B1" s="95"/>
      <c r="C1" s="95"/>
      <c r="D1" s="95"/>
      <c r="E1" s="95"/>
      <c r="F1" s="95"/>
      <c r="G1" s="95"/>
      <c r="H1" s="95"/>
    </row>
    <row r="2" spans="2:16" ht="18" customHeight="1">
      <c r="B2" s="13" t="s">
        <v>156</v>
      </c>
      <c r="C2" s="32"/>
      <c r="D2" s="32"/>
      <c r="E2" s="32"/>
      <c r="F2" s="32"/>
      <c r="G2" s="32"/>
      <c r="H2" s="15"/>
    </row>
    <row r="3" spans="2:16" ht="15.95" customHeight="1">
      <c r="B3" s="95"/>
      <c r="C3" s="95"/>
      <c r="D3" s="95"/>
      <c r="E3" s="95"/>
      <c r="F3" s="95"/>
      <c r="G3" s="95"/>
      <c r="H3" s="95"/>
    </row>
    <row r="4" spans="2:16" ht="12.95" customHeight="1">
      <c r="B4" s="33" t="s">
        <v>24</v>
      </c>
      <c r="C4" s="33"/>
      <c r="D4" s="96"/>
      <c r="E4" s="33"/>
      <c r="F4" s="33"/>
      <c r="G4" s="33"/>
      <c r="H4" s="97"/>
    </row>
    <row r="5" spans="2:16" ht="5.0999999999999996" customHeight="1">
      <c r="B5" s="35"/>
      <c r="C5" s="35"/>
      <c r="D5" s="35"/>
      <c r="E5" s="35"/>
      <c r="F5" s="35"/>
      <c r="G5" s="35"/>
      <c r="H5" s="98"/>
    </row>
    <row r="6" spans="2:16" s="12" customFormat="1" ht="156" customHeight="1">
      <c r="B6" s="99"/>
      <c r="C6" s="100" t="s">
        <v>157</v>
      </c>
      <c r="D6" s="100" t="s">
        <v>158</v>
      </c>
      <c r="E6" s="101" t="s">
        <v>159</v>
      </c>
      <c r="F6" s="101" t="s">
        <v>160</v>
      </c>
      <c r="G6" s="101" t="s">
        <v>160</v>
      </c>
      <c r="H6" s="101" t="s">
        <v>160</v>
      </c>
      <c r="I6" s="101" t="s">
        <v>160</v>
      </c>
      <c r="J6" s="101" t="s">
        <v>160</v>
      </c>
      <c r="K6" s="101" t="s">
        <v>160</v>
      </c>
      <c r="L6" s="100" t="s">
        <v>161</v>
      </c>
      <c r="M6" s="100" t="s">
        <v>162</v>
      </c>
      <c r="N6" s="102" t="s">
        <v>163</v>
      </c>
      <c r="P6" s="103"/>
    </row>
    <row r="7" spans="2:16" s="12" customFormat="1" ht="15" customHeight="1">
      <c r="B7" s="104"/>
      <c r="C7" s="105"/>
      <c r="D7" s="105">
        <v>2016</v>
      </c>
      <c r="E7" s="106" t="s">
        <v>164</v>
      </c>
      <c r="F7" s="106" t="s">
        <v>165</v>
      </c>
      <c r="G7" s="106" t="s">
        <v>166</v>
      </c>
      <c r="H7" s="106" t="s">
        <v>167</v>
      </c>
      <c r="I7" s="106" t="s">
        <v>168</v>
      </c>
      <c r="J7" s="106" t="s">
        <v>169</v>
      </c>
      <c r="K7" s="106" t="s">
        <v>170</v>
      </c>
      <c r="L7" s="107"/>
      <c r="M7" s="105"/>
      <c r="N7" s="108"/>
      <c r="P7" s="103"/>
    </row>
    <row r="8" spans="2:16" s="12" customFormat="1" ht="26.1" customHeight="1">
      <c r="B8" s="74" t="s">
        <v>171</v>
      </c>
      <c r="C8" s="109"/>
      <c r="D8" s="109"/>
      <c r="E8" s="110"/>
      <c r="F8" s="110"/>
      <c r="G8" s="110"/>
      <c r="H8" s="110"/>
      <c r="I8" s="110"/>
      <c r="J8" s="110"/>
      <c r="K8" s="110"/>
      <c r="L8" s="109"/>
      <c r="M8" s="109"/>
      <c r="N8" s="111"/>
      <c r="P8" s="103"/>
    </row>
    <row r="9" spans="2:16" ht="108">
      <c r="B9" s="112" t="s">
        <v>187</v>
      </c>
      <c r="C9" s="113" t="s">
        <v>188</v>
      </c>
      <c r="D9" s="114">
        <v>50</v>
      </c>
      <c r="E9" s="115">
        <v>50</v>
      </c>
      <c r="F9" s="115" t="s">
        <v>160</v>
      </c>
      <c r="G9" s="115" t="s">
        <v>160</v>
      </c>
      <c r="H9" s="115" t="s">
        <v>160</v>
      </c>
      <c r="I9" s="115" t="s">
        <v>160</v>
      </c>
      <c r="J9" s="115" t="s">
        <v>160</v>
      </c>
      <c r="K9" s="115">
        <v>50</v>
      </c>
      <c r="L9" s="116">
        <v>50</v>
      </c>
      <c r="M9" s="116">
        <v>2025</v>
      </c>
      <c r="N9" s="24" t="s">
        <v>189</v>
      </c>
    </row>
    <row r="10" spans="2:16">
      <c r="B10" s="112"/>
      <c r="C10" s="117"/>
      <c r="D10" s="118"/>
      <c r="E10" s="115" t="s">
        <v>160</v>
      </c>
      <c r="F10" s="115" t="s">
        <v>160</v>
      </c>
      <c r="G10" s="115" t="s">
        <v>160</v>
      </c>
      <c r="H10" s="115" t="s">
        <v>160</v>
      </c>
      <c r="I10" s="115" t="s">
        <v>160</v>
      </c>
      <c r="J10" s="115" t="s">
        <v>160</v>
      </c>
      <c r="K10" s="115" t="s">
        <v>160</v>
      </c>
      <c r="L10" s="119"/>
      <c r="M10" s="119"/>
      <c r="N10" s="120"/>
    </row>
    <row r="11" spans="2:16" ht="26.1" customHeight="1">
      <c r="B11" s="121" t="s">
        <v>175</v>
      </c>
      <c r="C11" s="113" t="s">
        <v>176</v>
      </c>
      <c r="D11" s="122"/>
      <c r="E11" s="123" t="s">
        <v>160</v>
      </c>
      <c r="F11" s="123" t="s">
        <v>160</v>
      </c>
      <c r="G11" s="123" t="s">
        <v>160</v>
      </c>
      <c r="H11" s="123" t="s">
        <v>160</v>
      </c>
      <c r="I11" s="123" t="s">
        <v>160</v>
      </c>
      <c r="J11" s="123" t="s">
        <v>160</v>
      </c>
      <c r="K11" s="123" t="s">
        <v>160</v>
      </c>
      <c r="L11" s="124"/>
      <c r="M11" s="124"/>
      <c r="N11" s="125"/>
    </row>
    <row r="12" spans="2:16" ht="26.1" customHeight="1">
      <c r="B12" s="121" t="s">
        <v>177</v>
      </c>
      <c r="C12" s="113" t="s">
        <v>176</v>
      </c>
      <c r="D12" s="126"/>
      <c r="E12" s="123" t="s">
        <v>160</v>
      </c>
      <c r="F12" s="123" t="s">
        <v>160</v>
      </c>
      <c r="G12" s="123" t="s">
        <v>160</v>
      </c>
      <c r="H12" s="123" t="s">
        <v>160</v>
      </c>
      <c r="I12" s="123" t="s">
        <v>160</v>
      </c>
      <c r="J12" s="123" t="s">
        <v>160</v>
      </c>
      <c r="K12" s="123" t="s">
        <v>160</v>
      </c>
      <c r="L12" s="124"/>
      <c r="M12" s="124"/>
      <c r="N12" s="125"/>
    </row>
    <row r="13" spans="2:16" ht="39" customHeight="1">
      <c r="B13" s="127" t="s">
        <v>178</v>
      </c>
      <c r="C13" s="128"/>
      <c r="D13" s="129"/>
      <c r="E13" s="128"/>
      <c r="F13" s="128"/>
      <c r="G13" s="128"/>
      <c r="H13" s="128"/>
      <c r="I13" s="128"/>
      <c r="J13" s="128"/>
      <c r="K13" s="128"/>
      <c r="L13" s="128"/>
      <c r="M13" s="128"/>
      <c r="N13" s="130"/>
    </row>
    <row r="14" spans="2:16">
      <c r="B14" s="131"/>
      <c r="C14" s="132"/>
      <c r="D14" s="132"/>
      <c r="E14" s="133"/>
      <c r="F14" s="134"/>
      <c r="G14" s="134"/>
      <c r="H14" s="135"/>
    </row>
    <row r="15" spans="2:16" ht="15" customHeight="1">
      <c r="B15" s="136"/>
      <c r="C15" s="136"/>
      <c r="D15" s="136"/>
      <c r="E15" s="136"/>
      <c r="F15" s="136"/>
      <c r="G15" s="136"/>
      <c r="H15" s="136"/>
    </row>
    <row r="16" spans="2:16" ht="15" customHeight="1">
      <c r="B16" s="29" t="s">
        <v>179</v>
      </c>
      <c r="C16" s="29"/>
      <c r="D16" s="29"/>
      <c r="E16" s="137"/>
      <c r="F16" s="137"/>
      <c r="G16" s="137"/>
      <c r="H16" s="137"/>
    </row>
    <row r="17" spans="2:8" ht="15" customHeight="1">
      <c r="B17" s="31" t="s">
        <v>180</v>
      </c>
      <c r="C17" s="31"/>
      <c r="D17" s="31"/>
    </row>
    <row r="18" spans="2:8" ht="15" customHeight="1">
      <c r="B18" s="31" t="s">
        <v>181</v>
      </c>
      <c r="C18" s="31"/>
      <c r="D18" s="31"/>
    </row>
    <row r="19" spans="2:8" ht="15" customHeight="1">
      <c r="B19" s="137"/>
      <c r="C19" s="137"/>
      <c r="D19" s="137"/>
      <c r="E19" s="137"/>
      <c r="F19" s="137"/>
      <c r="G19" s="137"/>
      <c r="H19" s="137"/>
    </row>
    <row r="20" spans="2:8" ht="15" customHeight="1">
      <c r="B20" s="137"/>
      <c r="C20" s="137"/>
      <c r="D20" s="137"/>
      <c r="E20" s="137"/>
      <c r="F20" s="137"/>
      <c r="G20" s="137"/>
      <c r="H20" s="137"/>
    </row>
    <row r="21" spans="2:8" ht="15" customHeight="1">
      <c r="B21" s="137"/>
      <c r="C21" s="137"/>
      <c r="D21" s="137"/>
      <c r="E21" s="137"/>
      <c r="F21" s="137"/>
      <c r="G21" s="137"/>
      <c r="H21" s="137"/>
    </row>
    <row r="22" spans="2:8">
      <c r="B22" s="14" t="s">
        <v>44</v>
      </c>
      <c r="C22" s="14"/>
      <c r="D22" s="14"/>
      <c r="E22" s="14"/>
      <c r="F22" s="14"/>
      <c r="G22" s="14"/>
      <c r="H22" s="14"/>
    </row>
    <row r="23" spans="2:8" ht="15" customHeight="1">
      <c r="B23" s="46" t="s">
        <v>77</v>
      </c>
    </row>
    <row r="24" spans="2:8" ht="15" customHeight="1"/>
    <row r="25" spans="2:8" ht="15" customHeight="1"/>
    <row r="26" spans="2:8" ht="15" customHeight="1"/>
    <row r="27" spans="2:8" ht="15" customHeight="1"/>
    <row r="28" spans="2:8" ht="15" customHeight="1"/>
    <row r="29" spans="2:8" ht="15" customHeight="1"/>
    <row r="30" spans="2:8" ht="15" customHeight="1"/>
    <row r="31" spans="2:8" ht="15" customHeight="1"/>
    <row r="32" spans="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hyperlinks>
    <hyperlink ref="B4" location="'Index sheet'!A1" display="Back to index"/>
  </hyperlinks>
  <pageMargins left="0.7" right="0.7" top="0.75" bottom="0.75" header="0.3" footer="0.3"/>
  <pageSetup orientation="portrait" horizontalDpi="4294967293" verticalDpi="4294967293"/>
  <ignoredErrors>
    <ignoredError sqref="B1:P29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2"/>
  <sheetViews>
    <sheetView workbookViewId="0">
      <selection activeCell="B2" sqref="B2"/>
    </sheetView>
  </sheetViews>
  <sheetFormatPr defaultColWidth="9.140625" defaultRowHeight="12" customHeight="1"/>
  <cols>
    <col min="1" max="1" width="2.28515625" style="12" customWidth="1"/>
    <col min="2" max="2" width="80.7109375" style="12" customWidth="1"/>
    <col min="3" max="3" width="10.85546875" style="12" customWidth="1"/>
    <col min="4" max="4" width="19.42578125" style="12" customWidth="1"/>
    <col min="5" max="11" width="15.85546875" style="12" customWidth="1"/>
    <col min="12" max="12" width="8.85546875" style="12" customWidth="1"/>
    <col min="13" max="13" width="11" style="12" customWidth="1"/>
    <col min="14" max="14" width="28" style="12" customWidth="1"/>
    <col min="15" max="15" width="4.7109375" style="12" customWidth="1"/>
    <col min="16" max="17" width="42" style="15" customWidth="1"/>
    <col min="18" max="18" width="9.140625" style="12" customWidth="1"/>
    <col min="19" max="16384" width="9.140625" style="12"/>
  </cols>
  <sheetData>
    <row r="1" spans="2:16" ht="15.95" customHeight="1">
      <c r="B1" s="95"/>
      <c r="C1" s="95"/>
      <c r="D1" s="95"/>
      <c r="E1" s="95"/>
      <c r="F1" s="95"/>
      <c r="G1" s="95"/>
      <c r="H1" s="95"/>
    </row>
    <row r="2" spans="2:16" ht="18" customHeight="1">
      <c r="B2" s="13" t="s">
        <v>156</v>
      </c>
      <c r="C2" s="32"/>
      <c r="D2" s="32"/>
      <c r="E2" s="32"/>
      <c r="F2" s="32"/>
      <c r="G2" s="32"/>
      <c r="H2" s="15"/>
    </row>
    <row r="3" spans="2:16" ht="15.95" customHeight="1">
      <c r="B3" s="95"/>
      <c r="C3" s="95"/>
      <c r="D3" s="95"/>
      <c r="E3" s="95"/>
      <c r="F3" s="95"/>
      <c r="G3" s="95"/>
      <c r="H3" s="95"/>
    </row>
    <row r="4" spans="2:16" ht="12.95" customHeight="1">
      <c r="B4" s="33" t="s">
        <v>24</v>
      </c>
      <c r="C4" s="33"/>
      <c r="D4" s="96"/>
      <c r="E4" s="33"/>
      <c r="F4" s="33"/>
      <c r="G4" s="33"/>
      <c r="H4" s="97"/>
    </row>
    <row r="5" spans="2:16" ht="5.0999999999999996" customHeight="1">
      <c r="B5" s="35"/>
      <c r="C5" s="35"/>
      <c r="D5" s="35"/>
      <c r="E5" s="35"/>
      <c r="F5" s="35"/>
      <c r="G5" s="35"/>
      <c r="H5" s="98"/>
    </row>
    <row r="6" spans="2:16" s="12" customFormat="1" ht="156" customHeight="1">
      <c r="B6" s="99"/>
      <c r="C6" s="100" t="s">
        <v>157</v>
      </c>
      <c r="D6" s="100" t="s">
        <v>158</v>
      </c>
      <c r="E6" s="101" t="s">
        <v>159</v>
      </c>
      <c r="F6" s="101" t="s">
        <v>160</v>
      </c>
      <c r="G6" s="101" t="s">
        <v>160</v>
      </c>
      <c r="H6" s="101" t="s">
        <v>160</v>
      </c>
      <c r="I6" s="101" t="s">
        <v>160</v>
      </c>
      <c r="J6" s="101" t="s">
        <v>160</v>
      </c>
      <c r="K6" s="101" t="s">
        <v>160</v>
      </c>
      <c r="L6" s="100" t="s">
        <v>161</v>
      </c>
      <c r="M6" s="100" t="s">
        <v>162</v>
      </c>
      <c r="N6" s="102" t="s">
        <v>163</v>
      </c>
      <c r="P6" s="103"/>
    </row>
    <row r="7" spans="2:16" s="12" customFormat="1" ht="15" customHeight="1">
      <c r="B7" s="104"/>
      <c r="C7" s="105"/>
      <c r="D7" s="105">
        <v>2016</v>
      </c>
      <c r="E7" s="106" t="s">
        <v>164</v>
      </c>
      <c r="F7" s="106" t="s">
        <v>165</v>
      </c>
      <c r="G7" s="106" t="s">
        <v>166</v>
      </c>
      <c r="H7" s="106" t="s">
        <v>167</v>
      </c>
      <c r="I7" s="106" t="s">
        <v>168</v>
      </c>
      <c r="J7" s="106" t="s">
        <v>169</v>
      </c>
      <c r="K7" s="106" t="s">
        <v>170</v>
      </c>
      <c r="L7" s="107"/>
      <c r="M7" s="105"/>
      <c r="N7" s="108"/>
      <c r="P7" s="103"/>
    </row>
    <row r="8" spans="2:16" s="12" customFormat="1" ht="26.1" customHeight="1">
      <c r="B8" s="74" t="s">
        <v>171</v>
      </c>
      <c r="C8" s="109"/>
      <c r="D8" s="109"/>
      <c r="E8" s="110"/>
      <c r="F8" s="110"/>
      <c r="G8" s="110"/>
      <c r="H8" s="110"/>
      <c r="I8" s="110"/>
      <c r="J8" s="110"/>
      <c r="K8" s="110"/>
      <c r="L8" s="109"/>
      <c r="M8" s="109"/>
      <c r="N8" s="111"/>
      <c r="P8" s="103"/>
    </row>
    <row r="9" spans="2:16" ht="60">
      <c r="B9" s="112" t="s">
        <v>190</v>
      </c>
      <c r="C9" s="113" t="s">
        <v>191</v>
      </c>
      <c r="D9" s="114">
        <v>172</v>
      </c>
      <c r="E9" s="115">
        <v>172</v>
      </c>
      <c r="F9" s="115" t="s">
        <v>160</v>
      </c>
      <c r="G9" s="115" t="s">
        <v>160</v>
      </c>
      <c r="H9" s="115" t="s">
        <v>160</v>
      </c>
      <c r="I9" s="115" t="s">
        <v>160</v>
      </c>
      <c r="J9" s="115" t="s">
        <v>160</v>
      </c>
      <c r="K9" s="115">
        <v>194</v>
      </c>
      <c r="L9" s="116">
        <v>209</v>
      </c>
      <c r="M9" s="116">
        <v>2025</v>
      </c>
      <c r="N9" s="24" t="s">
        <v>192</v>
      </c>
    </row>
    <row r="10" spans="2:16">
      <c r="B10" s="112"/>
      <c r="C10" s="117"/>
      <c r="D10" s="118"/>
      <c r="E10" s="115" t="s">
        <v>160</v>
      </c>
      <c r="F10" s="115" t="s">
        <v>160</v>
      </c>
      <c r="G10" s="115" t="s">
        <v>160</v>
      </c>
      <c r="H10" s="115" t="s">
        <v>160</v>
      </c>
      <c r="I10" s="115" t="s">
        <v>160</v>
      </c>
      <c r="J10" s="115" t="s">
        <v>160</v>
      </c>
      <c r="K10" s="115" t="s">
        <v>160</v>
      </c>
      <c r="L10" s="119"/>
      <c r="M10" s="119"/>
      <c r="N10" s="120"/>
    </row>
    <row r="11" spans="2:16" ht="26.1" customHeight="1">
      <c r="B11" s="121" t="s">
        <v>175</v>
      </c>
      <c r="C11" s="113" t="s">
        <v>176</v>
      </c>
      <c r="D11" s="122"/>
      <c r="E11" s="123" t="s">
        <v>160</v>
      </c>
      <c r="F11" s="123" t="s">
        <v>160</v>
      </c>
      <c r="G11" s="123" t="s">
        <v>160</v>
      </c>
      <c r="H11" s="123" t="s">
        <v>160</v>
      </c>
      <c r="I11" s="123" t="s">
        <v>160</v>
      </c>
      <c r="J11" s="123" t="s">
        <v>160</v>
      </c>
      <c r="K11" s="123" t="s">
        <v>160</v>
      </c>
      <c r="L11" s="124"/>
      <c r="M11" s="124"/>
      <c r="N11" s="125"/>
    </row>
    <row r="12" spans="2:16" ht="26.1" customHeight="1">
      <c r="B12" s="121" t="s">
        <v>177</v>
      </c>
      <c r="C12" s="113" t="s">
        <v>176</v>
      </c>
      <c r="D12" s="126"/>
      <c r="E12" s="123" t="s">
        <v>160</v>
      </c>
      <c r="F12" s="123" t="s">
        <v>160</v>
      </c>
      <c r="G12" s="123" t="s">
        <v>160</v>
      </c>
      <c r="H12" s="123" t="s">
        <v>160</v>
      </c>
      <c r="I12" s="123" t="s">
        <v>160</v>
      </c>
      <c r="J12" s="123" t="s">
        <v>160</v>
      </c>
      <c r="K12" s="123" t="s">
        <v>160</v>
      </c>
      <c r="L12" s="124"/>
      <c r="M12" s="124"/>
      <c r="N12" s="125"/>
    </row>
    <row r="13" spans="2:16" ht="39" customHeight="1">
      <c r="B13" s="127" t="s">
        <v>178</v>
      </c>
      <c r="C13" s="128"/>
      <c r="D13" s="129"/>
      <c r="E13" s="128"/>
      <c r="F13" s="128"/>
      <c r="G13" s="128"/>
      <c r="H13" s="128"/>
      <c r="I13" s="128"/>
      <c r="J13" s="128"/>
      <c r="K13" s="128"/>
      <c r="L13" s="128"/>
      <c r="M13" s="128"/>
      <c r="N13" s="130"/>
    </row>
    <row r="14" spans="2:16">
      <c r="B14" s="131"/>
      <c r="C14" s="132"/>
      <c r="D14" s="132"/>
      <c r="E14" s="133"/>
      <c r="F14" s="134"/>
      <c r="G14" s="134"/>
      <c r="H14" s="135"/>
    </row>
    <row r="15" spans="2:16" ht="15" customHeight="1">
      <c r="B15" s="136"/>
      <c r="C15" s="136"/>
      <c r="D15" s="136"/>
      <c r="E15" s="136"/>
      <c r="F15" s="136"/>
      <c r="G15" s="136"/>
      <c r="H15" s="136"/>
    </row>
    <row r="16" spans="2:16" ht="15" customHeight="1">
      <c r="B16" s="29" t="s">
        <v>179</v>
      </c>
      <c r="C16" s="29"/>
      <c r="D16" s="29"/>
      <c r="E16" s="137"/>
      <c r="F16" s="137"/>
      <c r="G16" s="137"/>
      <c r="H16" s="137"/>
    </row>
    <row r="17" spans="2:8" ht="15" customHeight="1">
      <c r="B17" s="31" t="s">
        <v>180</v>
      </c>
      <c r="C17" s="31"/>
      <c r="D17" s="31"/>
    </row>
    <row r="18" spans="2:8" ht="15" customHeight="1">
      <c r="B18" s="31" t="s">
        <v>181</v>
      </c>
      <c r="C18" s="31"/>
      <c r="D18" s="31"/>
    </row>
    <row r="19" spans="2:8" ht="15" customHeight="1">
      <c r="B19" s="137"/>
      <c r="C19" s="137"/>
      <c r="D19" s="137"/>
      <c r="E19" s="137"/>
      <c r="F19" s="137"/>
      <c r="G19" s="137"/>
      <c r="H19" s="137"/>
    </row>
    <row r="20" spans="2:8" ht="15" customHeight="1">
      <c r="B20" s="137"/>
      <c r="C20" s="137"/>
      <c r="D20" s="137"/>
      <c r="E20" s="137"/>
      <c r="F20" s="137"/>
      <c r="G20" s="137"/>
      <c r="H20" s="137"/>
    </row>
    <row r="21" spans="2:8" ht="15" customHeight="1">
      <c r="B21" s="137"/>
      <c r="C21" s="137"/>
      <c r="D21" s="137"/>
      <c r="E21" s="137"/>
      <c r="F21" s="137"/>
      <c r="G21" s="137"/>
      <c r="H21" s="137"/>
    </row>
    <row r="22" spans="2:8">
      <c r="B22" s="14" t="s">
        <v>44</v>
      </c>
      <c r="C22" s="14"/>
      <c r="D22" s="14"/>
      <c r="E22" s="14"/>
      <c r="F22" s="14"/>
      <c r="G22" s="14"/>
      <c r="H22" s="14"/>
    </row>
    <row r="23" spans="2:8" ht="15" customHeight="1">
      <c r="B23" s="46" t="s">
        <v>77</v>
      </c>
    </row>
    <row r="24" spans="2:8" ht="15" customHeight="1"/>
    <row r="25" spans="2:8" ht="15" customHeight="1"/>
    <row r="26" spans="2:8" ht="15" customHeight="1"/>
    <row r="27" spans="2:8" ht="15" customHeight="1"/>
    <row r="28" spans="2:8" ht="15" customHeight="1"/>
    <row r="29" spans="2:8" ht="15" customHeight="1"/>
    <row r="30" spans="2:8" ht="15" customHeight="1"/>
    <row r="31" spans="2:8" ht="15" customHeight="1"/>
    <row r="32" spans="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hyperlinks>
    <hyperlink ref="B4" location="'Index sheet'!A1" display="Back to index"/>
  </hyperlinks>
  <pageMargins left="0.7" right="0.7" top="0.75" bottom="0.75" header="0.3" footer="0.3"/>
  <pageSetup orientation="portrait" horizontalDpi="4294967293" verticalDpi="4294967293"/>
  <ignoredErrors>
    <ignoredError sqref="B1:P29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8"/>
  <sheetViews>
    <sheetView showGridLines="0" workbookViewId="0">
      <selection activeCell="B2" sqref="B2"/>
    </sheetView>
  </sheetViews>
  <sheetFormatPr defaultColWidth="10.7109375" defaultRowHeight="15" customHeight="1"/>
  <cols>
    <col min="1" max="1" width="2.7109375" customWidth="1"/>
    <col min="2" max="12" width="16.28515625" customWidth="1"/>
  </cols>
  <sheetData>
    <row r="1" spans="2:12" s="12" customFormat="1" ht="15.95" customHeight="1">
      <c r="B1" s="13"/>
      <c r="C1" s="13"/>
      <c r="D1" s="13"/>
      <c r="E1" s="13"/>
      <c r="F1" s="13"/>
      <c r="G1" s="13"/>
      <c r="H1" s="13"/>
      <c r="I1" s="13"/>
      <c r="J1" s="13"/>
      <c r="K1" s="13"/>
    </row>
    <row r="2" spans="2:12" s="12" customFormat="1" ht="17.25" customHeight="1">
      <c r="B2" s="141" t="s">
        <v>193</v>
      </c>
      <c r="C2" s="142"/>
      <c r="D2" s="142"/>
      <c r="E2" s="142"/>
      <c r="F2" s="142"/>
      <c r="G2" s="142"/>
      <c r="H2" s="142"/>
      <c r="I2" s="142"/>
      <c r="J2" s="142"/>
      <c r="K2" s="142"/>
    </row>
    <row r="3" spans="2:12" s="12" customFormat="1" ht="15.95" customHeight="1">
      <c r="B3" s="13"/>
      <c r="C3" s="13"/>
      <c r="D3" s="13"/>
      <c r="E3" s="13"/>
      <c r="F3" s="13"/>
      <c r="G3" s="13"/>
      <c r="H3" s="13"/>
      <c r="I3" s="13"/>
      <c r="J3" s="13"/>
      <c r="K3" s="13"/>
    </row>
    <row r="4" spans="2:12" s="12" customFormat="1" ht="12.95" customHeight="1">
      <c r="B4" s="33" t="s">
        <v>24</v>
      </c>
      <c r="C4" s="33"/>
      <c r="D4" s="33"/>
      <c r="E4" s="33"/>
      <c r="F4" s="143"/>
      <c r="G4" s="143"/>
      <c r="H4" s="33"/>
      <c r="I4" s="33"/>
      <c r="J4" s="33"/>
      <c r="K4" s="33"/>
    </row>
    <row r="5" spans="2:12" ht="15.95" customHeight="1"/>
    <row r="6" spans="2:12" ht="39.950000000000003" customHeight="1">
      <c r="B6" s="144" t="s">
        <v>194</v>
      </c>
      <c r="C6" s="145" t="s">
        <v>195</v>
      </c>
      <c r="D6" s="145" t="s">
        <v>196</v>
      </c>
      <c r="E6" s="145" t="s">
        <v>197</v>
      </c>
      <c r="F6" s="145" t="s">
        <v>198</v>
      </c>
      <c r="G6" s="145" t="s">
        <v>199</v>
      </c>
      <c r="H6" s="145" t="s">
        <v>200</v>
      </c>
      <c r="I6" s="145" t="s">
        <v>201</v>
      </c>
      <c r="J6" s="145" t="s">
        <v>202</v>
      </c>
      <c r="K6" s="146" t="s">
        <v>203</v>
      </c>
      <c r="L6" s="146" t="s">
        <v>203</v>
      </c>
    </row>
    <row r="7" spans="2:12">
      <c r="B7" s="147"/>
      <c r="C7" s="148"/>
      <c r="D7" s="148"/>
      <c r="E7" s="148"/>
      <c r="F7" s="148"/>
      <c r="G7" s="148"/>
      <c r="H7" s="148"/>
      <c r="I7" s="148"/>
      <c r="J7" s="148"/>
      <c r="K7" s="149" t="s">
        <v>204</v>
      </c>
      <c r="L7" s="149" t="s">
        <v>205</v>
      </c>
    </row>
    <row r="8" spans="2:12" ht="15.95" customHeight="1">
      <c r="B8" s="150" t="s">
        <v>206</v>
      </c>
      <c r="C8" s="151" t="s">
        <v>207</v>
      </c>
      <c r="D8" s="151" t="s">
        <v>208</v>
      </c>
      <c r="E8" s="151" t="s">
        <v>209</v>
      </c>
      <c r="F8" s="151" t="s">
        <v>210</v>
      </c>
      <c r="G8" s="151" t="s">
        <v>211</v>
      </c>
      <c r="H8" s="151" t="s">
        <v>212</v>
      </c>
      <c r="I8" s="151">
        <v>2014</v>
      </c>
      <c r="J8" s="151" t="s">
        <v>213</v>
      </c>
      <c r="K8" s="152" t="s">
        <v>214</v>
      </c>
      <c r="L8" s="152" t="s">
        <v>214</v>
      </c>
    </row>
    <row r="9" spans="2:12" ht="15.95" customHeight="1">
      <c r="B9" s="150" t="s">
        <v>215</v>
      </c>
      <c r="C9" s="151" t="s">
        <v>216</v>
      </c>
      <c r="D9" s="151" t="s">
        <v>217</v>
      </c>
      <c r="E9" s="151" t="s">
        <v>218</v>
      </c>
      <c r="F9" s="151" t="s">
        <v>219</v>
      </c>
      <c r="G9" s="151" t="s">
        <v>220</v>
      </c>
      <c r="H9" s="151" t="s">
        <v>221</v>
      </c>
      <c r="I9" s="151">
        <v>2021</v>
      </c>
      <c r="J9" s="151" t="s">
        <v>222</v>
      </c>
      <c r="K9" s="152" t="s">
        <v>214</v>
      </c>
      <c r="L9" s="152" t="s">
        <v>214</v>
      </c>
    </row>
    <row r="10" spans="2:12" ht="15.95" customHeight="1">
      <c r="B10" s="150" t="s">
        <v>223</v>
      </c>
      <c r="C10" s="151" t="s">
        <v>224</v>
      </c>
      <c r="D10" s="151" t="s">
        <v>225</v>
      </c>
      <c r="E10" s="151" t="s">
        <v>209</v>
      </c>
      <c r="F10" s="151" t="s">
        <v>219</v>
      </c>
      <c r="G10" s="151" t="s">
        <v>220</v>
      </c>
      <c r="H10" s="151" t="s">
        <v>212</v>
      </c>
      <c r="I10" s="151">
        <v>2017</v>
      </c>
      <c r="J10" s="151" t="s">
        <v>226</v>
      </c>
      <c r="K10" s="152" t="s">
        <v>214</v>
      </c>
      <c r="L10" s="152" t="s">
        <v>214</v>
      </c>
    </row>
    <row r="11" spans="2:12" ht="15.95" customHeight="1">
      <c r="B11" s="150" t="s">
        <v>227</v>
      </c>
      <c r="C11" s="151" t="s">
        <v>228</v>
      </c>
      <c r="D11" s="151" t="s">
        <v>229</v>
      </c>
      <c r="E11" s="151" t="s">
        <v>209</v>
      </c>
      <c r="F11" s="151" t="s">
        <v>219</v>
      </c>
      <c r="G11" s="151" t="s">
        <v>220</v>
      </c>
      <c r="H11" s="151" t="s">
        <v>212</v>
      </c>
      <c r="I11" s="151">
        <v>2013</v>
      </c>
      <c r="J11" s="151" t="s">
        <v>230</v>
      </c>
      <c r="K11" s="152" t="s">
        <v>214</v>
      </c>
      <c r="L11" s="152" t="s">
        <v>214</v>
      </c>
    </row>
    <row r="12" spans="2:12" ht="15.95" customHeight="1">
      <c r="B12" s="150" t="s">
        <v>231</v>
      </c>
      <c r="C12" s="151" t="s">
        <v>232</v>
      </c>
      <c r="D12" s="151" t="s">
        <v>233</v>
      </c>
      <c r="E12" s="151" t="s">
        <v>234</v>
      </c>
      <c r="F12" s="151" t="s">
        <v>210</v>
      </c>
      <c r="G12" s="151" t="s">
        <v>211</v>
      </c>
      <c r="H12" s="151" t="s">
        <v>221</v>
      </c>
      <c r="I12" s="151">
        <v>2012</v>
      </c>
      <c r="J12" s="151" t="s">
        <v>235</v>
      </c>
      <c r="K12" s="152" t="s">
        <v>214</v>
      </c>
      <c r="L12" s="152" t="s">
        <v>214</v>
      </c>
    </row>
    <row r="13" spans="2:12" ht="15.95" customHeight="1">
      <c r="B13" s="150" t="s">
        <v>236</v>
      </c>
      <c r="C13" s="151" t="s">
        <v>237</v>
      </c>
      <c r="D13" s="151" t="s">
        <v>238</v>
      </c>
      <c r="E13" s="151" t="s">
        <v>234</v>
      </c>
      <c r="F13" s="151" t="s">
        <v>210</v>
      </c>
      <c r="G13" s="151" t="s">
        <v>220</v>
      </c>
      <c r="H13" s="151" t="s">
        <v>221</v>
      </c>
      <c r="I13" s="151">
        <v>2012</v>
      </c>
      <c r="J13" s="151" t="s">
        <v>230</v>
      </c>
      <c r="K13" s="152" t="s">
        <v>214</v>
      </c>
      <c r="L13" s="152" t="s">
        <v>214</v>
      </c>
    </row>
    <row r="14" spans="2:12" ht="15.95" customHeight="1">
      <c r="B14" s="150" t="s">
        <v>239</v>
      </c>
      <c r="C14" s="151" t="s">
        <v>240</v>
      </c>
      <c r="D14" s="151" t="s">
        <v>241</v>
      </c>
      <c r="E14" s="151" t="s">
        <v>209</v>
      </c>
      <c r="F14" s="151" t="s">
        <v>219</v>
      </c>
      <c r="G14" s="151" t="s">
        <v>242</v>
      </c>
      <c r="H14" s="151" t="s">
        <v>221</v>
      </c>
      <c r="I14" s="151">
        <v>2022</v>
      </c>
      <c r="J14" s="151" t="s">
        <v>243</v>
      </c>
      <c r="K14" s="152" t="s">
        <v>214</v>
      </c>
      <c r="L14" s="152" t="s">
        <v>214</v>
      </c>
    </row>
    <row r="15" spans="2:12" ht="15.95" customHeight="1">
      <c r="B15" s="150" t="s">
        <v>244</v>
      </c>
      <c r="C15" s="151" t="s">
        <v>245</v>
      </c>
      <c r="D15" s="151" t="s">
        <v>246</v>
      </c>
      <c r="E15" s="151" t="s">
        <v>209</v>
      </c>
      <c r="F15" s="151" t="s">
        <v>210</v>
      </c>
      <c r="G15" s="151" t="s">
        <v>242</v>
      </c>
      <c r="H15" s="151" t="s">
        <v>221</v>
      </c>
      <c r="I15" s="151">
        <v>2014</v>
      </c>
      <c r="J15" s="151" t="s">
        <v>247</v>
      </c>
      <c r="K15" s="152" t="s">
        <v>214</v>
      </c>
      <c r="L15" s="152" t="s">
        <v>214</v>
      </c>
    </row>
    <row r="16" spans="2:12" ht="15.95" customHeight="1">
      <c r="B16" s="150" t="s">
        <v>248</v>
      </c>
      <c r="C16" s="151" t="s">
        <v>249</v>
      </c>
      <c r="D16" s="151" t="s">
        <v>250</v>
      </c>
      <c r="E16" s="151" t="s">
        <v>209</v>
      </c>
      <c r="F16" s="151" t="s">
        <v>219</v>
      </c>
      <c r="G16" s="151" t="s">
        <v>242</v>
      </c>
      <c r="H16" s="151" t="s">
        <v>221</v>
      </c>
      <c r="I16" s="151">
        <v>2010</v>
      </c>
      <c r="J16" s="151" t="s">
        <v>247</v>
      </c>
      <c r="K16" s="152" t="s">
        <v>214</v>
      </c>
      <c r="L16" s="152" t="s">
        <v>214</v>
      </c>
    </row>
    <row r="17" spans="2:12" ht="15.95" customHeight="1">
      <c r="B17" s="150" t="s">
        <v>251</v>
      </c>
      <c r="C17" s="151" t="s">
        <v>252</v>
      </c>
      <c r="D17" s="151" t="s">
        <v>253</v>
      </c>
      <c r="E17" s="151" t="s">
        <v>209</v>
      </c>
      <c r="F17" s="151" t="s">
        <v>219</v>
      </c>
      <c r="G17" s="151" t="s">
        <v>242</v>
      </c>
      <c r="H17" s="151" t="s">
        <v>221</v>
      </c>
      <c r="I17" s="151">
        <v>2012</v>
      </c>
      <c r="J17" s="151" t="s">
        <v>247</v>
      </c>
      <c r="K17" s="152" t="s">
        <v>214</v>
      </c>
      <c r="L17" s="152" t="s">
        <v>214</v>
      </c>
    </row>
    <row r="18" spans="2:12" ht="15.95" customHeight="1">
      <c r="B18" s="150" t="s">
        <v>254</v>
      </c>
      <c r="C18" s="151" t="s">
        <v>255</v>
      </c>
      <c r="D18" s="151" t="s">
        <v>256</v>
      </c>
      <c r="E18" s="151" t="s">
        <v>209</v>
      </c>
      <c r="F18" s="151" t="s">
        <v>210</v>
      </c>
      <c r="G18" s="151" t="s">
        <v>242</v>
      </c>
      <c r="H18" s="151" t="s">
        <v>221</v>
      </c>
      <c r="I18" s="151">
        <v>2011</v>
      </c>
      <c r="J18" s="151" t="s">
        <v>257</v>
      </c>
      <c r="K18" s="152" t="s">
        <v>214</v>
      </c>
      <c r="L18" s="152" t="s">
        <v>214</v>
      </c>
    </row>
    <row r="19" spans="2:12" ht="15.95" customHeight="1">
      <c r="B19" s="150" t="s">
        <v>258</v>
      </c>
      <c r="C19" s="151" t="s">
        <v>259</v>
      </c>
      <c r="D19" s="151" t="s">
        <v>260</v>
      </c>
      <c r="E19" s="151" t="s">
        <v>209</v>
      </c>
      <c r="F19" s="151" t="s">
        <v>210</v>
      </c>
      <c r="G19" s="151" t="s">
        <v>261</v>
      </c>
      <c r="H19" s="151" t="s">
        <v>221</v>
      </c>
      <c r="I19" s="151">
        <v>2018</v>
      </c>
      <c r="J19" s="151" t="s">
        <v>262</v>
      </c>
      <c r="K19" s="152" t="s">
        <v>214</v>
      </c>
      <c r="L19" s="152" t="s">
        <v>214</v>
      </c>
    </row>
    <row r="20" spans="2:12" ht="15.95" customHeight="1">
      <c r="B20" s="150" t="s">
        <v>263</v>
      </c>
      <c r="C20" s="151" t="s">
        <v>264</v>
      </c>
      <c r="D20" s="151" t="s">
        <v>265</v>
      </c>
      <c r="E20" s="151" t="s">
        <v>209</v>
      </c>
      <c r="F20" s="151" t="s">
        <v>210</v>
      </c>
      <c r="G20" s="151" t="s">
        <v>266</v>
      </c>
      <c r="H20" s="151" t="s">
        <v>221</v>
      </c>
      <c r="I20" s="151">
        <v>2004</v>
      </c>
      <c r="J20" s="151" t="s">
        <v>267</v>
      </c>
      <c r="K20" s="152" t="s">
        <v>214</v>
      </c>
      <c r="L20" s="152" t="s">
        <v>214</v>
      </c>
    </row>
    <row r="21" spans="2:12" ht="15.95" customHeight="1">
      <c r="B21" s="150" t="s">
        <v>268</v>
      </c>
      <c r="C21" s="151" t="s">
        <v>269</v>
      </c>
      <c r="D21" s="151" t="s">
        <v>270</v>
      </c>
      <c r="E21" s="151" t="s">
        <v>209</v>
      </c>
      <c r="F21" s="151" t="s">
        <v>219</v>
      </c>
      <c r="G21" s="151" t="s">
        <v>266</v>
      </c>
      <c r="H21" s="151" t="s">
        <v>221</v>
      </c>
      <c r="I21" s="151">
        <v>2023</v>
      </c>
      <c r="J21" s="151" t="s">
        <v>271</v>
      </c>
      <c r="K21" s="152" t="s">
        <v>214</v>
      </c>
      <c r="L21" s="152" t="s">
        <v>214</v>
      </c>
    </row>
    <row r="22" spans="2:12" ht="15.95" customHeight="1">
      <c r="B22" s="150" t="s">
        <v>272</v>
      </c>
      <c r="C22" s="151" t="s">
        <v>273</v>
      </c>
      <c r="D22" s="151" t="s">
        <v>274</v>
      </c>
      <c r="E22" s="151" t="s">
        <v>209</v>
      </c>
      <c r="F22" s="151" t="s">
        <v>210</v>
      </c>
      <c r="G22" s="151" t="s">
        <v>266</v>
      </c>
      <c r="H22" s="151" t="s">
        <v>221</v>
      </c>
      <c r="I22" s="151">
        <v>2017</v>
      </c>
      <c r="J22" s="151" t="s">
        <v>275</v>
      </c>
      <c r="K22" s="152" t="s">
        <v>214</v>
      </c>
      <c r="L22" s="152" t="s">
        <v>214</v>
      </c>
    </row>
    <row r="23" spans="2:12" ht="15.95" customHeight="1">
      <c r="B23" s="150" t="s">
        <v>276</v>
      </c>
      <c r="C23" s="151" t="s">
        <v>277</v>
      </c>
      <c r="D23" s="151" t="s">
        <v>278</v>
      </c>
      <c r="E23" s="151" t="s">
        <v>279</v>
      </c>
      <c r="F23" s="151" t="s">
        <v>210</v>
      </c>
      <c r="G23" s="151" t="s">
        <v>280</v>
      </c>
      <c r="H23" s="151" t="s">
        <v>212</v>
      </c>
      <c r="I23" s="151">
        <v>2012</v>
      </c>
      <c r="J23" s="151" t="s">
        <v>281</v>
      </c>
      <c r="K23" s="152" t="s">
        <v>214</v>
      </c>
      <c r="L23" s="152" t="s">
        <v>214</v>
      </c>
    </row>
    <row r="24" spans="2:12" ht="15.95" customHeight="1">
      <c r="B24" s="150" t="s">
        <v>282</v>
      </c>
      <c r="C24" s="151" t="s">
        <v>283</v>
      </c>
      <c r="D24" s="151" t="s">
        <v>284</v>
      </c>
      <c r="E24" s="151" t="s">
        <v>209</v>
      </c>
      <c r="F24" s="151" t="s">
        <v>210</v>
      </c>
      <c r="G24" s="151" t="s">
        <v>285</v>
      </c>
      <c r="H24" s="151" t="s">
        <v>221</v>
      </c>
      <c r="I24" s="151">
        <v>2007</v>
      </c>
      <c r="J24" s="151" t="s">
        <v>286</v>
      </c>
      <c r="K24" s="152" t="s">
        <v>214</v>
      </c>
      <c r="L24" s="152" t="s">
        <v>214</v>
      </c>
    </row>
    <row r="25" spans="2:12" ht="15.95" customHeight="1">
      <c r="B25" s="150" t="s">
        <v>287</v>
      </c>
      <c r="C25" s="151" t="s">
        <v>288</v>
      </c>
      <c r="D25" s="151" t="s">
        <v>289</v>
      </c>
      <c r="E25" s="151" t="s">
        <v>209</v>
      </c>
      <c r="F25" s="151" t="s">
        <v>210</v>
      </c>
      <c r="G25" s="151" t="s">
        <v>285</v>
      </c>
      <c r="H25" s="151" t="s">
        <v>221</v>
      </c>
      <c r="I25" s="151">
        <v>2011</v>
      </c>
      <c r="J25" s="151" t="s">
        <v>286</v>
      </c>
      <c r="K25" s="152" t="s">
        <v>214</v>
      </c>
      <c r="L25" s="152" t="s">
        <v>214</v>
      </c>
    </row>
    <row r="26" spans="2:12" ht="15.95" customHeight="1">
      <c r="B26" s="150" t="s">
        <v>290</v>
      </c>
      <c r="C26" s="151" t="s">
        <v>291</v>
      </c>
      <c r="D26" s="151" t="s">
        <v>292</v>
      </c>
      <c r="E26" s="151" t="s">
        <v>209</v>
      </c>
      <c r="F26" s="151" t="s">
        <v>210</v>
      </c>
      <c r="G26" s="151" t="s">
        <v>285</v>
      </c>
      <c r="H26" s="151" t="s">
        <v>221</v>
      </c>
      <c r="I26" s="151">
        <v>2014</v>
      </c>
      <c r="J26" s="151" t="s">
        <v>286</v>
      </c>
      <c r="K26" s="152" t="s">
        <v>214</v>
      </c>
      <c r="L26" s="152" t="s">
        <v>214</v>
      </c>
    </row>
    <row r="27" spans="2:12" ht="15.95" customHeight="1">
      <c r="B27" s="150" t="s">
        <v>293</v>
      </c>
      <c r="C27" s="151" t="s">
        <v>294</v>
      </c>
      <c r="D27" s="151" t="s">
        <v>295</v>
      </c>
      <c r="E27" s="151" t="s">
        <v>209</v>
      </c>
      <c r="F27" s="151" t="s">
        <v>219</v>
      </c>
      <c r="G27" s="151" t="s">
        <v>261</v>
      </c>
      <c r="H27" s="151" t="s">
        <v>221</v>
      </c>
      <c r="I27" s="151">
        <v>2021</v>
      </c>
      <c r="J27" s="151" t="s">
        <v>262</v>
      </c>
      <c r="K27" s="152" t="s">
        <v>214</v>
      </c>
      <c r="L27" s="152" t="s">
        <v>214</v>
      </c>
    </row>
    <row r="28" spans="2:12" ht="15.95" customHeight="1">
      <c r="B28" s="150" t="s">
        <v>296</v>
      </c>
      <c r="C28" s="151" t="s">
        <v>297</v>
      </c>
      <c r="D28" s="151" t="s">
        <v>298</v>
      </c>
      <c r="E28" s="151" t="s">
        <v>209</v>
      </c>
      <c r="F28" s="151" t="s">
        <v>219</v>
      </c>
      <c r="G28" s="151" t="s">
        <v>261</v>
      </c>
      <c r="H28" s="151" t="s">
        <v>221</v>
      </c>
      <c r="I28" s="151">
        <v>2021</v>
      </c>
      <c r="J28" s="151" t="s">
        <v>262</v>
      </c>
      <c r="K28" s="152" t="s">
        <v>214</v>
      </c>
      <c r="L28" s="152" t="s">
        <v>214</v>
      </c>
    </row>
    <row r="29" spans="2:12" ht="15.95" customHeight="1">
      <c r="B29" s="150" t="s">
        <v>299</v>
      </c>
      <c r="C29" s="151" t="s">
        <v>300</v>
      </c>
      <c r="D29" s="151" t="s">
        <v>301</v>
      </c>
      <c r="E29" s="151" t="s">
        <v>218</v>
      </c>
      <c r="F29" s="151" t="s">
        <v>210</v>
      </c>
      <c r="G29" s="151" t="s">
        <v>261</v>
      </c>
      <c r="H29" s="151" t="s">
        <v>212</v>
      </c>
      <c r="I29" s="151">
        <v>2015</v>
      </c>
      <c r="J29" s="151" t="s">
        <v>275</v>
      </c>
      <c r="K29" s="152" t="s">
        <v>214</v>
      </c>
      <c r="L29" s="152" t="s">
        <v>214</v>
      </c>
    </row>
    <row r="30" spans="2:12" ht="15.95" customHeight="1">
      <c r="B30" s="150" t="s">
        <v>302</v>
      </c>
      <c r="C30" s="151" t="s">
        <v>303</v>
      </c>
      <c r="D30" s="151" t="s">
        <v>304</v>
      </c>
      <c r="E30" s="151" t="s">
        <v>209</v>
      </c>
      <c r="F30" s="151" t="s">
        <v>210</v>
      </c>
      <c r="G30" s="151" t="s">
        <v>305</v>
      </c>
      <c r="H30" s="151" t="s">
        <v>221</v>
      </c>
      <c r="I30" s="151">
        <v>2018</v>
      </c>
      <c r="J30" s="151" t="s">
        <v>262</v>
      </c>
      <c r="K30" s="152" t="s">
        <v>214</v>
      </c>
      <c r="L30" s="152" t="s">
        <v>214</v>
      </c>
    </row>
    <row r="31" spans="2:12" ht="15.95" customHeight="1">
      <c r="B31" s="150" t="s">
        <v>306</v>
      </c>
      <c r="C31" s="151" t="s">
        <v>307</v>
      </c>
      <c r="D31" s="151" t="s">
        <v>308</v>
      </c>
      <c r="E31" s="151" t="s">
        <v>209</v>
      </c>
      <c r="F31" s="151" t="s">
        <v>210</v>
      </c>
      <c r="G31" s="151" t="s">
        <v>305</v>
      </c>
      <c r="H31" s="151" t="s">
        <v>221</v>
      </c>
      <c r="I31" s="151">
        <v>2011</v>
      </c>
      <c r="J31" s="151" t="s">
        <v>309</v>
      </c>
      <c r="K31" s="152" t="s">
        <v>214</v>
      </c>
      <c r="L31" s="152" t="s">
        <v>214</v>
      </c>
    </row>
    <row r="32" spans="2:12" ht="15.95" customHeight="1">
      <c r="B32" s="150" t="s">
        <v>310</v>
      </c>
      <c r="C32" s="151" t="s">
        <v>311</v>
      </c>
      <c r="D32" s="151" t="s">
        <v>312</v>
      </c>
      <c r="E32" s="151" t="s">
        <v>279</v>
      </c>
      <c r="F32" s="151" t="s">
        <v>219</v>
      </c>
      <c r="G32" s="151" t="s">
        <v>305</v>
      </c>
      <c r="H32" s="151" t="s">
        <v>212</v>
      </c>
      <c r="I32" s="151">
        <v>2017</v>
      </c>
      <c r="J32" s="151" t="s">
        <v>313</v>
      </c>
      <c r="K32" s="152" t="s">
        <v>214</v>
      </c>
      <c r="L32" s="152" t="s">
        <v>214</v>
      </c>
    </row>
    <row r="33" spans="2:12" ht="15.95" customHeight="1">
      <c r="B33" s="150" t="s">
        <v>314</v>
      </c>
      <c r="C33" s="151" t="s">
        <v>315</v>
      </c>
      <c r="D33" s="151" t="s">
        <v>316</v>
      </c>
      <c r="E33" s="151" t="s">
        <v>234</v>
      </c>
      <c r="F33" s="151" t="s">
        <v>210</v>
      </c>
      <c r="G33" s="151" t="s">
        <v>266</v>
      </c>
      <c r="H33" s="151" t="s">
        <v>221</v>
      </c>
      <c r="I33" s="151">
        <v>2020</v>
      </c>
      <c r="J33" s="151" t="s">
        <v>286</v>
      </c>
      <c r="K33" s="152" t="s">
        <v>214</v>
      </c>
      <c r="L33" s="152" t="s">
        <v>214</v>
      </c>
    </row>
    <row r="34" spans="2:12" ht="15.95" customHeight="1">
      <c r="B34" s="150" t="s">
        <v>317</v>
      </c>
      <c r="C34" s="151" t="s">
        <v>318</v>
      </c>
      <c r="D34" s="151" t="s">
        <v>319</v>
      </c>
      <c r="E34" s="151" t="s">
        <v>209</v>
      </c>
      <c r="F34" s="151" t="s">
        <v>210</v>
      </c>
      <c r="G34" s="151" t="s">
        <v>266</v>
      </c>
      <c r="H34" s="151" t="s">
        <v>221</v>
      </c>
      <c r="I34" s="151">
        <v>2014</v>
      </c>
      <c r="J34" s="151" t="s">
        <v>262</v>
      </c>
      <c r="K34" s="152" t="s">
        <v>214</v>
      </c>
      <c r="L34" s="152" t="s">
        <v>214</v>
      </c>
    </row>
    <row r="35" spans="2:12" ht="15.95" customHeight="1">
      <c r="B35" s="150" t="s">
        <v>320</v>
      </c>
      <c r="C35" s="151" t="s">
        <v>321</v>
      </c>
      <c r="D35" s="151" t="s">
        <v>322</v>
      </c>
      <c r="E35" s="151" t="s">
        <v>209</v>
      </c>
      <c r="F35" s="151" t="s">
        <v>323</v>
      </c>
      <c r="G35" s="151" t="s">
        <v>266</v>
      </c>
      <c r="H35" s="151" t="s">
        <v>221</v>
      </c>
      <c r="I35" s="151">
        <v>2023</v>
      </c>
      <c r="J35" s="151" t="s">
        <v>262</v>
      </c>
      <c r="K35" s="152" t="s">
        <v>214</v>
      </c>
      <c r="L35" s="152" t="s">
        <v>214</v>
      </c>
    </row>
    <row r="36" spans="2:12" ht="15.95" customHeight="1">
      <c r="B36" s="150" t="s">
        <v>324</v>
      </c>
      <c r="C36" s="151" t="s">
        <v>325</v>
      </c>
      <c r="D36" s="151" t="s">
        <v>326</v>
      </c>
      <c r="E36" s="151" t="s">
        <v>209</v>
      </c>
      <c r="F36" s="151" t="s">
        <v>219</v>
      </c>
      <c r="G36" s="151" t="s">
        <v>266</v>
      </c>
      <c r="H36" s="151" t="s">
        <v>221</v>
      </c>
      <c r="I36" s="151">
        <v>2022</v>
      </c>
      <c r="J36" s="151" t="s">
        <v>262</v>
      </c>
      <c r="K36" s="152" t="s">
        <v>214</v>
      </c>
      <c r="L36" s="152" t="s">
        <v>214</v>
      </c>
    </row>
    <row r="37" spans="2:12" ht="15.95" customHeight="1">
      <c r="B37" s="150" t="s">
        <v>327</v>
      </c>
      <c r="C37" s="151" t="s">
        <v>328</v>
      </c>
      <c r="D37" s="151" t="s">
        <v>329</v>
      </c>
      <c r="E37" s="151" t="s">
        <v>209</v>
      </c>
      <c r="F37" s="151" t="s">
        <v>219</v>
      </c>
      <c r="G37" s="151" t="s">
        <v>266</v>
      </c>
      <c r="H37" s="151" t="s">
        <v>221</v>
      </c>
      <c r="I37" s="151">
        <v>2019</v>
      </c>
      <c r="J37" s="151" t="s">
        <v>286</v>
      </c>
      <c r="K37" s="152" t="s">
        <v>214</v>
      </c>
      <c r="L37" s="152" t="s">
        <v>214</v>
      </c>
    </row>
    <row r="38" spans="2:12" ht="15.95" customHeight="1">
      <c r="B38" s="150" t="s">
        <v>330</v>
      </c>
      <c r="C38" s="151" t="s">
        <v>331</v>
      </c>
      <c r="D38" s="151" t="s">
        <v>332</v>
      </c>
      <c r="E38" s="151" t="s">
        <v>279</v>
      </c>
      <c r="F38" s="151" t="s">
        <v>210</v>
      </c>
      <c r="G38" s="151" t="s">
        <v>266</v>
      </c>
      <c r="H38" s="151" t="s">
        <v>212</v>
      </c>
      <c r="I38" s="151">
        <v>2010</v>
      </c>
      <c r="J38" s="151" t="s">
        <v>281</v>
      </c>
      <c r="K38" s="152" t="s">
        <v>214</v>
      </c>
      <c r="L38" s="152" t="s">
        <v>214</v>
      </c>
    </row>
    <row r="39" spans="2:12" ht="15.95" customHeight="1">
      <c r="B39" s="150" t="s">
        <v>333</v>
      </c>
      <c r="C39" s="151" t="s">
        <v>334</v>
      </c>
      <c r="D39" s="151" t="s">
        <v>335</v>
      </c>
      <c r="E39" s="151" t="s">
        <v>234</v>
      </c>
      <c r="F39" s="151" t="s">
        <v>210</v>
      </c>
      <c r="G39" s="151" t="s">
        <v>266</v>
      </c>
      <c r="H39" s="151" t="s">
        <v>212</v>
      </c>
      <c r="I39" s="151">
        <v>2019</v>
      </c>
      <c r="J39" s="151" t="s">
        <v>336</v>
      </c>
      <c r="K39" s="152" t="s">
        <v>214</v>
      </c>
      <c r="L39" s="152" t="s">
        <v>214</v>
      </c>
    </row>
    <row r="40" spans="2:12" ht="15.95" customHeight="1">
      <c r="B40" s="150" t="s">
        <v>337</v>
      </c>
      <c r="C40" s="151" t="s">
        <v>338</v>
      </c>
      <c r="D40" s="151" t="s">
        <v>339</v>
      </c>
      <c r="E40" s="151" t="s">
        <v>209</v>
      </c>
      <c r="F40" s="151" t="s">
        <v>210</v>
      </c>
      <c r="G40" s="151" t="s">
        <v>266</v>
      </c>
      <c r="H40" s="151" t="s">
        <v>221</v>
      </c>
      <c r="I40" s="151">
        <v>2008</v>
      </c>
      <c r="J40" s="151" t="s">
        <v>281</v>
      </c>
      <c r="K40" s="152" t="s">
        <v>214</v>
      </c>
      <c r="L40" s="152" t="s">
        <v>214</v>
      </c>
    </row>
    <row r="41" spans="2:12" ht="15.95" customHeight="1">
      <c r="B41" s="150" t="s">
        <v>340</v>
      </c>
      <c r="C41" s="151" t="s">
        <v>341</v>
      </c>
      <c r="D41" s="151" t="s">
        <v>342</v>
      </c>
      <c r="E41" s="151" t="s">
        <v>209</v>
      </c>
      <c r="F41" s="151" t="s">
        <v>219</v>
      </c>
      <c r="G41" s="151" t="s">
        <v>266</v>
      </c>
      <c r="H41" s="151" t="s">
        <v>221</v>
      </c>
      <c r="I41" s="151">
        <v>2019</v>
      </c>
      <c r="J41" s="151" t="s">
        <v>343</v>
      </c>
      <c r="K41" s="152" t="s">
        <v>214</v>
      </c>
      <c r="L41" s="152" t="s">
        <v>214</v>
      </c>
    </row>
    <row r="42" spans="2:12" ht="15.95" customHeight="1">
      <c r="B42" s="150" t="s">
        <v>344</v>
      </c>
      <c r="C42" s="151" t="s">
        <v>345</v>
      </c>
      <c r="D42" s="151" t="s">
        <v>346</v>
      </c>
      <c r="E42" s="151" t="s">
        <v>234</v>
      </c>
      <c r="F42" s="151" t="s">
        <v>210</v>
      </c>
      <c r="G42" s="151" t="s">
        <v>305</v>
      </c>
      <c r="H42" s="151" t="s">
        <v>221</v>
      </c>
      <c r="I42" s="151">
        <v>2018</v>
      </c>
      <c r="J42" s="151" t="s">
        <v>347</v>
      </c>
      <c r="K42" s="152" t="s">
        <v>214</v>
      </c>
      <c r="L42" s="152" t="s">
        <v>214</v>
      </c>
    </row>
    <row r="43" spans="2:12" ht="15.95" customHeight="1">
      <c r="B43" s="150" t="s">
        <v>348</v>
      </c>
      <c r="C43" s="151" t="s">
        <v>349</v>
      </c>
      <c r="D43" s="151" t="s">
        <v>350</v>
      </c>
      <c r="E43" s="151" t="s">
        <v>209</v>
      </c>
      <c r="F43" s="151" t="s">
        <v>323</v>
      </c>
      <c r="G43" s="151" t="s">
        <v>266</v>
      </c>
      <c r="H43" s="151" t="s">
        <v>221</v>
      </c>
      <c r="I43" s="151">
        <v>2023</v>
      </c>
      <c r="J43" s="151" t="s">
        <v>262</v>
      </c>
      <c r="K43" s="152" t="s">
        <v>214</v>
      </c>
      <c r="L43" s="152" t="s">
        <v>214</v>
      </c>
    </row>
    <row r="44" spans="2:12" ht="15.95" customHeight="1">
      <c r="B44" s="150" t="s">
        <v>351</v>
      </c>
      <c r="C44" s="151" t="s">
        <v>352</v>
      </c>
      <c r="D44" s="151" t="s">
        <v>353</v>
      </c>
      <c r="E44" s="151" t="s">
        <v>209</v>
      </c>
      <c r="F44" s="151" t="s">
        <v>210</v>
      </c>
      <c r="G44" s="151" t="s">
        <v>266</v>
      </c>
      <c r="H44" s="151" t="s">
        <v>354</v>
      </c>
      <c r="I44" s="151">
        <v>2018</v>
      </c>
      <c r="J44" s="151" t="s">
        <v>262</v>
      </c>
      <c r="K44" s="152" t="s">
        <v>214</v>
      </c>
      <c r="L44" s="152" t="s">
        <v>214</v>
      </c>
    </row>
    <row r="45" spans="2:12" ht="15.95" customHeight="1">
      <c r="B45" s="150" t="s">
        <v>355</v>
      </c>
      <c r="C45" s="151" t="s">
        <v>356</v>
      </c>
      <c r="D45" s="151" t="s">
        <v>357</v>
      </c>
      <c r="E45" s="151" t="s">
        <v>209</v>
      </c>
      <c r="F45" s="151" t="s">
        <v>210</v>
      </c>
      <c r="G45" s="151" t="s">
        <v>358</v>
      </c>
      <c r="H45" s="151" t="s">
        <v>221</v>
      </c>
      <c r="I45" s="151">
        <v>2019</v>
      </c>
      <c r="J45" s="151" t="s">
        <v>343</v>
      </c>
      <c r="K45" s="152" t="s">
        <v>214</v>
      </c>
      <c r="L45" s="152" t="s">
        <v>214</v>
      </c>
    </row>
    <row r="46" spans="2:12" ht="15.95" customHeight="1">
      <c r="B46" s="150" t="s">
        <v>359</v>
      </c>
      <c r="C46" s="151" t="s">
        <v>360</v>
      </c>
      <c r="D46" s="151" t="s">
        <v>361</v>
      </c>
      <c r="E46" s="151" t="s">
        <v>209</v>
      </c>
      <c r="F46" s="151" t="s">
        <v>219</v>
      </c>
      <c r="G46" s="151" t="s">
        <v>261</v>
      </c>
      <c r="H46" s="151" t="s">
        <v>221</v>
      </c>
      <c r="I46" s="151">
        <v>2013</v>
      </c>
      <c r="J46" s="151" t="s">
        <v>362</v>
      </c>
      <c r="K46" s="152" t="s">
        <v>214</v>
      </c>
      <c r="L46" s="152" t="s">
        <v>214</v>
      </c>
    </row>
    <row r="47" spans="2:12" ht="15.95" customHeight="1">
      <c r="B47" s="150" t="s">
        <v>363</v>
      </c>
      <c r="C47" s="151" t="s">
        <v>364</v>
      </c>
      <c r="D47" s="151" t="s">
        <v>365</v>
      </c>
      <c r="E47" s="151" t="s">
        <v>209</v>
      </c>
      <c r="F47" s="151" t="s">
        <v>219</v>
      </c>
      <c r="G47" s="151" t="s">
        <v>266</v>
      </c>
      <c r="H47" s="151" t="s">
        <v>221</v>
      </c>
      <c r="I47" s="151">
        <v>2022</v>
      </c>
      <c r="J47" s="151" t="s">
        <v>286</v>
      </c>
      <c r="K47" s="152" t="s">
        <v>214</v>
      </c>
      <c r="L47" s="152" t="s">
        <v>214</v>
      </c>
    </row>
    <row r="48" spans="2:12">
      <c r="B48" s="153"/>
    </row>
    <row r="49" spans="2:14" ht="15" customHeight="1">
      <c r="B49" s="154" t="s">
        <v>366</v>
      </c>
      <c r="C49" s="154"/>
      <c r="D49" s="154"/>
      <c r="E49" s="154"/>
      <c r="F49" s="154"/>
      <c r="G49" s="154"/>
      <c r="H49" s="154"/>
      <c r="I49" s="154"/>
      <c r="J49" s="154"/>
      <c r="K49" s="154"/>
      <c r="L49" s="154"/>
    </row>
    <row r="50" spans="2:14" s="12" customFormat="1" ht="15" customHeight="1">
      <c r="B50" s="154" t="s">
        <v>367</v>
      </c>
      <c r="C50" s="154"/>
      <c r="D50" s="154"/>
      <c r="E50" s="154"/>
      <c r="F50" s="154"/>
      <c r="G50" s="154"/>
      <c r="H50" s="154"/>
      <c r="I50" s="154"/>
      <c r="J50" s="154"/>
      <c r="K50" s="154"/>
      <c r="L50" s="154"/>
      <c r="M50" s="45"/>
      <c r="N50" s="45"/>
    </row>
    <row r="51" spans="2:14" s="12" customFormat="1" ht="15" customHeight="1">
      <c r="B51" s="154" t="s">
        <v>368</v>
      </c>
      <c r="C51" s="154"/>
      <c r="D51" s="154"/>
      <c r="E51" s="154"/>
      <c r="F51" s="154"/>
      <c r="G51" s="154"/>
      <c r="H51" s="154"/>
      <c r="I51" s="154"/>
      <c r="J51" s="154"/>
      <c r="K51" s="154"/>
      <c r="L51" s="154"/>
      <c r="M51" s="45"/>
      <c r="N51" s="45"/>
    </row>
    <row r="52" spans="2:14" s="12" customFormat="1" ht="15" customHeight="1">
      <c r="B52" s="154" t="s">
        <v>369</v>
      </c>
      <c r="C52" s="154"/>
      <c r="D52" s="154"/>
      <c r="E52" s="154"/>
      <c r="F52" s="154"/>
      <c r="G52" s="154"/>
      <c r="H52" s="154"/>
      <c r="I52" s="154"/>
      <c r="J52" s="154"/>
      <c r="K52" s="154"/>
      <c r="L52" s="154"/>
      <c r="M52" s="45"/>
      <c r="N52" s="45"/>
    </row>
    <row r="53" spans="2:14" s="12" customFormat="1" ht="15" customHeight="1">
      <c r="B53" s="154" t="s">
        <v>370</v>
      </c>
      <c r="C53" s="154"/>
      <c r="D53" s="154"/>
      <c r="E53" s="154"/>
      <c r="F53" s="154"/>
      <c r="G53" s="154"/>
      <c r="H53" s="154"/>
      <c r="I53" s="154"/>
      <c r="J53" s="154"/>
      <c r="K53" s="154"/>
      <c r="L53" s="154"/>
      <c r="M53" s="45"/>
      <c r="N53" s="45"/>
    </row>
    <row r="54" spans="2:14" s="12" customFormat="1" ht="15" customHeight="1">
      <c r="B54" s="154" t="s">
        <v>371</v>
      </c>
      <c r="C54" s="154"/>
      <c r="D54" s="154"/>
      <c r="E54" s="154"/>
      <c r="F54" s="154"/>
      <c r="G54" s="154"/>
      <c r="H54" s="154"/>
      <c r="I54" s="154"/>
      <c r="J54" s="154"/>
      <c r="K54" s="154"/>
      <c r="L54" s="154"/>
      <c r="M54" s="45"/>
      <c r="N54" s="45"/>
    </row>
    <row r="55" spans="2:14" s="12" customFormat="1" ht="15" customHeight="1">
      <c r="B55" s="154" t="s">
        <v>372</v>
      </c>
      <c r="C55" s="154"/>
      <c r="D55" s="154"/>
      <c r="E55" s="154"/>
      <c r="F55" s="154"/>
      <c r="G55" s="154"/>
      <c r="H55" s="154"/>
      <c r="I55" s="154"/>
      <c r="J55" s="154"/>
      <c r="K55" s="154"/>
      <c r="L55" s="154"/>
      <c r="M55" s="45"/>
      <c r="N55" s="45"/>
    </row>
    <row r="56" spans="2:14" s="12" customFormat="1" ht="15" customHeight="1">
      <c r="B56" s="154" t="s">
        <v>373</v>
      </c>
      <c r="C56" s="154"/>
      <c r="D56" s="154"/>
      <c r="E56" s="154"/>
      <c r="F56" s="154"/>
      <c r="G56" s="154"/>
      <c r="H56" s="154"/>
      <c r="I56" s="154"/>
      <c r="J56" s="154"/>
      <c r="K56" s="154"/>
      <c r="L56" s="154"/>
      <c r="M56" s="45"/>
      <c r="N56" s="45"/>
    </row>
    <row r="57" spans="2:14" s="12" customFormat="1" ht="15" customHeight="1">
      <c r="B57" s="154" t="s">
        <v>374</v>
      </c>
      <c r="C57" s="154"/>
      <c r="D57" s="154"/>
      <c r="E57" s="154"/>
      <c r="F57" s="154"/>
      <c r="G57" s="154"/>
      <c r="H57" s="154"/>
      <c r="I57" s="154"/>
      <c r="J57" s="154"/>
      <c r="K57" s="154"/>
      <c r="L57" s="154"/>
      <c r="M57" s="45"/>
      <c r="N57" s="45"/>
    </row>
    <row r="58" spans="2:14" s="12" customFormat="1" ht="15" customHeight="1">
      <c r="B58" s="154" t="s">
        <v>375</v>
      </c>
      <c r="C58" s="154"/>
      <c r="D58" s="154"/>
      <c r="E58" s="154"/>
      <c r="F58" s="154"/>
      <c r="G58" s="154"/>
      <c r="H58" s="154"/>
      <c r="I58" s="154"/>
      <c r="J58" s="154"/>
      <c r="K58" s="154"/>
      <c r="L58" s="154"/>
      <c r="M58" s="45"/>
      <c r="N58" s="45"/>
    </row>
    <row r="59" spans="2:14" s="12" customFormat="1" ht="15" customHeight="1">
      <c r="B59" s="154" t="s">
        <v>376</v>
      </c>
      <c r="C59" s="154"/>
      <c r="D59" s="154"/>
      <c r="E59" s="154"/>
      <c r="F59" s="154"/>
      <c r="G59" s="154"/>
      <c r="H59" s="154"/>
      <c r="I59" s="154"/>
      <c r="J59" s="154"/>
      <c r="K59" s="154"/>
      <c r="L59" s="154"/>
      <c r="M59" s="45"/>
      <c r="N59" s="45"/>
    </row>
    <row r="60" spans="2:14" s="12" customFormat="1" ht="15" customHeight="1">
      <c r="B60" s="155"/>
      <c r="C60" s="155"/>
      <c r="D60" s="155"/>
      <c r="E60" s="155"/>
      <c r="F60" s="155"/>
      <c r="G60" s="155"/>
      <c r="H60" s="155"/>
      <c r="I60" s="155"/>
      <c r="J60" s="155"/>
      <c r="K60" s="155"/>
      <c r="L60" s="155"/>
      <c r="M60" s="45"/>
      <c r="N60" s="45"/>
    </row>
    <row r="61" spans="2:14" s="12" customFormat="1" ht="15" customHeight="1">
      <c r="B61" s="155"/>
      <c r="C61" s="155"/>
      <c r="D61" s="155"/>
      <c r="E61" s="155"/>
      <c r="F61" s="155"/>
      <c r="G61" s="155"/>
      <c r="H61" s="155"/>
      <c r="I61" s="155"/>
      <c r="J61" s="155"/>
      <c r="K61" s="155"/>
      <c r="L61" s="155"/>
      <c r="M61" s="155"/>
    </row>
    <row r="62" spans="2:14" s="12" customFormat="1" ht="15" customHeight="1">
      <c r="B62" s="155"/>
      <c r="C62" s="155"/>
      <c r="D62" s="155"/>
      <c r="E62" s="155"/>
      <c r="F62" s="155"/>
      <c r="G62" s="155"/>
      <c r="H62" s="155"/>
      <c r="I62" s="155"/>
      <c r="J62" s="155"/>
      <c r="K62" s="155"/>
      <c r="L62" s="155"/>
      <c r="M62" s="155"/>
    </row>
    <row r="63" spans="2:14" s="12" customFormat="1" ht="12" customHeight="1">
      <c r="B63" s="14" t="s">
        <v>44</v>
      </c>
      <c r="C63" s="14"/>
      <c r="D63" s="14"/>
      <c r="E63" s="14"/>
      <c r="F63" s="14"/>
      <c r="G63" s="14"/>
      <c r="H63" s="14"/>
      <c r="I63" s="14"/>
      <c r="J63" s="14"/>
      <c r="K63" s="14"/>
      <c r="L63" s="14"/>
      <c r="M63" s="155"/>
    </row>
    <row r="64" spans="2:14" s="12" customFormat="1" ht="15" customHeight="1">
      <c r="B64" s="46" t="s">
        <v>77</v>
      </c>
      <c r="M64" s="14"/>
    </row>
    <row r="65" spans="13:13" s="12" customFormat="1" ht="15" customHeight="1"/>
    <row r="66" spans="13:13" s="12" customFormat="1" ht="15" customHeight="1"/>
    <row r="68" spans="13:13">
      <c r="M68" s="12"/>
    </row>
  </sheetData>
  <hyperlinks>
    <hyperlink ref="B4" location="'Index sheet'!A1" display="Back to index"/>
  </hyperlinks>
  <pageMargins left="0.7" right="0.7" top="0.75" bottom="0.75" header="0.3" footer="0.3"/>
  <ignoredErrors>
    <ignoredError sqref="B1:N7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showGridLines="0" workbookViewId="0">
      <selection activeCell="B2" sqref="B2"/>
    </sheetView>
  </sheetViews>
  <sheetFormatPr defaultColWidth="10.7109375" defaultRowHeight="15" customHeight="1"/>
  <cols>
    <col min="1" max="1" width="2.42578125" customWidth="1"/>
    <col min="2" max="2" width="35.7109375" customWidth="1"/>
    <col min="3" max="3" width="25.42578125" customWidth="1"/>
    <col min="4" max="6" width="30.85546875" customWidth="1"/>
  </cols>
  <sheetData>
    <row r="1" spans="1:7" s="12" customFormat="1" ht="15.95" customHeight="1">
      <c r="B1" s="13"/>
      <c r="C1" s="13"/>
      <c r="D1" s="13"/>
    </row>
    <row r="2" spans="1:7" s="12" customFormat="1" ht="18" customHeight="1">
      <c r="B2" s="156" t="s">
        <v>377</v>
      </c>
      <c r="C2" s="13"/>
      <c r="D2" s="13"/>
    </row>
    <row r="3" spans="1:7" s="12" customFormat="1" ht="12" customHeight="1"/>
    <row r="4" spans="1:7" s="12" customFormat="1" ht="12.95" customHeight="1">
      <c r="B4" s="33" t="s">
        <v>24</v>
      </c>
      <c r="C4" s="143"/>
      <c r="D4" s="157"/>
    </row>
    <row r="5" spans="1:7" ht="15.95" customHeight="1">
      <c r="D5" s="158"/>
    </row>
    <row r="6" spans="1:7" ht="26.1" customHeight="1">
      <c r="B6" s="159"/>
      <c r="C6" s="160" t="s">
        <v>378</v>
      </c>
      <c r="D6" s="161" t="s">
        <v>379</v>
      </c>
      <c r="E6" s="161" t="s">
        <v>160</v>
      </c>
      <c r="F6" s="162" t="s">
        <v>160</v>
      </c>
      <c r="G6" s="163"/>
    </row>
    <row r="7" spans="1:7">
      <c r="B7" s="164"/>
      <c r="C7" s="165" t="s">
        <v>380</v>
      </c>
      <c r="D7" s="166" t="s">
        <v>380</v>
      </c>
      <c r="E7" s="166" t="s">
        <v>160</v>
      </c>
      <c r="F7" s="167" t="s">
        <v>160</v>
      </c>
      <c r="G7" s="163"/>
    </row>
    <row r="8" spans="1:7" ht="15.95" customHeight="1">
      <c r="A8" s="168"/>
      <c r="B8" s="169"/>
      <c r="C8" s="170" t="s">
        <v>170</v>
      </c>
      <c r="D8" s="171" t="s">
        <v>381</v>
      </c>
      <c r="E8" s="171" t="s">
        <v>382</v>
      </c>
      <c r="F8" s="171" t="s">
        <v>383</v>
      </c>
      <c r="G8" s="163"/>
    </row>
    <row r="9" spans="1:7">
      <c r="A9" s="172"/>
      <c r="B9" s="48" t="s">
        <v>384</v>
      </c>
      <c r="C9" s="173"/>
      <c r="D9" s="174"/>
      <c r="E9" s="174"/>
      <c r="F9" s="174"/>
      <c r="G9" s="163"/>
    </row>
    <row r="10" spans="1:7">
      <c r="A10" s="175"/>
      <c r="B10" s="176" t="s">
        <v>385</v>
      </c>
      <c r="C10" s="177">
        <v>4959.8900000000003</v>
      </c>
      <c r="D10" s="178">
        <v>8875.7099999999991</v>
      </c>
      <c r="E10" s="178">
        <v>15767.43</v>
      </c>
      <c r="F10" s="178">
        <v>11347.93</v>
      </c>
      <c r="G10" s="163"/>
    </row>
    <row r="11" spans="1:7">
      <c r="A11" s="179"/>
      <c r="B11" s="176" t="s">
        <v>386</v>
      </c>
      <c r="C11" s="177">
        <v>1156.21</v>
      </c>
      <c r="D11" s="178">
        <v>1158.19</v>
      </c>
      <c r="E11" s="178">
        <v>1318.77</v>
      </c>
      <c r="F11" s="178">
        <v>1495.75</v>
      </c>
      <c r="G11" s="163"/>
    </row>
    <row r="12" spans="1:7">
      <c r="A12" s="180"/>
      <c r="B12" s="176" t="s">
        <v>387</v>
      </c>
      <c r="C12" s="177" t="s">
        <v>388</v>
      </c>
      <c r="D12" s="178" t="s">
        <v>388</v>
      </c>
      <c r="E12" s="178" t="s">
        <v>388</v>
      </c>
      <c r="F12" s="178" t="s">
        <v>388</v>
      </c>
      <c r="G12" s="163"/>
    </row>
    <row r="13" spans="1:7">
      <c r="A13" s="180"/>
      <c r="B13" s="176" t="s">
        <v>389</v>
      </c>
      <c r="C13" s="177">
        <v>1927.02</v>
      </c>
      <c r="D13" s="178">
        <v>2346.4899999999998</v>
      </c>
      <c r="E13" s="178">
        <v>2570.0500000000002</v>
      </c>
      <c r="F13" s="178">
        <v>2825.54</v>
      </c>
      <c r="G13" s="163"/>
    </row>
    <row r="14" spans="1:7">
      <c r="A14" s="180"/>
      <c r="B14" s="176" t="s">
        <v>390</v>
      </c>
      <c r="C14" s="177">
        <v>-142407.20000000001</v>
      </c>
      <c r="D14" s="178">
        <v>-141304.70000000001</v>
      </c>
      <c r="E14" s="178">
        <v>-140242.76999999999</v>
      </c>
      <c r="F14" s="178">
        <v>-138940</v>
      </c>
      <c r="G14" s="163"/>
    </row>
    <row r="15" spans="1:7">
      <c r="A15" s="180"/>
      <c r="B15" s="176" t="s">
        <v>391</v>
      </c>
      <c r="C15" s="177">
        <v>444.94</v>
      </c>
      <c r="D15" s="178">
        <v>432.16</v>
      </c>
      <c r="E15" s="178">
        <v>436.88</v>
      </c>
      <c r="F15" s="178">
        <v>427.73</v>
      </c>
      <c r="G15" s="163"/>
    </row>
    <row r="16" spans="1:7">
      <c r="A16" s="180"/>
      <c r="B16" s="181" t="s">
        <v>392</v>
      </c>
      <c r="C16" s="182"/>
      <c r="D16" s="183" t="s">
        <v>160</v>
      </c>
      <c r="E16" s="183" t="s">
        <v>160</v>
      </c>
      <c r="F16" s="183" t="s">
        <v>160</v>
      </c>
      <c r="G16" s="163"/>
    </row>
    <row r="17" spans="1:7">
      <c r="A17" s="180"/>
      <c r="B17" s="184" t="s">
        <v>393</v>
      </c>
      <c r="C17" s="185"/>
      <c r="D17" s="186"/>
      <c r="E17" s="186"/>
      <c r="F17" s="186"/>
      <c r="G17" s="163"/>
    </row>
    <row r="18" spans="1:7">
      <c r="A18" s="180"/>
      <c r="B18" s="176" t="s">
        <v>394</v>
      </c>
      <c r="C18" s="177">
        <v>138550.29999999999</v>
      </c>
      <c r="D18" s="178" t="s">
        <v>395</v>
      </c>
      <c r="E18" s="178" t="s">
        <v>395</v>
      </c>
      <c r="F18" s="178" t="s">
        <v>395</v>
      </c>
      <c r="G18" s="163"/>
    </row>
    <row r="19" spans="1:7">
      <c r="A19" s="187"/>
      <c r="B19" s="176" t="s">
        <v>396</v>
      </c>
      <c r="C19" s="177">
        <v>3904.9</v>
      </c>
      <c r="D19" s="178" t="s">
        <v>395</v>
      </c>
      <c r="E19" s="178" t="s">
        <v>395</v>
      </c>
      <c r="F19" s="178" t="s">
        <v>395</v>
      </c>
      <c r="G19" s="163"/>
    </row>
    <row r="20" spans="1:7">
      <c r="A20" s="180"/>
      <c r="B20" s="176" t="s">
        <v>397</v>
      </c>
      <c r="C20" s="177">
        <v>4065.55</v>
      </c>
      <c r="D20" s="178" t="s">
        <v>395</v>
      </c>
      <c r="E20" s="178" t="s">
        <v>395</v>
      </c>
      <c r="F20" s="178" t="s">
        <v>395</v>
      </c>
      <c r="G20" s="163"/>
    </row>
    <row r="21" spans="1:7">
      <c r="A21" s="180"/>
      <c r="B21" s="176" t="s">
        <v>398</v>
      </c>
      <c r="C21" s="177">
        <v>4065.55</v>
      </c>
      <c r="D21" s="178" t="s">
        <v>395</v>
      </c>
      <c r="E21" s="178" t="s">
        <v>395</v>
      </c>
      <c r="F21" s="178" t="s">
        <v>395</v>
      </c>
      <c r="G21" s="163"/>
    </row>
    <row r="22" spans="1:7">
      <c r="A22" s="180"/>
      <c r="B22" s="176" t="s">
        <v>399</v>
      </c>
      <c r="C22" s="177">
        <v>517.61</v>
      </c>
      <c r="D22" s="178" t="s">
        <v>395</v>
      </c>
      <c r="E22" s="178" t="s">
        <v>395</v>
      </c>
      <c r="F22" s="178" t="s">
        <v>395</v>
      </c>
      <c r="G22" s="163"/>
    </row>
    <row r="23" spans="1:7">
      <c r="A23" s="180"/>
      <c r="B23" s="176" t="s">
        <v>400</v>
      </c>
      <c r="C23" s="177">
        <v>517.61</v>
      </c>
      <c r="D23" s="178" t="s">
        <v>395</v>
      </c>
      <c r="E23" s="178" t="s">
        <v>395</v>
      </c>
      <c r="F23" s="178" t="s">
        <v>395</v>
      </c>
      <c r="G23" s="163"/>
    </row>
    <row r="24" spans="1:7">
      <c r="A24" s="180"/>
      <c r="B24" s="176" t="s">
        <v>401</v>
      </c>
      <c r="C24" s="177" t="s">
        <v>388</v>
      </c>
      <c r="D24" s="178" t="s">
        <v>388</v>
      </c>
      <c r="E24" s="178" t="s">
        <v>388</v>
      </c>
      <c r="F24" s="178" t="s">
        <v>388</v>
      </c>
      <c r="G24" s="163"/>
    </row>
    <row r="25" spans="1:7">
      <c r="A25" s="180"/>
      <c r="B25" s="176" t="s">
        <v>402</v>
      </c>
      <c r="C25" s="177" t="s">
        <v>388</v>
      </c>
      <c r="D25" s="178" t="s">
        <v>388</v>
      </c>
      <c r="E25" s="178" t="s">
        <v>388</v>
      </c>
      <c r="F25" s="178" t="s">
        <v>388</v>
      </c>
      <c r="G25" s="163"/>
    </row>
    <row r="26" spans="1:7">
      <c r="A26" s="180"/>
      <c r="B26" s="176" t="s">
        <v>403</v>
      </c>
      <c r="C26" s="177" t="s">
        <v>388</v>
      </c>
      <c r="D26" s="178" t="s">
        <v>388</v>
      </c>
      <c r="E26" s="178" t="s">
        <v>388</v>
      </c>
      <c r="F26" s="178" t="s">
        <v>388</v>
      </c>
      <c r="G26" s="163"/>
    </row>
    <row r="27" spans="1:7">
      <c r="A27" s="180"/>
      <c r="B27" s="176" t="s">
        <v>404</v>
      </c>
      <c r="C27" s="177" t="s">
        <v>388</v>
      </c>
      <c r="D27" s="178" t="s">
        <v>388</v>
      </c>
      <c r="E27" s="178" t="s">
        <v>388</v>
      </c>
      <c r="F27" s="178" t="s">
        <v>388</v>
      </c>
      <c r="G27" s="163"/>
    </row>
    <row r="28" spans="1:7">
      <c r="A28" s="180"/>
      <c r="B28" s="181" t="s">
        <v>392</v>
      </c>
      <c r="C28" s="182"/>
      <c r="D28" s="183" t="s">
        <v>160</v>
      </c>
      <c r="E28" s="183" t="s">
        <v>160</v>
      </c>
      <c r="F28" s="183" t="s">
        <v>160</v>
      </c>
      <c r="G28" s="163"/>
    </row>
    <row r="29" spans="1:7">
      <c r="A29" s="180"/>
      <c r="B29" s="188" t="s">
        <v>405</v>
      </c>
      <c r="C29" s="189">
        <v>143133.45999999996</v>
      </c>
      <c r="D29" s="190" t="s">
        <v>406</v>
      </c>
      <c r="E29" s="190" t="s">
        <v>406</v>
      </c>
      <c r="F29" s="190" t="s">
        <v>406</v>
      </c>
      <c r="G29" s="163"/>
    </row>
    <row r="30" spans="1:7" s="12" customFormat="1" ht="14.1" customHeight="1">
      <c r="A30" s="180"/>
      <c r="B30" s="191" t="s">
        <v>407</v>
      </c>
      <c r="C30" s="192">
        <v>8488.0600000000013</v>
      </c>
      <c r="D30" s="193" t="s">
        <v>406</v>
      </c>
      <c r="E30" s="193" t="s">
        <v>406</v>
      </c>
      <c r="F30" s="193" t="s">
        <v>406</v>
      </c>
      <c r="G30" s="163"/>
    </row>
    <row r="31" spans="1:7" s="12" customFormat="1" ht="15" customHeight="1">
      <c r="A31" s="194"/>
      <c r="B31" s="195"/>
      <c r="C31" s="163"/>
      <c r="D31" s="163"/>
      <c r="G31" s="163"/>
    </row>
    <row r="32" spans="1:7" s="12" customFormat="1" ht="15" customHeight="1">
      <c r="B32" s="154" t="s">
        <v>408</v>
      </c>
      <c r="C32" s="154"/>
      <c r="D32" s="154"/>
    </row>
    <row r="33" spans="2:5" s="12" customFormat="1" ht="15" customHeight="1">
      <c r="B33" s="154" t="s">
        <v>409</v>
      </c>
      <c r="C33" s="154"/>
      <c r="D33" s="154"/>
    </row>
    <row r="34" spans="2:5" s="12" customFormat="1" ht="15" customHeight="1">
      <c r="B34" s="154" t="s">
        <v>410</v>
      </c>
      <c r="C34" s="154"/>
      <c r="D34" s="154"/>
    </row>
    <row r="35" spans="2:5" s="12" customFormat="1" ht="15" customHeight="1">
      <c r="B35" s="154" t="s">
        <v>411</v>
      </c>
      <c r="C35" s="31"/>
      <c r="D35" s="31"/>
    </row>
    <row r="36" spans="2:5" s="12" customFormat="1" ht="15" customHeight="1">
      <c r="B36" s="154"/>
      <c r="C36" s="31"/>
      <c r="D36" s="31"/>
    </row>
    <row r="37" spans="2:5" s="12" customFormat="1" ht="15" customHeight="1">
      <c r="B37" s="154"/>
      <c r="C37" s="31"/>
      <c r="D37" s="31"/>
    </row>
    <row r="38" spans="2:5" s="12" customFormat="1" ht="15" customHeight="1">
      <c r="B38" s="196"/>
      <c r="C38" s="31"/>
      <c r="D38" s="31"/>
    </row>
    <row r="39" spans="2:5" s="12" customFormat="1" ht="12" customHeight="1">
      <c r="B39" s="14" t="s">
        <v>44</v>
      </c>
      <c r="C39" s="14"/>
    </row>
    <row r="40" spans="2:5" s="12" customFormat="1" ht="15" customHeight="1">
      <c r="B40" s="46" t="s">
        <v>77</v>
      </c>
    </row>
    <row r="41" spans="2:5" s="12" customFormat="1" ht="15" customHeight="1"/>
    <row r="42" spans="2:5" s="12" customFormat="1" ht="15" customHeight="1"/>
    <row r="43" spans="2:5" s="12" customFormat="1" ht="15" customHeight="1">
      <c r="B43" s="31"/>
      <c r="C43" s="31"/>
      <c r="D43" s="7"/>
    </row>
    <row r="44" spans="2:5" s="12" customFormat="1" ht="15" customHeight="1">
      <c r="B44" s="31"/>
      <c r="C44" s="31"/>
      <c r="D44" s="7"/>
    </row>
    <row r="45" spans="2:5" s="12" customFormat="1" ht="15" customHeight="1">
      <c r="B45" s="31"/>
      <c r="C45" s="31"/>
      <c r="D45" s="7"/>
    </row>
    <row r="46" spans="2:5" s="12" customFormat="1" ht="15" customHeight="1">
      <c r="B46" s="31"/>
      <c r="C46" s="31"/>
      <c r="D46" s="7"/>
    </row>
    <row r="47" spans="2:5">
      <c r="B47" s="197"/>
      <c r="C47" s="197"/>
      <c r="D47" s="163"/>
      <c r="E47" s="163"/>
    </row>
    <row r="48" spans="2:5">
      <c r="B48" s="197"/>
      <c r="C48" s="197"/>
      <c r="D48" s="163"/>
      <c r="E48" s="163"/>
    </row>
    <row r="49" spans="2:5">
      <c r="B49" s="197"/>
      <c r="C49" s="197"/>
      <c r="D49" s="163"/>
      <c r="E49" s="163"/>
    </row>
    <row r="50" spans="2:5">
      <c r="B50" s="197"/>
      <c r="C50" s="197"/>
      <c r="D50" s="163"/>
      <c r="E50" s="163"/>
    </row>
    <row r="51" spans="2:5">
      <c r="B51" s="197"/>
      <c r="C51" s="197"/>
      <c r="D51" s="163"/>
      <c r="E51" s="163"/>
    </row>
    <row r="52" spans="2:5">
      <c r="B52" s="197"/>
      <c r="C52" s="197"/>
      <c r="D52" s="163"/>
      <c r="E52" s="163"/>
    </row>
    <row r="53" spans="2:5">
      <c r="B53" s="197"/>
      <c r="C53" s="197"/>
      <c r="D53" s="163"/>
      <c r="E53" s="163"/>
    </row>
    <row r="54" spans="2:5">
      <c r="B54" s="197"/>
      <c r="C54" s="197"/>
      <c r="D54" s="163"/>
      <c r="E54" s="163"/>
    </row>
    <row r="55" spans="2:5">
      <c r="B55" s="197"/>
      <c r="C55" s="197"/>
      <c r="D55" s="163"/>
      <c r="E55" s="163"/>
    </row>
    <row r="56" spans="2:5">
      <c r="B56" s="197"/>
      <c r="C56" s="197"/>
      <c r="D56" s="163"/>
      <c r="E56" s="163"/>
    </row>
    <row r="57" spans="2:5">
      <c r="B57" s="197"/>
      <c r="C57" s="197"/>
      <c r="D57" s="163"/>
      <c r="E57" s="163"/>
    </row>
    <row r="58" spans="2:5">
      <c r="B58" s="197"/>
      <c r="C58" s="197"/>
      <c r="D58" s="163"/>
      <c r="E58" s="163"/>
    </row>
    <row r="59" spans="2:5">
      <c r="B59" s="197"/>
      <c r="C59" s="197"/>
      <c r="D59" s="163"/>
      <c r="E59" s="163"/>
    </row>
    <row r="60" spans="2:5">
      <c r="B60" s="197"/>
      <c r="C60" s="197"/>
      <c r="D60" s="163"/>
      <c r="E60" s="163"/>
    </row>
    <row r="61" spans="2:5">
      <c r="B61" s="197"/>
      <c r="C61" s="197"/>
      <c r="D61" s="163"/>
      <c r="E61" s="163"/>
    </row>
    <row r="62" spans="2:5">
      <c r="B62" s="197"/>
      <c r="C62" s="197"/>
      <c r="D62" s="163"/>
      <c r="E62" s="163"/>
    </row>
    <row r="63" spans="2:5">
      <c r="B63" s="197"/>
      <c r="C63" s="197"/>
      <c r="D63" s="163"/>
      <c r="E63" s="163"/>
    </row>
    <row r="64" spans="2:5">
      <c r="B64" s="197"/>
      <c r="C64" s="197"/>
      <c r="D64" s="163"/>
      <c r="E64" s="163"/>
    </row>
    <row r="65" spans="2:5">
      <c r="B65" s="163"/>
      <c r="C65" s="163"/>
      <c r="D65" s="163"/>
      <c r="E65" s="163"/>
    </row>
    <row r="66" spans="2:5">
      <c r="B66" s="163"/>
      <c r="C66" s="163"/>
      <c r="D66" s="163"/>
      <c r="E66" s="163"/>
    </row>
    <row r="67" spans="2:5">
      <c r="B67" s="163"/>
      <c r="C67" s="163"/>
      <c r="D67" s="163"/>
      <c r="E67" s="163"/>
    </row>
    <row r="68" spans="2:5">
      <c r="B68" s="163"/>
      <c r="C68" s="163"/>
      <c r="D68" s="163"/>
      <c r="E68" s="163"/>
    </row>
    <row r="69" spans="2:5">
      <c r="B69" s="163"/>
      <c r="C69" s="163"/>
      <c r="D69" s="163"/>
      <c r="E69" s="163"/>
    </row>
    <row r="70" spans="2:5">
      <c r="B70" s="163"/>
      <c r="C70" s="163"/>
      <c r="D70" s="163"/>
      <c r="E70" s="163"/>
    </row>
    <row r="71" spans="2:5">
      <c r="B71" s="163"/>
      <c r="C71" s="163"/>
      <c r="D71" s="163"/>
      <c r="E71" s="163"/>
    </row>
    <row r="72" spans="2:5">
      <c r="B72" s="163"/>
      <c r="C72" s="163"/>
      <c r="D72" s="163"/>
      <c r="E72" s="163"/>
    </row>
    <row r="73" spans="2:5">
      <c r="B73" s="163"/>
      <c r="C73" s="163"/>
      <c r="D73" s="163"/>
      <c r="E73" s="163"/>
    </row>
    <row r="74" spans="2:5">
      <c r="B74" s="163"/>
      <c r="C74" s="163"/>
      <c r="D74" s="163"/>
      <c r="E74" s="163"/>
    </row>
    <row r="75" spans="2:5">
      <c r="B75" s="163"/>
      <c r="C75" s="163"/>
      <c r="D75" s="163"/>
      <c r="E75" s="163"/>
    </row>
    <row r="76" spans="2:5">
      <c r="B76" s="163"/>
      <c r="C76" s="163"/>
      <c r="D76" s="163"/>
      <c r="E76" s="163"/>
    </row>
    <row r="77" spans="2:5">
      <c r="B77" s="163"/>
      <c r="C77" s="163"/>
      <c r="D77" s="163"/>
      <c r="E77" s="163"/>
    </row>
    <row r="78" spans="2:5">
      <c r="B78" s="163"/>
      <c r="C78" s="163"/>
      <c r="D78" s="163"/>
      <c r="E78" s="163"/>
    </row>
    <row r="79" spans="2:5">
      <c r="B79" s="163"/>
      <c r="C79" s="163"/>
      <c r="D79" s="163"/>
      <c r="E79" s="163"/>
    </row>
    <row r="80" spans="2:5">
      <c r="B80" s="163"/>
      <c r="C80" s="163"/>
      <c r="D80" s="163"/>
      <c r="E80" s="163"/>
    </row>
    <row r="81" spans="2:5">
      <c r="B81" s="163"/>
      <c r="C81" s="163"/>
      <c r="D81" s="163"/>
      <c r="E81" s="163"/>
    </row>
    <row r="82" spans="2:5">
      <c r="B82" s="163"/>
      <c r="C82" s="163"/>
      <c r="D82" s="163"/>
    </row>
    <row r="83" spans="2:5">
      <c r="B83" s="163"/>
      <c r="C83" s="163"/>
      <c r="D83" s="163"/>
    </row>
  </sheetData>
  <hyperlinks>
    <hyperlink ref="B4" location="'Index sheet'!A1" display="Back to index"/>
  </hyperlinks>
  <pageMargins left="0.7" right="0.7" top="0.75" bottom="0.75" header="0.3" footer="0.3"/>
  <pageSetup orientation="portrait" horizontalDpi="4294967293" verticalDpi="4294967293"/>
  <ignoredErrors>
    <ignoredError sqref="A1:G8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6"/>
  <sheetViews>
    <sheetView showGridLines="0" workbookViewId="0">
      <selection activeCell="B12" sqref="B12"/>
    </sheetView>
  </sheetViews>
  <sheetFormatPr defaultColWidth="10.7109375" defaultRowHeight="15" customHeight="1"/>
  <cols>
    <col min="1" max="1" width="3.140625" customWidth="1"/>
    <col min="2" max="2" width="30.7109375" customWidth="1"/>
    <col min="3" max="4" width="20.42578125" customWidth="1"/>
    <col min="5" max="7" width="38.7109375" customWidth="1"/>
  </cols>
  <sheetData>
    <row r="1" spans="2:10" s="12" customFormat="1" ht="15.95" customHeight="1">
      <c r="B1" s="13"/>
      <c r="C1" s="13"/>
      <c r="D1" s="13"/>
      <c r="E1" s="13"/>
      <c r="F1" s="13"/>
      <c r="G1" s="13"/>
      <c r="H1" s="13"/>
      <c r="I1" s="13"/>
      <c r="J1" s="13"/>
    </row>
    <row r="2" spans="2:10" s="12" customFormat="1" ht="18" customHeight="1">
      <c r="B2" s="156" t="s">
        <v>412</v>
      </c>
      <c r="C2" s="13"/>
      <c r="D2" s="13"/>
      <c r="E2" s="13"/>
      <c r="F2" s="13"/>
      <c r="G2" s="13"/>
      <c r="H2" s="13"/>
      <c r="I2" s="13"/>
      <c r="J2" s="13"/>
    </row>
    <row r="3" spans="2:10" s="12" customFormat="1" ht="15.95" customHeight="1">
      <c r="B3" s="13"/>
      <c r="C3" s="13"/>
      <c r="D3" s="13"/>
      <c r="E3" s="13"/>
      <c r="F3" s="13"/>
      <c r="G3" s="13"/>
      <c r="H3" s="13"/>
      <c r="I3" s="13"/>
      <c r="J3" s="13"/>
    </row>
    <row r="4" spans="2:10" s="12" customFormat="1" ht="12.95" customHeight="1">
      <c r="B4" s="33" t="s">
        <v>24</v>
      </c>
      <c r="C4" s="33"/>
      <c r="D4" s="143"/>
      <c r="E4" s="143"/>
      <c r="F4" s="33"/>
      <c r="G4" s="33"/>
      <c r="H4" s="33"/>
      <c r="I4" s="33"/>
      <c r="J4" s="33"/>
    </row>
    <row r="5" spans="2:10">
      <c r="D5" s="198"/>
      <c r="E5" s="143"/>
    </row>
    <row r="6" spans="2:10" ht="65.099999999999994" customHeight="1">
      <c r="B6" s="199" t="s">
        <v>413</v>
      </c>
      <c r="C6" s="100" t="s">
        <v>414</v>
      </c>
      <c r="D6" s="145" t="s">
        <v>415</v>
      </c>
      <c r="E6" s="200" t="s">
        <v>416</v>
      </c>
      <c r="F6" s="200" t="s">
        <v>160</v>
      </c>
      <c r="G6" s="201" t="s">
        <v>160</v>
      </c>
    </row>
    <row r="7" spans="2:10">
      <c r="B7" s="202"/>
      <c r="C7" s="203"/>
      <c r="D7" s="204" t="s">
        <v>170</v>
      </c>
      <c r="E7" s="205" t="s">
        <v>381</v>
      </c>
      <c r="F7" s="205" t="s">
        <v>382</v>
      </c>
      <c r="G7" s="205" t="s">
        <v>383</v>
      </c>
    </row>
    <row r="8" spans="2:10">
      <c r="B8" s="176" t="s">
        <v>447</v>
      </c>
      <c r="C8" s="116" t="s">
        <v>173</v>
      </c>
      <c r="D8" s="123">
        <v>7864</v>
      </c>
      <c r="E8" s="206" t="s">
        <v>388</v>
      </c>
      <c r="F8" s="206" t="s">
        <v>388</v>
      </c>
      <c r="G8" s="206" t="s">
        <v>388</v>
      </c>
    </row>
    <row r="9" spans="2:10">
      <c r="B9" s="176" t="s">
        <v>417</v>
      </c>
      <c r="C9" s="116" t="s">
        <v>173</v>
      </c>
      <c r="D9" s="123">
        <v>48391</v>
      </c>
      <c r="E9" s="206" t="s">
        <v>388</v>
      </c>
      <c r="F9" s="206" t="s">
        <v>388</v>
      </c>
      <c r="G9" s="206" t="s">
        <v>388</v>
      </c>
    </row>
    <row r="10" spans="2:10">
      <c r="B10" s="176" t="s">
        <v>418</v>
      </c>
      <c r="C10" s="116" t="s">
        <v>185</v>
      </c>
      <c r="D10" s="123">
        <v>3.39</v>
      </c>
      <c r="E10" s="206" t="s">
        <v>388</v>
      </c>
      <c r="F10" s="206" t="s">
        <v>388</v>
      </c>
      <c r="G10" s="206" t="s">
        <v>388</v>
      </c>
    </row>
    <row r="11" spans="2:10">
      <c r="B11" s="176" t="s">
        <v>419</v>
      </c>
      <c r="C11" s="116" t="s">
        <v>188</v>
      </c>
      <c r="D11" s="123">
        <v>50</v>
      </c>
      <c r="E11" s="206" t="s">
        <v>388</v>
      </c>
      <c r="F11" s="206" t="s">
        <v>388</v>
      </c>
      <c r="G11" s="206" t="s">
        <v>388</v>
      </c>
    </row>
    <row r="12" spans="2:10">
      <c r="B12" s="176" t="s">
        <v>420</v>
      </c>
      <c r="C12" s="116" t="s">
        <v>188</v>
      </c>
      <c r="D12" s="123">
        <v>82.98</v>
      </c>
      <c r="E12" s="206" t="s">
        <v>388</v>
      </c>
      <c r="F12" s="206" t="s">
        <v>388</v>
      </c>
      <c r="G12" s="206" t="s">
        <v>388</v>
      </c>
    </row>
    <row r="13" spans="2:10">
      <c r="B13" s="176" t="s">
        <v>421</v>
      </c>
      <c r="C13" s="116" t="s">
        <v>191</v>
      </c>
      <c r="D13" s="123">
        <v>194</v>
      </c>
      <c r="E13" s="206" t="s">
        <v>388</v>
      </c>
      <c r="F13" s="206" t="s">
        <v>388</v>
      </c>
      <c r="G13" s="206" t="s">
        <v>388</v>
      </c>
    </row>
    <row r="15" spans="2:10" s="12" customFormat="1" ht="15" customHeight="1">
      <c r="B15" s="29" t="s">
        <v>422</v>
      </c>
      <c r="C15" s="29"/>
      <c r="D15" s="29"/>
      <c r="E15" s="29"/>
      <c r="F15" s="29"/>
      <c r="G15" s="29"/>
    </row>
    <row r="16" spans="2:10" s="12" customFormat="1" ht="15" customHeight="1">
      <c r="B16" s="207" t="s">
        <v>423</v>
      </c>
      <c r="C16" s="207"/>
      <c r="D16" s="207"/>
      <c r="E16" s="207"/>
      <c r="F16" s="207"/>
      <c r="G16" s="207"/>
    </row>
    <row r="17" spans="2:10" s="12" customFormat="1" ht="15" customHeight="1">
      <c r="B17" s="154" t="s">
        <v>424</v>
      </c>
      <c r="C17" s="154"/>
      <c r="D17" s="154"/>
      <c r="E17" s="154"/>
      <c r="F17" s="154"/>
      <c r="G17" s="154"/>
    </row>
    <row r="18" spans="2:10" s="12" customFormat="1" ht="15" customHeight="1">
      <c r="B18" s="154" t="s">
        <v>425</v>
      </c>
      <c r="C18" s="154"/>
      <c r="D18" s="154"/>
      <c r="E18" s="154"/>
    </row>
    <row r="19" spans="2:10" s="12" customFormat="1" ht="15" customHeight="1">
      <c r="B19" s="154" t="s">
        <v>426</v>
      </c>
      <c r="C19" s="154"/>
      <c r="D19" s="154"/>
      <c r="E19" s="154"/>
    </row>
    <row r="20" spans="2:10" s="12" customFormat="1" ht="15" customHeight="1">
      <c r="B20" s="196"/>
    </row>
    <row r="21" spans="2:10" s="12" customFormat="1" ht="15" customHeight="1">
      <c r="B21" s="59"/>
      <c r="C21" s="59"/>
      <c r="D21" s="59"/>
    </row>
    <row r="22" spans="2:10" s="12" customFormat="1" ht="12" customHeight="1">
      <c r="B22" s="14" t="s">
        <v>44</v>
      </c>
      <c r="C22" s="14"/>
    </row>
    <row r="23" spans="2:10" s="12" customFormat="1" ht="15" customHeight="1">
      <c r="B23" s="46" t="s">
        <v>77</v>
      </c>
    </row>
    <row r="24" spans="2:10" s="12" customFormat="1" ht="15" customHeight="1">
      <c r="J24" s="208"/>
    </row>
    <row r="25" spans="2:10" s="12" customFormat="1" ht="15" customHeight="1">
      <c r="J25" s="208"/>
    </row>
    <row r="26" spans="2:10" s="12" customFormat="1" ht="15" customHeight="1">
      <c r="J26" s="208"/>
    </row>
    <row r="27" spans="2:10" s="12" customFormat="1" ht="15" customHeight="1"/>
    <row r="28" spans="2:10" s="12" customFormat="1" ht="15" customHeight="1"/>
    <row r="29" spans="2:10" s="12" customFormat="1" ht="15" customHeight="1"/>
    <row r="30" spans="2:10" s="12" customFormat="1" ht="15" customHeight="1"/>
    <row r="31" spans="2:10" s="12" customFormat="1" ht="15" customHeight="1"/>
    <row r="32" spans="2:10" s="12" customFormat="1" ht="15" customHeight="1"/>
    <row r="33" s="12" customFormat="1" ht="15" customHeight="1"/>
    <row r="34" s="12" customFormat="1" ht="15" customHeight="1"/>
    <row r="35" s="12" customFormat="1" ht="15" customHeight="1"/>
    <row r="36" s="12" customFormat="1" ht="15" customHeight="1"/>
  </sheetData>
  <hyperlinks>
    <hyperlink ref="B4" location="'Index sheet'!A1" display="Back to index"/>
  </hyperlinks>
  <pageMargins left="0.7" right="0.7" top="0.75" bottom="0.75" header="0.3" footer="0.3"/>
  <pageSetup paperSize="9" orientation="portrait"/>
  <ignoredErrors>
    <ignoredError sqref="B1:M7 B9:M36 C8:M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showGridLines="0" workbookViewId="0">
      <selection activeCell="B2" sqref="B2"/>
    </sheetView>
  </sheetViews>
  <sheetFormatPr defaultColWidth="10.7109375" defaultRowHeight="15" customHeight="1"/>
  <cols>
    <col min="1" max="1" width="3.28515625" customWidth="1"/>
    <col min="2" max="2" width="30.7109375" customWidth="1"/>
    <col min="3" max="4" width="20.42578125" customWidth="1"/>
    <col min="5" max="8" width="38.7109375" customWidth="1"/>
  </cols>
  <sheetData>
    <row r="1" spans="2:7" s="12" customFormat="1" ht="15.95" customHeight="1">
      <c r="B1" s="13"/>
      <c r="C1" s="13"/>
      <c r="D1" s="13"/>
      <c r="E1" s="13"/>
    </row>
    <row r="2" spans="2:7" s="12" customFormat="1" ht="18" customHeight="1">
      <c r="B2" s="156" t="s">
        <v>427</v>
      </c>
      <c r="C2" s="13"/>
      <c r="D2" s="13"/>
      <c r="E2" s="13"/>
    </row>
    <row r="3" spans="2:7" s="12" customFormat="1" ht="15.95" customHeight="1">
      <c r="B3" s="13"/>
      <c r="C3" s="13"/>
      <c r="D3" s="13"/>
      <c r="E3" s="13"/>
    </row>
    <row r="4" spans="2:7" s="12" customFormat="1" ht="12.95" customHeight="1">
      <c r="B4" s="16" t="s">
        <v>24</v>
      </c>
      <c r="C4" s="209"/>
      <c r="D4" s="209"/>
      <c r="E4" s="16"/>
    </row>
    <row r="5" spans="2:7">
      <c r="D5" s="209"/>
      <c r="E5" s="158"/>
    </row>
    <row r="6" spans="2:7" ht="65.099999999999994" customHeight="1">
      <c r="B6" s="199" t="s">
        <v>428</v>
      </c>
      <c r="C6" s="100" t="s">
        <v>414</v>
      </c>
      <c r="D6" s="145" t="s">
        <v>415</v>
      </c>
      <c r="E6" s="161" t="s">
        <v>429</v>
      </c>
      <c r="F6" s="161" t="s">
        <v>160</v>
      </c>
      <c r="G6" s="162" t="s">
        <v>160</v>
      </c>
    </row>
    <row r="7" spans="2:7">
      <c r="B7" s="202"/>
      <c r="C7" s="203"/>
      <c r="D7" s="170" t="s">
        <v>170</v>
      </c>
      <c r="E7" s="171" t="s">
        <v>381</v>
      </c>
      <c r="F7" s="171" t="s">
        <v>382</v>
      </c>
      <c r="G7" s="171" t="s">
        <v>383</v>
      </c>
    </row>
    <row r="8" spans="2:7">
      <c r="B8" s="210" t="s">
        <v>430</v>
      </c>
      <c r="C8" s="211" t="s">
        <v>431</v>
      </c>
      <c r="D8" s="212">
        <v>5214868</v>
      </c>
      <c r="E8" s="213">
        <v>8199550</v>
      </c>
      <c r="F8" s="213">
        <v>9800340</v>
      </c>
      <c r="G8" s="213">
        <v>11401130</v>
      </c>
    </row>
    <row r="9" spans="2:7">
      <c r="B9" s="210" t="s">
        <v>432</v>
      </c>
      <c r="C9" s="211" t="s">
        <v>431</v>
      </c>
      <c r="D9" s="212">
        <v>1427853</v>
      </c>
      <c r="E9" s="213">
        <v>1537295</v>
      </c>
      <c r="F9" s="213">
        <v>1750285</v>
      </c>
      <c r="G9" s="213">
        <v>1963274</v>
      </c>
    </row>
    <row r="10" spans="2:7">
      <c r="B10" s="210" t="s">
        <v>433</v>
      </c>
      <c r="C10" s="211" t="s">
        <v>434</v>
      </c>
      <c r="D10" s="212">
        <v>775790</v>
      </c>
      <c r="E10" s="213">
        <v>783066</v>
      </c>
      <c r="F10" s="213">
        <v>790282</v>
      </c>
      <c r="G10" s="213">
        <v>800664</v>
      </c>
    </row>
    <row r="11" spans="2:7">
      <c r="B11" s="210" t="s">
        <v>435</v>
      </c>
      <c r="C11" s="211" t="s">
        <v>173</v>
      </c>
      <c r="D11" s="212">
        <v>54387</v>
      </c>
      <c r="E11" s="213">
        <v>76168</v>
      </c>
      <c r="F11" s="213">
        <v>85552</v>
      </c>
      <c r="G11" s="213">
        <v>92894</v>
      </c>
    </row>
    <row r="12" spans="2:7">
      <c r="B12" s="210" t="s">
        <v>436</v>
      </c>
      <c r="C12" s="211" t="s">
        <v>173</v>
      </c>
      <c r="D12" s="212">
        <v>53471</v>
      </c>
      <c r="E12" s="213">
        <v>56443</v>
      </c>
      <c r="F12" s="213">
        <v>61419</v>
      </c>
      <c r="G12" s="213">
        <v>65377</v>
      </c>
    </row>
    <row r="13" spans="2:7">
      <c r="B13" s="210" t="s">
        <v>437</v>
      </c>
      <c r="C13" s="211" t="s">
        <v>188</v>
      </c>
      <c r="D13" s="212">
        <v>3.5999999999999997E-2</v>
      </c>
      <c r="E13" s="213">
        <v>0.06</v>
      </c>
      <c r="F13" s="213">
        <v>0.06</v>
      </c>
      <c r="G13" s="213">
        <v>0.06</v>
      </c>
    </row>
    <row r="14" spans="2:7">
      <c r="B14" s="210" t="s">
        <v>438</v>
      </c>
      <c r="C14" s="211" t="s">
        <v>439</v>
      </c>
      <c r="D14" s="212">
        <v>297000</v>
      </c>
      <c r="E14" s="213">
        <v>617400</v>
      </c>
      <c r="F14" s="213">
        <v>1344900</v>
      </c>
      <c r="G14" s="213">
        <v>1178100</v>
      </c>
    </row>
    <row r="15" spans="2:7">
      <c r="B15" s="210" t="s">
        <v>440</v>
      </c>
      <c r="C15" s="211" t="s">
        <v>188</v>
      </c>
      <c r="D15" s="212">
        <v>82.98</v>
      </c>
      <c r="E15" s="213">
        <v>84.56</v>
      </c>
      <c r="F15" s="213">
        <v>84.35</v>
      </c>
      <c r="G15" s="213">
        <v>84.14</v>
      </c>
    </row>
    <row r="17" spans="2:7" s="12" customFormat="1" ht="15" customHeight="1">
      <c r="B17" s="29" t="s">
        <v>441</v>
      </c>
      <c r="C17" s="29"/>
      <c r="D17" s="29"/>
      <c r="E17" s="29"/>
      <c r="F17" s="29"/>
      <c r="G17" s="29"/>
    </row>
    <row r="18" spans="2:7" s="12" customFormat="1" ht="15" customHeight="1">
      <c r="B18" s="207" t="s">
        <v>442</v>
      </c>
      <c r="C18" s="207"/>
      <c r="D18" s="207"/>
      <c r="E18" s="207"/>
      <c r="F18" s="207"/>
      <c r="G18" s="207"/>
    </row>
    <row r="19" spans="2:7" s="12" customFormat="1" ht="15" customHeight="1">
      <c r="B19" s="154" t="s">
        <v>443</v>
      </c>
      <c r="C19" s="154"/>
      <c r="D19" s="154"/>
      <c r="E19" s="154"/>
      <c r="F19" s="154"/>
      <c r="G19" s="154"/>
    </row>
    <row r="20" spans="2:7" s="12" customFormat="1" ht="15" customHeight="1">
      <c r="B20" s="154" t="s">
        <v>444</v>
      </c>
      <c r="C20" s="154"/>
      <c r="D20" s="154"/>
      <c r="E20" s="154"/>
      <c r="F20" s="154"/>
      <c r="G20" s="154"/>
    </row>
    <row r="21" spans="2:7" s="12" customFormat="1" ht="15" customHeight="1">
      <c r="B21" s="154" t="s">
        <v>445</v>
      </c>
      <c r="C21" s="154"/>
      <c r="D21" s="154"/>
      <c r="E21" s="154"/>
      <c r="F21" s="154"/>
      <c r="G21" s="154"/>
    </row>
    <row r="22" spans="2:7" s="12" customFormat="1" ht="15" customHeight="1">
      <c r="B22" s="196"/>
    </row>
    <row r="23" spans="2:7" s="12" customFormat="1" ht="15" customHeight="1">
      <c r="B23" s="196"/>
    </row>
    <row r="24" spans="2:7" s="12" customFormat="1" ht="15" customHeight="1">
      <c r="B24" s="59"/>
      <c r="C24" s="59"/>
      <c r="D24" s="59"/>
    </row>
    <row r="25" spans="2:7" s="12" customFormat="1" ht="12" customHeight="1">
      <c r="B25" s="14" t="s">
        <v>44</v>
      </c>
      <c r="C25" s="14"/>
    </row>
    <row r="26" spans="2:7" s="12" customFormat="1" ht="15" customHeight="1">
      <c r="B26" s="46" t="s">
        <v>77</v>
      </c>
    </row>
    <row r="27" spans="2:7" s="12" customFormat="1" ht="15" customHeight="1"/>
    <row r="28" spans="2:7" s="12" customFormat="1" ht="15" customHeight="1"/>
    <row r="29" spans="2:7" s="12" customFormat="1" ht="15" customHeight="1"/>
    <row r="30" spans="2:7" s="12" customFormat="1" ht="15" customHeight="1"/>
    <row r="31" spans="2:7" s="12" customFormat="1" ht="15" customHeight="1"/>
  </sheetData>
  <hyperlinks>
    <hyperlink ref="B4" location="'Index sheet'!A1" display="Back to index"/>
  </hyperlinks>
  <pageMargins left="0.7" right="0.7" top="0.75" bottom="0.75" header="0.3" footer="0.3"/>
  <ignoredErrors>
    <ignoredError sqref="B1:G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4"/>
  <sheetViews>
    <sheetView showGridLines="0" workbookViewId="0">
      <selection activeCell="B2" sqref="B2"/>
    </sheetView>
  </sheetViews>
  <sheetFormatPr defaultColWidth="9.140625" defaultRowHeight="12" customHeight="1"/>
  <cols>
    <col min="1" max="1" width="2.140625" style="12" customWidth="1"/>
    <col min="2" max="2" width="60.85546875" style="12" customWidth="1"/>
    <col min="3" max="3" width="120.85546875" style="12" customWidth="1"/>
    <col min="4" max="4" width="9.140625" style="12" customWidth="1"/>
    <col min="5" max="5" width="14.140625" style="12" customWidth="1"/>
    <col min="6" max="6" width="9.140625" style="12" customWidth="1"/>
    <col min="7" max="16384" width="9.140625" style="12"/>
  </cols>
  <sheetData>
    <row r="1" spans="2:8" ht="15.75" customHeight="1">
      <c r="B1" s="13"/>
      <c r="C1" s="13"/>
      <c r="H1" s="14"/>
    </row>
    <row r="2" spans="2:8" ht="15.75" customHeight="1">
      <c r="B2" s="13" t="s">
        <v>23</v>
      </c>
      <c r="C2" s="13"/>
    </row>
    <row r="3" spans="2:8" ht="15.75" customHeight="1">
      <c r="B3" s="13"/>
      <c r="C3" s="13"/>
      <c r="E3" s="15"/>
    </row>
    <row r="4" spans="2:8" ht="12.95" customHeight="1">
      <c r="B4" s="16" t="s">
        <v>24</v>
      </c>
      <c r="C4" s="17"/>
    </row>
    <row r="5" spans="2:8" ht="12.95" customHeight="1">
      <c r="B5" s="18"/>
      <c r="C5" s="19"/>
    </row>
    <row r="6" spans="2:8" ht="25.35" customHeight="1">
      <c r="B6" s="20"/>
      <c r="C6" s="21" t="s">
        <v>25</v>
      </c>
    </row>
    <row r="7" spans="2:8" ht="15.95" customHeight="1">
      <c r="B7" s="22" t="s">
        <v>26</v>
      </c>
      <c r="C7" s="23" t="s">
        <v>27</v>
      </c>
    </row>
    <row r="8" spans="2:8" ht="27.95" customHeight="1">
      <c r="B8" s="22" t="s">
        <v>28</v>
      </c>
      <c r="C8" s="24" t="s">
        <v>29</v>
      </c>
    </row>
    <row r="9" spans="2:8" ht="27.95" customHeight="1">
      <c r="B9" s="22" t="s">
        <v>30</v>
      </c>
      <c r="C9" s="24">
        <v>2016</v>
      </c>
    </row>
    <row r="10" spans="2:8" ht="14.1" customHeight="1">
      <c r="B10" s="22" t="s">
        <v>31</v>
      </c>
      <c r="C10" s="23" t="s">
        <v>32</v>
      </c>
    </row>
    <row r="11" spans="2:8" ht="27.95" customHeight="1">
      <c r="B11" s="22" t="s">
        <v>33</v>
      </c>
      <c r="C11" s="23" t="s">
        <v>34</v>
      </c>
    </row>
    <row r="12" spans="2:8" ht="27.95" customHeight="1">
      <c r="B12" s="22" t="s">
        <v>35</v>
      </c>
      <c r="C12" s="24" t="s">
        <v>36</v>
      </c>
    </row>
    <row r="13" spans="2:8" ht="17.100000000000001" customHeight="1">
      <c r="B13" s="25" t="s">
        <v>37</v>
      </c>
      <c r="C13" s="26" t="s">
        <v>38</v>
      </c>
    </row>
    <row r="14" spans="2:8" ht="15" customHeight="1">
      <c r="B14" s="27"/>
      <c r="C14" s="28"/>
    </row>
    <row r="15" spans="2:8" ht="15" customHeight="1">
      <c r="B15" s="29" t="s">
        <v>39</v>
      </c>
      <c r="C15" s="29"/>
    </row>
    <row r="16" spans="2:8" ht="15" customHeight="1">
      <c r="B16" s="30" t="s">
        <v>40</v>
      </c>
      <c r="C16" s="30"/>
    </row>
    <row r="17" spans="2:3" ht="15" customHeight="1">
      <c r="B17" s="30" t="s">
        <v>41</v>
      </c>
      <c r="C17" s="30"/>
    </row>
    <row r="18" spans="2:3" ht="15" customHeight="1">
      <c r="B18" s="30" t="s">
        <v>42</v>
      </c>
      <c r="C18" s="30"/>
    </row>
    <row r="19" spans="2:3" ht="15" customHeight="1">
      <c r="B19" s="30" t="s">
        <v>43</v>
      </c>
      <c r="C19" s="30"/>
    </row>
    <row r="20" spans="2:3" ht="15" customHeight="1">
      <c r="B20" s="27"/>
      <c r="C20" s="28"/>
    </row>
    <row r="21" spans="2:3" ht="15" customHeight="1">
      <c r="B21" s="27"/>
      <c r="C21" s="28"/>
    </row>
    <row r="22" spans="2:3">
      <c r="B22" s="14" t="s">
        <v>44</v>
      </c>
    </row>
    <row r="23" spans="2:3" ht="15" customHeight="1">
      <c r="B23" s="12" t="s">
        <v>45</v>
      </c>
    </row>
    <row r="24" spans="2:3" ht="15" customHeight="1"/>
    <row r="25" spans="2:3" ht="15" customHeight="1"/>
    <row r="26" spans="2:3" ht="15" customHeight="1">
      <c r="B26" s="31"/>
      <c r="C26" s="31"/>
    </row>
    <row r="27" spans="2:3" ht="15" customHeight="1">
      <c r="B27" s="31"/>
      <c r="C27" s="31"/>
    </row>
    <row r="28" spans="2:3" ht="15" customHeight="1">
      <c r="B28" s="31"/>
      <c r="C28" s="31"/>
    </row>
    <row r="29" spans="2:3" ht="15" customHeight="1">
      <c r="B29" s="31"/>
      <c r="C29" s="31"/>
    </row>
    <row r="30" spans="2:3" ht="15" customHeight="1">
      <c r="B30" s="31"/>
      <c r="C30" s="31"/>
    </row>
    <row r="31" spans="2:3" ht="15" customHeight="1">
      <c r="B31" s="31"/>
      <c r="C31" s="31"/>
    </row>
    <row r="32" spans="2:3" ht="15" customHeight="1">
      <c r="B32" s="31"/>
      <c r="C32" s="31"/>
    </row>
    <row r="33" spans="2:3" ht="15" customHeight="1">
      <c r="B33" s="31"/>
      <c r="C33" s="31"/>
    </row>
    <row r="34" spans="2:3" ht="15" customHeight="1">
      <c r="B34" s="31"/>
      <c r="C34" s="31"/>
    </row>
    <row r="35" spans="2:3" ht="15" customHeight="1">
      <c r="B35" s="31"/>
      <c r="C35" s="31"/>
    </row>
    <row r="36" spans="2:3" ht="15" customHeight="1">
      <c r="B36" s="31"/>
      <c r="C36" s="31"/>
    </row>
    <row r="37" spans="2:3" ht="15" customHeight="1">
      <c r="B37" s="31"/>
      <c r="C37" s="31"/>
    </row>
    <row r="38" spans="2:3" ht="15" customHeight="1">
      <c r="B38" s="31"/>
      <c r="C38" s="31"/>
    </row>
    <row r="39" spans="2:3" ht="15" customHeight="1">
      <c r="B39" s="31"/>
      <c r="C39" s="31"/>
    </row>
    <row r="40" spans="2:3" ht="15" customHeight="1">
      <c r="B40" s="31"/>
      <c r="C40" s="31"/>
    </row>
    <row r="41" spans="2:3" ht="15" customHeight="1">
      <c r="B41" s="31"/>
      <c r="C41" s="31"/>
    </row>
    <row r="42" spans="2:3" ht="15" customHeight="1">
      <c r="B42" s="31"/>
      <c r="C42" s="31"/>
    </row>
    <row r="43" spans="2:3" ht="15" customHeight="1">
      <c r="B43" s="31"/>
      <c r="C43" s="31"/>
    </row>
    <row r="44" spans="2:3" ht="15" customHeight="1">
      <c r="B44" s="31"/>
      <c r="C44" s="31"/>
    </row>
    <row r="45" spans="2:3" ht="15" customHeight="1">
      <c r="B45" s="31"/>
      <c r="C45" s="31"/>
    </row>
    <row r="46" spans="2:3" ht="15" customHeight="1">
      <c r="B46" s="31"/>
      <c r="C46" s="31"/>
    </row>
    <row r="47" spans="2:3" ht="15" customHeight="1">
      <c r="B47" s="31"/>
      <c r="C47" s="31"/>
    </row>
    <row r="48" spans="2:3" ht="15" customHeight="1">
      <c r="B48" s="31"/>
      <c r="C48" s="31"/>
    </row>
    <row r="49" spans="2:3" ht="15" customHeight="1">
      <c r="B49" s="31"/>
      <c r="C49" s="31"/>
    </row>
    <row r="50" spans="2:3" ht="15" customHeight="1">
      <c r="B50" s="31"/>
      <c r="C50" s="31"/>
    </row>
    <row r="51" spans="2:3" ht="15" customHeight="1">
      <c r="B51" s="31"/>
      <c r="C51" s="31"/>
    </row>
    <row r="52" spans="2:3" ht="15" customHeight="1">
      <c r="B52" s="31"/>
      <c r="C52" s="31"/>
    </row>
    <row r="53" spans="2:3" ht="15" customHeight="1">
      <c r="B53" s="31"/>
      <c r="C53" s="31"/>
    </row>
    <row r="54" spans="2:3" ht="15" customHeight="1">
      <c r="B54" s="31"/>
      <c r="C54" s="31"/>
    </row>
    <row r="55" spans="2:3" ht="15" customHeight="1">
      <c r="B55" s="31"/>
      <c r="C55" s="31"/>
    </row>
    <row r="56" spans="2:3" ht="15" customHeight="1">
      <c r="B56" s="31"/>
      <c r="C56" s="31"/>
    </row>
    <row r="57" spans="2:3" ht="15" customHeight="1">
      <c r="B57" s="31"/>
      <c r="C57" s="31"/>
    </row>
    <row r="58" spans="2:3" ht="15" customHeight="1">
      <c r="B58" s="31"/>
      <c r="C58" s="31"/>
    </row>
    <row r="59" spans="2:3" ht="15" customHeight="1">
      <c r="B59" s="31"/>
      <c r="C59" s="31"/>
    </row>
    <row r="60" spans="2:3" ht="15" customHeight="1">
      <c r="B60" s="31"/>
      <c r="C60" s="31"/>
    </row>
    <row r="61" spans="2:3" ht="15" customHeight="1">
      <c r="B61" s="31"/>
      <c r="C61" s="31"/>
    </row>
    <row r="62" spans="2:3" ht="15" customHeight="1">
      <c r="B62" s="31"/>
      <c r="C62" s="31"/>
    </row>
    <row r="63" spans="2:3" ht="15" customHeight="1">
      <c r="B63" s="31"/>
      <c r="C63" s="31"/>
    </row>
    <row r="64" spans="2:3" ht="15" customHeight="1">
      <c r="B64" s="31"/>
      <c r="C64" s="31"/>
    </row>
    <row r="65" spans="2:3" ht="15" customHeight="1">
      <c r="B65" s="31"/>
      <c r="C65" s="31"/>
    </row>
    <row r="66" spans="2:3" ht="15" customHeight="1">
      <c r="B66" s="31"/>
      <c r="C66" s="31"/>
    </row>
    <row r="67" spans="2:3" ht="15" customHeight="1">
      <c r="B67" s="31"/>
      <c r="C67" s="31"/>
    </row>
    <row r="68" spans="2:3" ht="15" customHeight="1">
      <c r="B68" s="31"/>
      <c r="C68" s="31"/>
    </row>
    <row r="69" spans="2:3" ht="15" customHeight="1">
      <c r="B69" s="31"/>
      <c r="C69" s="31"/>
    </row>
    <row r="70" spans="2:3" ht="15" customHeight="1">
      <c r="B70" s="31"/>
      <c r="C70" s="31"/>
    </row>
    <row r="71" spans="2:3" ht="15" customHeight="1">
      <c r="B71" s="31"/>
      <c r="C71" s="31"/>
    </row>
    <row r="72" spans="2:3" ht="15" customHeight="1">
      <c r="B72" s="31"/>
      <c r="C72" s="31"/>
    </row>
    <row r="73" spans="2:3" ht="15" customHeight="1">
      <c r="B73" s="31"/>
      <c r="C73" s="31"/>
    </row>
    <row r="74" spans="2:3" ht="15" customHeight="1">
      <c r="B74" s="31"/>
      <c r="C74" s="31"/>
    </row>
    <row r="75" spans="2:3" ht="15" customHeight="1">
      <c r="B75" s="31"/>
      <c r="C75" s="31"/>
    </row>
    <row r="76" spans="2:3" ht="15" customHeight="1">
      <c r="B76" s="31"/>
      <c r="C76" s="31"/>
    </row>
    <row r="77" spans="2:3" ht="15" customHeight="1">
      <c r="B77" s="31"/>
      <c r="C77" s="31"/>
    </row>
    <row r="78" spans="2:3" ht="15" customHeight="1">
      <c r="B78" s="31"/>
      <c r="C78" s="31"/>
    </row>
    <row r="79" spans="2:3" ht="15" customHeight="1">
      <c r="B79" s="31"/>
      <c r="C79" s="31"/>
    </row>
    <row r="80" spans="2:3" ht="15" customHeight="1">
      <c r="B80" s="31"/>
      <c r="C80" s="31"/>
    </row>
    <row r="81" spans="2:3" ht="15" customHeight="1">
      <c r="B81" s="31"/>
      <c r="C81" s="31"/>
    </row>
    <row r="82" spans="2:3" ht="15" customHeight="1">
      <c r="B82" s="31"/>
      <c r="C82" s="31"/>
    </row>
    <row r="83" spans="2:3" ht="15" customHeight="1">
      <c r="B83" s="31"/>
      <c r="C83" s="31"/>
    </row>
    <row r="84" spans="2:3" ht="15" customHeight="1">
      <c r="B84" s="31"/>
      <c r="C84" s="31"/>
    </row>
    <row r="85" spans="2:3" ht="15" customHeight="1">
      <c r="B85" s="31"/>
      <c r="C85" s="31"/>
    </row>
    <row r="86" spans="2:3" ht="15" customHeight="1">
      <c r="B86" s="31"/>
      <c r="C86" s="31"/>
    </row>
    <row r="87" spans="2:3" ht="15" customHeight="1">
      <c r="B87" s="31"/>
      <c r="C87" s="31"/>
    </row>
    <row r="88" spans="2:3" ht="15" customHeight="1">
      <c r="B88" s="31"/>
      <c r="C88" s="31"/>
    </row>
    <row r="89" spans="2:3" ht="15" customHeight="1">
      <c r="B89" s="31"/>
      <c r="C89" s="31"/>
    </row>
    <row r="90" spans="2:3" ht="15" customHeight="1">
      <c r="B90" s="31"/>
      <c r="C90" s="31"/>
    </row>
    <row r="91" spans="2:3" ht="15" customHeight="1">
      <c r="B91" s="31"/>
      <c r="C91" s="31"/>
    </row>
    <row r="92" spans="2:3" ht="15" customHeight="1">
      <c r="B92" s="31"/>
      <c r="C92" s="31"/>
    </row>
    <row r="93" spans="2:3" ht="15" customHeight="1">
      <c r="B93" s="31"/>
      <c r="C93" s="31"/>
    </row>
    <row r="94" spans="2:3" ht="15" customHeight="1">
      <c r="B94" s="31"/>
      <c r="C94" s="31"/>
    </row>
    <row r="95" spans="2:3" ht="15" customHeight="1">
      <c r="B95" s="31"/>
      <c r="C95" s="31"/>
    </row>
    <row r="96" spans="2:3" ht="15" customHeight="1">
      <c r="B96" s="31"/>
      <c r="C96" s="31"/>
    </row>
    <row r="97" spans="2:3" ht="15" customHeight="1">
      <c r="B97" s="31"/>
      <c r="C97" s="31"/>
    </row>
    <row r="98" spans="2:3" ht="15" customHeight="1">
      <c r="B98" s="31"/>
      <c r="C98" s="31"/>
    </row>
    <row r="99" spans="2:3" ht="15" customHeight="1">
      <c r="B99" s="31"/>
      <c r="C99" s="31"/>
    </row>
    <row r="100" spans="2:3" ht="15" customHeight="1">
      <c r="B100" s="31"/>
      <c r="C100" s="31"/>
    </row>
    <row r="101" spans="2:3" ht="15" customHeight="1">
      <c r="B101" s="31"/>
      <c r="C101" s="31"/>
    </row>
    <row r="102" spans="2:3" ht="15" customHeight="1">
      <c r="B102" s="31"/>
      <c r="C102" s="31"/>
    </row>
    <row r="103" spans="2:3" ht="15" customHeight="1">
      <c r="B103" s="31"/>
      <c r="C103" s="31"/>
    </row>
    <row r="104" spans="2:3" ht="15" customHeight="1">
      <c r="B104" s="31"/>
      <c r="C104" s="31"/>
    </row>
    <row r="105" spans="2:3" ht="15" customHeight="1">
      <c r="B105" s="31"/>
      <c r="C105" s="31"/>
    </row>
    <row r="106" spans="2:3" ht="15" customHeight="1">
      <c r="B106" s="31"/>
      <c r="C106" s="31"/>
    </row>
    <row r="107" spans="2:3" ht="15" customHeight="1">
      <c r="B107" s="31"/>
      <c r="C107" s="31"/>
    </row>
    <row r="108" spans="2:3" ht="15" customHeight="1">
      <c r="B108" s="31"/>
      <c r="C108" s="31"/>
    </row>
    <row r="109" spans="2:3" ht="15" customHeight="1">
      <c r="B109" s="31"/>
      <c r="C109" s="31"/>
    </row>
    <row r="110" spans="2:3" ht="15" customHeight="1">
      <c r="B110" s="31"/>
      <c r="C110" s="31"/>
    </row>
    <row r="111" spans="2:3" ht="15" customHeight="1">
      <c r="B111" s="31"/>
      <c r="C111" s="31"/>
    </row>
    <row r="112" spans="2:3" ht="15" customHeight="1">
      <c r="B112" s="31"/>
      <c r="C112" s="31"/>
    </row>
    <row r="113" spans="2:3" ht="15" customHeight="1">
      <c r="B113" s="31"/>
      <c r="C113" s="31"/>
    </row>
    <row r="114" spans="2:3" ht="15" customHeight="1">
      <c r="B114" s="31"/>
      <c r="C114" s="31"/>
    </row>
    <row r="115" spans="2:3" ht="15" customHeight="1">
      <c r="B115" s="31"/>
      <c r="C115" s="31"/>
    </row>
    <row r="116" spans="2:3" ht="15" customHeight="1">
      <c r="B116" s="31"/>
      <c r="C116" s="31"/>
    </row>
    <row r="117" spans="2:3" ht="15" customHeight="1">
      <c r="B117" s="31"/>
      <c r="C117" s="31"/>
    </row>
    <row r="118" spans="2:3" ht="15" customHeight="1">
      <c r="B118" s="31"/>
      <c r="C118" s="31"/>
    </row>
    <row r="119" spans="2:3" ht="15" customHeight="1">
      <c r="B119" s="31"/>
      <c r="C119" s="31"/>
    </row>
    <row r="120" spans="2:3" ht="15" customHeight="1">
      <c r="B120" s="31"/>
      <c r="C120" s="31"/>
    </row>
    <row r="121" spans="2:3" ht="15" customHeight="1">
      <c r="B121" s="31"/>
      <c r="C121" s="31"/>
    </row>
    <row r="122" spans="2:3" ht="15" customHeight="1">
      <c r="B122" s="31"/>
      <c r="C122" s="31"/>
    </row>
    <row r="123" spans="2:3" ht="15" customHeight="1">
      <c r="B123" s="31"/>
      <c r="C123" s="31"/>
    </row>
    <row r="124" spans="2:3" ht="15" customHeight="1">
      <c r="B124" s="31"/>
      <c r="C124" s="31"/>
    </row>
    <row r="125" spans="2:3" ht="15" customHeight="1">
      <c r="B125" s="31"/>
      <c r="C125" s="31"/>
    </row>
    <row r="126" spans="2:3" ht="15" customHeight="1">
      <c r="B126" s="31"/>
      <c r="C126" s="31"/>
    </row>
    <row r="127" spans="2:3" ht="15" customHeight="1">
      <c r="B127" s="31"/>
      <c r="C127" s="31"/>
    </row>
    <row r="128" spans="2:3" ht="15" customHeight="1">
      <c r="B128" s="31"/>
      <c r="C128" s="31"/>
    </row>
    <row r="129" spans="2:3" ht="15" customHeight="1">
      <c r="B129" s="31"/>
      <c r="C129" s="31"/>
    </row>
    <row r="130" spans="2:3" ht="15" customHeight="1">
      <c r="B130" s="31"/>
      <c r="C130" s="31"/>
    </row>
    <row r="131" spans="2:3" ht="15" customHeight="1">
      <c r="B131" s="31"/>
      <c r="C131" s="31"/>
    </row>
    <row r="132" spans="2:3" ht="15" customHeight="1">
      <c r="B132" s="31"/>
      <c r="C132" s="31"/>
    </row>
    <row r="133" spans="2:3" ht="15" customHeight="1">
      <c r="B133" s="31"/>
      <c r="C133" s="31"/>
    </row>
    <row r="134" spans="2:3" ht="15" customHeight="1">
      <c r="B134" s="31"/>
      <c r="C134" s="31"/>
    </row>
    <row r="135" spans="2:3" ht="15" customHeight="1">
      <c r="B135" s="31"/>
      <c r="C135" s="31"/>
    </row>
    <row r="136" spans="2:3" ht="15" customHeight="1">
      <c r="B136" s="31"/>
      <c r="C136" s="31"/>
    </row>
    <row r="137" spans="2:3" ht="15" customHeight="1">
      <c r="B137" s="31"/>
      <c r="C137" s="31"/>
    </row>
    <row r="138" spans="2:3" ht="15" customHeight="1">
      <c r="B138" s="31"/>
      <c r="C138" s="31"/>
    </row>
    <row r="139" spans="2:3" ht="15" customHeight="1">
      <c r="B139" s="31"/>
      <c r="C139" s="31"/>
    </row>
    <row r="140" spans="2:3" ht="15" customHeight="1">
      <c r="B140" s="31"/>
      <c r="C140" s="31"/>
    </row>
    <row r="141" spans="2:3" ht="15" customHeight="1">
      <c r="B141" s="31"/>
      <c r="C141" s="31"/>
    </row>
    <row r="142" spans="2:3" ht="15" customHeight="1">
      <c r="B142" s="31"/>
      <c r="C142" s="31"/>
    </row>
    <row r="143" spans="2:3" ht="15" customHeight="1">
      <c r="B143" s="31"/>
      <c r="C143" s="31"/>
    </row>
    <row r="144" spans="2:3" ht="15" customHeight="1">
      <c r="B144" s="31"/>
      <c r="C144" s="31"/>
    </row>
    <row r="145" spans="2:3" ht="15" customHeight="1">
      <c r="B145" s="31"/>
      <c r="C145" s="31"/>
    </row>
    <row r="146" spans="2:3" ht="15" customHeight="1">
      <c r="B146" s="31"/>
      <c r="C146" s="31"/>
    </row>
    <row r="147" spans="2:3" ht="15" customHeight="1">
      <c r="B147" s="31"/>
      <c r="C147" s="31"/>
    </row>
    <row r="148" spans="2:3" ht="15" customHeight="1">
      <c r="B148" s="31"/>
      <c r="C148" s="31"/>
    </row>
    <row r="149" spans="2:3" ht="15" customHeight="1">
      <c r="B149" s="31"/>
      <c r="C149" s="31"/>
    </row>
    <row r="150" spans="2:3" ht="15" customHeight="1">
      <c r="B150" s="31"/>
      <c r="C150" s="31"/>
    </row>
    <row r="151" spans="2:3" ht="15" customHeight="1">
      <c r="B151" s="31"/>
      <c r="C151" s="31"/>
    </row>
    <row r="152" spans="2:3" ht="15" customHeight="1">
      <c r="B152" s="31"/>
      <c r="C152" s="31"/>
    </row>
    <row r="153" spans="2:3" ht="15" customHeight="1">
      <c r="B153" s="31"/>
      <c r="C153" s="31"/>
    </row>
    <row r="154" spans="2:3" ht="15" customHeight="1">
      <c r="B154" s="31"/>
      <c r="C154" s="31"/>
    </row>
    <row r="155" spans="2:3" ht="15" customHeight="1">
      <c r="B155" s="31"/>
      <c r="C155" s="31"/>
    </row>
    <row r="156" spans="2:3" ht="15" customHeight="1">
      <c r="B156" s="31"/>
      <c r="C156" s="31"/>
    </row>
    <row r="157" spans="2:3" ht="15" customHeight="1">
      <c r="B157" s="31"/>
      <c r="C157" s="31"/>
    </row>
    <row r="158" spans="2:3" ht="15" customHeight="1">
      <c r="B158" s="31"/>
      <c r="C158" s="31"/>
    </row>
    <row r="159" spans="2:3" ht="15" customHeight="1">
      <c r="B159" s="31"/>
      <c r="C159" s="31"/>
    </row>
    <row r="160" spans="2:3" ht="15" customHeight="1">
      <c r="B160" s="31"/>
      <c r="C160" s="31"/>
    </row>
    <row r="161" spans="2:3" ht="15" customHeight="1">
      <c r="B161" s="31"/>
      <c r="C161" s="31"/>
    </row>
    <row r="162" spans="2:3" ht="15" customHeight="1">
      <c r="B162" s="31"/>
      <c r="C162" s="31"/>
    </row>
    <row r="163" spans="2:3" ht="15" customHeight="1">
      <c r="B163" s="31"/>
      <c r="C163" s="31"/>
    </row>
    <row r="164" spans="2:3" ht="15" customHeight="1">
      <c r="B164" s="31"/>
      <c r="C164" s="31"/>
    </row>
    <row r="165" spans="2:3" ht="15" customHeight="1">
      <c r="B165" s="31"/>
      <c r="C165" s="31"/>
    </row>
    <row r="166" spans="2:3" ht="15" customHeight="1">
      <c r="B166" s="31"/>
      <c r="C166" s="31"/>
    </row>
    <row r="167" spans="2:3" ht="15" customHeight="1">
      <c r="B167" s="31"/>
      <c r="C167" s="31"/>
    </row>
    <row r="168" spans="2:3" ht="15" customHeight="1">
      <c r="B168" s="31"/>
      <c r="C168" s="31"/>
    </row>
    <row r="169" spans="2:3" ht="15" customHeight="1">
      <c r="B169" s="31"/>
      <c r="C169" s="31"/>
    </row>
    <row r="170" spans="2:3" ht="15" customHeight="1">
      <c r="B170" s="31"/>
      <c r="C170" s="31"/>
    </row>
    <row r="171" spans="2:3" ht="15" customHeight="1">
      <c r="B171" s="31"/>
      <c r="C171" s="31"/>
    </row>
    <row r="172" spans="2:3" ht="15" customHeight="1">
      <c r="B172" s="31"/>
      <c r="C172" s="31"/>
    </row>
    <row r="173" spans="2:3" ht="15" customHeight="1">
      <c r="B173" s="31"/>
      <c r="C173" s="31"/>
    </row>
    <row r="174" spans="2:3" ht="15" customHeight="1">
      <c r="B174" s="31"/>
      <c r="C174" s="31"/>
    </row>
    <row r="175" spans="2:3" ht="15" customHeight="1">
      <c r="B175" s="31"/>
      <c r="C175" s="31"/>
    </row>
    <row r="176" spans="2:3" ht="15" customHeight="1">
      <c r="B176" s="31"/>
      <c r="C176" s="31"/>
    </row>
    <row r="177" spans="2:3" ht="15" customHeight="1">
      <c r="B177" s="31"/>
      <c r="C177" s="31"/>
    </row>
    <row r="178" spans="2:3" ht="15" customHeight="1">
      <c r="B178" s="31"/>
      <c r="C178" s="31"/>
    </row>
    <row r="179" spans="2:3" ht="15" customHeight="1">
      <c r="B179" s="31"/>
      <c r="C179" s="31"/>
    </row>
    <row r="180" spans="2:3" ht="15" customHeight="1">
      <c r="B180" s="31"/>
      <c r="C180" s="31"/>
    </row>
    <row r="181" spans="2:3" ht="15" customHeight="1">
      <c r="B181" s="31"/>
      <c r="C181" s="31"/>
    </row>
    <row r="182" spans="2:3" ht="15" customHeight="1">
      <c r="B182" s="31"/>
      <c r="C182" s="31"/>
    </row>
    <row r="183" spans="2:3" ht="15" customHeight="1">
      <c r="B183" s="31"/>
      <c r="C183" s="31"/>
    </row>
    <row r="184" spans="2:3" ht="15" customHeight="1">
      <c r="B184" s="31"/>
      <c r="C184" s="31"/>
    </row>
    <row r="185" spans="2:3" ht="15" customHeight="1">
      <c r="B185" s="31"/>
      <c r="C185" s="31"/>
    </row>
    <row r="186" spans="2:3" ht="15" customHeight="1">
      <c r="B186" s="31"/>
      <c r="C186" s="31"/>
    </row>
    <row r="187" spans="2:3" ht="15" customHeight="1">
      <c r="B187" s="31"/>
      <c r="C187" s="31"/>
    </row>
    <row r="188" spans="2:3" ht="15" customHeight="1">
      <c r="B188" s="31"/>
      <c r="C188" s="31"/>
    </row>
    <row r="189" spans="2:3" ht="15" customHeight="1">
      <c r="B189" s="31"/>
      <c r="C189" s="31"/>
    </row>
    <row r="190" spans="2:3" ht="15" customHeight="1">
      <c r="B190" s="31"/>
      <c r="C190" s="31"/>
    </row>
    <row r="191" spans="2:3" ht="15" customHeight="1">
      <c r="B191" s="31"/>
      <c r="C191" s="31"/>
    </row>
    <row r="192" spans="2:3" ht="15" customHeight="1">
      <c r="B192" s="31"/>
      <c r="C192" s="31"/>
    </row>
    <row r="193" spans="2:3" ht="15" customHeight="1">
      <c r="B193" s="31"/>
      <c r="C193" s="31"/>
    </row>
    <row r="194" spans="2:3" ht="15" customHeight="1">
      <c r="B194" s="31"/>
      <c r="C194" s="31"/>
    </row>
    <row r="195" spans="2:3" ht="15" customHeight="1">
      <c r="B195" s="31"/>
      <c r="C195" s="31"/>
    </row>
    <row r="196" spans="2:3" ht="15" customHeight="1">
      <c r="B196" s="31"/>
      <c r="C196" s="31"/>
    </row>
    <row r="197" spans="2:3" ht="15" customHeight="1">
      <c r="B197" s="31"/>
      <c r="C197" s="31"/>
    </row>
    <row r="198" spans="2:3" ht="15" customHeight="1">
      <c r="B198" s="31"/>
      <c r="C198" s="31"/>
    </row>
    <row r="199" spans="2:3" ht="15" customHeight="1">
      <c r="B199" s="31"/>
      <c r="C199" s="31"/>
    </row>
    <row r="200" spans="2:3" ht="15" customHeight="1">
      <c r="B200" s="31"/>
      <c r="C200" s="31"/>
    </row>
    <row r="201" spans="2:3" ht="15" customHeight="1">
      <c r="B201" s="31"/>
      <c r="C201" s="31"/>
    </row>
    <row r="202" spans="2:3" ht="15" customHeight="1">
      <c r="B202" s="31"/>
      <c r="C202" s="31"/>
    </row>
    <row r="203" spans="2:3" ht="15" customHeight="1">
      <c r="B203" s="31"/>
      <c r="C203" s="31"/>
    </row>
    <row r="204" spans="2:3" ht="15" customHeight="1">
      <c r="B204" s="31"/>
      <c r="C204" s="31"/>
    </row>
    <row r="205" spans="2:3" ht="15" customHeight="1">
      <c r="B205" s="31"/>
      <c r="C205" s="31"/>
    </row>
    <row r="206" spans="2:3" ht="15" customHeight="1">
      <c r="B206" s="31"/>
      <c r="C206" s="31"/>
    </row>
    <row r="207" spans="2:3" ht="15" customHeight="1">
      <c r="B207" s="31"/>
      <c r="C207" s="31"/>
    </row>
    <row r="208" spans="2:3" ht="15" customHeight="1">
      <c r="B208" s="31"/>
      <c r="C208" s="31"/>
    </row>
    <row r="209" spans="2:3" ht="15" customHeight="1">
      <c r="B209" s="31"/>
      <c r="C209" s="31"/>
    </row>
    <row r="210" spans="2:3" ht="15" customHeight="1">
      <c r="B210" s="31"/>
      <c r="C210" s="31"/>
    </row>
    <row r="211" spans="2:3" ht="15" customHeight="1">
      <c r="B211" s="31"/>
      <c r="C211" s="31"/>
    </row>
    <row r="212" spans="2:3" ht="15" customHeight="1">
      <c r="B212" s="31"/>
      <c r="C212" s="31"/>
    </row>
    <row r="213" spans="2:3" ht="15" customHeight="1">
      <c r="B213" s="31"/>
      <c r="C213" s="31"/>
    </row>
    <row r="214" spans="2:3" ht="15" customHeight="1">
      <c r="B214" s="31"/>
      <c r="C214" s="31"/>
    </row>
    <row r="215" spans="2:3" ht="15" customHeight="1">
      <c r="B215" s="31"/>
      <c r="C215" s="31"/>
    </row>
    <row r="216" spans="2:3" ht="15" customHeight="1">
      <c r="B216" s="31"/>
      <c r="C216" s="31"/>
    </row>
    <row r="217" spans="2:3" ht="15" customHeight="1">
      <c r="B217" s="31"/>
      <c r="C217" s="31"/>
    </row>
    <row r="218" spans="2:3" ht="15" customHeight="1">
      <c r="B218" s="31"/>
      <c r="C218" s="31"/>
    </row>
    <row r="219" spans="2:3" ht="15" customHeight="1">
      <c r="B219" s="31"/>
      <c r="C219" s="31"/>
    </row>
    <row r="220" spans="2:3" ht="15" customHeight="1">
      <c r="B220" s="31"/>
      <c r="C220" s="31"/>
    </row>
    <row r="221" spans="2:3" ht="15" customHeight="1">
      <c r="B221" s="31"/>
      <c r="C221" s="31"/>
    </row>
    <row r="222" spans="2:3" ht="15" customHeight="1">
      <c r="B222" s="31"/>
      <c r="C222" s="31"/>
    </row>
    <row r="223" spans="2:3" ht="15" customHeight="1"/>
    <row r="224" spans="2:3" ht="15" customHeight="1"/>
  </sheetData>
  <hyperlinks>
    <hyperlink ref="B4" location="'Index sheet'!A1" display="Back to index"/>
  </hyperlinks>
  <pageMargins left="0.7" right="0.7" top="0.75" bottom="0.75" header="0.3" footer="0.3"/>
  <ignoredErrors>
    <ignoredError sqref="B1:H2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1"/>
  <sheetViews>
    <sheetView showGridLines="0" topLeftCell="A12" workbookViewId="0">
      <selection activeCell="B2" sqref="B2"/>
    </sheetView>
  </sheetViews>
  <sheetFormatPr defaultColWidth="9.140625" defaultRowHeight="12" customHeight="1"/>
  <cols>
    <col min="1" max="1" width="2.140625" style="12" customWidth="1"/>
    <col min="2" max="2" width="60.85546875" style="12" customWidth="1"/>
    <col min="3" max="3" width="120.85546875" style="12" customWidth="1"/>
    <col min="4" max="4" width="9.140625" style="12" customWidth="1"/>
    <col min="5" max="16384" width="9.140625" style="12"/>
  </cols>
  <sheetData>
    <row r="1" spans="2:3" ht="15.75" customHeight="1">
      <c r="B1" s="13"/>
      <c r="C1" s="13"/>
    </row>
    <row r="2" spans="2:3" ht="15.75" customHeight="1">
      <c r="B2" s="13" t="s">
        <v>46</v>
      </c>
      <c r="C2" s="32"/>
    </row>
    <row r="3" spans="2:3" ht="15.75" customHeight="1">
      <c r="B3" s="13"/>
      <c r="C3" s="13"/>
    </row>
    <row r="4" spans="2:3" ht="12.95" customHeight="1">
      <c r="B4" s="33" t="s">
        <v>24</v>
      </c>
      <c r="C4" s="34"/>
    </row>
    <row r="5" spans="2:3" ht="12.95" customHeight="1">
      <c r="B5" s="35"/>
      <c r="C5" s="36"/>
    </row>
    <row r="6" spans="2:3" ht="25.35" customHeight="1">
      <c r="B6" s="37" t="s">
        <v>47</v>
      </c>
      <c r="C6" s="38" t="s">
        <v>25</v>
      </c>
    </row>
    <row r="7" spans="2:3" ht="36">
      <c r="B7" s="39" t="s">
        <v>48</v>
      </c>
      <c r="C7" s="24" t="s">
        <v>49</v>
      </c>
    </row>
    <row r="8" spans="2:3" ht="28.5" customHeight="1">
      <c r="B8" s="40" t="s">
        <v>50</v>
      </c>
      <c r="C8" s="24">
        <v>2016</v>
      </c>
    </row>
    <row r="9" spans="2:3" ht="14.1" customHeight="1">
      <c r="B9" s="40" t="s">
        <v>51</v>
      </c>
      <c r="C9" s="24" t="s">
        <v>52</v>
      </c>
    </row>
    <row r="10" spans="2:3" ht="15" customHeight="1">
      <c r="B10" s="41" t="s">
        <v>53</v>
      </c>
      <c r="C10" s="26" t="s">
        <v>54</v>
      </c>
    </row>
    <row r="11" spans="2:3" ht="36">
      <c r="B11" s="39" t="s">
        <v>55</v>
      </c>
      <c r="C11" s="24" t="s">
        <v>56</v>
      </c>
    </row>
    <row r="12" spans="2:3" ht="28.5" customHeight="1">
      <c r="B12" s="40" t="s">
        <v>50</v>
      </c>
      <c r="C12" s="24">
        <v>2016</v>
      </c>
    </row>
    <row r="13" spans="2:3" ht="14.1" customHeight="1">
      <c r="B13" s="40" t="s">
        <v>51</v>
      </c>
      <c r="C13" s="24" t="s">
        <v>52</v>
      </c>
    </row>
    <row r="14" spans="2:3" ht="15" customHeight="1">
      <c r="B14" s="41" t="s">
        <v>53</v>
      </c>
      <c r="C14" s="26" t="s">
        <v>57</v>
      </c>
    </row>
    <row r="15" spans="2:3" ht="24">
      <c r="B15" s="39" t="s">
        <v>58</v>
      </c>
      <c r="C15" s="24" t="s">
        <v>59</v>
      </c>
    </row>
    <row r="16" spans="2:3" ht="28.5" customHeight="1">
      <c r="B16" s="40" t="s">
        <v>50</v>
      </c>
      <c r="C16" s="24">
        <v>2016</v>
      </c>
    </row>
    <row r="17" spans="2:3" ht="14.1" customHeight="1">
      <c r="B17" s="40" t="s">
        <v>51</v>
      </c>
      <c r="C17" s="24" t="s">
        <v>60</v>
      </c>
    </row>
    <row r="18" spans="2:3" ht="15" customHeight="1">
      <c r="B18" s="41" t="s">
        <v>53</v>
      </c>
      <c r="C18" s="26" t="s">
        <v>61</v>
      </c>
    </row>
    <row r="19" spans="2:3" ht="48">
      <c r="B19" s="39" t="s">
        <v>62</v>
      </c>
      <c r="C19" s="24" t="s">
        <v>63</v>
      </c>
    </row>
    <row r="20" spans="2:3" ht="28.5" customHeight="1">
      <c r="B20" s="40" t="s">
        <v>50</v>
      </c>
      <c r="C20" s="24">
        <v>2016</v>
      </c>
    </row>
    <row r="21" spans="2:3" ht="14.1" customHeight="1">
      <c r="B21" s="40" t="s">
        <v>51</v>
      </c>
      <c r="C21" s="24" t="s">
        <v>64</v>
      </c>
    </row>
    <row r="22" spans="2:3" ht="15" customHeight="1">
      <c r="B22" s="41" t="s">
        <v>53</v>
      </c>
      <c r="C22" s="26" t="s">
        <v>65</v>
      </c>
    </row>
    <row r="23" spans="2:3" ht="48">
      <c r="B23" s="39" t="s">
        <v>66</v>
      </c>
      <c r="C23" s="24" t="s">
        <v>67</v>
      </c>
    </row>
    <row r="24" spans="2:3" ht="28.5" customHeight="1">
      <c r="B24" s="40" t="s">
        <v>50</v>
      </c>
      <c r="C24" s="24">
        <v>2016</v>
      </c>
    </row>
    <row r="25" spans="2:3" ht="14.1" customHeight="1">
      <c r="B25" s="40" t="s">
        <v>51</v>
      </c>
      <c r="C25" s="24" t="s">
        <v>68</v>
      </c>
    </row>
    <row r="26" spans="2:3" ht="15" customHeight="1">
      <c r="B26" s="41" t="s">
        <v>53</v>
      </c>
      <c r="C26" s="26" t="s">
        <v>69</v>
      </c>
    </row>
    <row r="27" spans="2:3" ht="36">
      <c r="B27" s="39" t="s">
        <v>70</v>
      </c>
      <c r="C27" s="24" t="s">
        <v>71</v>
      </c>
    </row>
    <row r="28" spans="2:3" ht="28.5" customHeight="1">
      <c r="B28" s="40" t="s">
        <v>50</v>
      </c>
      <c r="C28" s="24">
        <v>2016</v>
      </c>
    </row>
    <row r="29" spans="2:3" ht="14.1" customHeight="1">
      <c r="B29" s="40" t="s">
        <v>51</v>
      </c>
      <c r="C29" s="24" t="s">
        <v>64</v>
      </c>
    </row>
    <row r="30" spans="2:3" ht="15" customHeight="1">
      <c r="B30" s="41" t="s">
        <v>53</v>
      </c>
      <c r="C30" s="26" t="s">
        <v>72</v>
      </c>
    </row>
    <row r="31" spans="2:3" ht="13.5" customHeight="1">
      <c r="B31" s="42"/>
      <c r="C31" s="43"/>
    </row>
    <row r="32" spans="2:3" ht="15" customHeight="1">
      <c r="B32" s="29" t="s">
        <v>73</v>
      </c>
      <c r="C32" s="44"/>
    </row>
    <row r="33" spans="2:3" ht="15" customHeight="1">
      <c r="B33" s="45" t="s">
        <v>74</v>
      </c>
      <c r="C33" s="45"/>
    </row>
    <row r="34" spans="2:3" ht="15" customHeight="1">
      <c r="B34" s="45" t="s">
        <v>75</v>
      </c>
      <c r="C34" s="45"/>
    </row>
    <row r="35" spans="2:3" ht="15" customHeight="1">
      <c r="B35" s="45" t="s">
        <v>76</v>
      </c>
      <c r="C35" s="45"/>
    </row>
    <row r="36" spans="2:3" ht="15" customHeight="1">
      <c r="B36" s="45"/>
      <c r="C36" s="45"/>
    </row>
    <row r="37" spans="2:3" ht="15" customHeight="1">
      <c r="B37" s="45"/>
      <c r="C37" s="45"/>
    </row>
    <row r="38" spans="2:3" ht="15" customHeight="1">
      <c r="B38" s="45"/>
      <c r="C38" s="45"/>
    </row>
    <row r="39" spans="2:3">
      <c r="B39" s="14" t="s">
        <v>44</v>
      </c>
    </row>
    <row r="40" spans="2:3" ht="15" customHeight="1">
      <c r="B40" s="46" t="s">
        <v>77</v>
      </c>
    </row>
    <row r="41" spans="2:3" ht="15" customHeight="1"/>
    <row r="42" spans="2:3" ht="15" customHeight="1"/>
    <row r="43" spans="2:3" ht="15" customHeight="1"/>
    <row r="44" spans="2:3" ht="15" customHeight="1"/>
    <row r="45" spans="2:3" ht="15" customHeight="1"/>
    <row r="46" spans="2:3" ht="15" customHeight="1"/>
    <row r="47" spans="2:3" ht="15" customHeight="1"/>
    <row r="48" spans="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sheetData>
  <hyperlinks>
    <hyperlink ref="B4" location="'Index sheet'!A1" display="Back to index"/>
  </hyperlinks>
  <pageMargins left="0.7" right="0.7" top="0.75" bottom="0.75" header="0.3" footer="0.3"/>
  <pageSetup paperSize="9" orientation="portrait"/>
  <ignoredErrors>
    <ignoredError sqref="B1:C8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6"/>
  <sheetViews>
    <sheetView showGridLines="0" workbookViewId="0">
      <selection activeCell="B2" sqref="B2"/>
    </sheetView>
  </sheetViews>
  <sheetFormatPr defaultColWidth="9.140625" defaultRowHeight="12" customHeight="1"/>
  <cols>
    <col min="1" max="1" width="2.140625" style="12" customWidth="1"/>
    <col min="2" max="2" width="62.85546875" style="12" customWidth="1"/>
    <col min="3" max="3" width="120.85546875" style="12" customWidth="1"/>
    <col min="4" max="4" width="9.140625" style="12" customWidth="1"/>
    <col min="5" max="16384" width="9.140625" style="12"/>
  </cols>
  <sheetData>
    <row r="1" spans="2:3" ht="15.95" customHeight="1">
      <c r="B1" s="13"/>
      <c r="C1" s="13"/>
    </row>
    <row r="2" spans="2:3" ht="15.95" customHeight="1">
      <c r="B2" s="13" t="s">
        <v>78</v>
      </c>
      <c r="C2" s="32"/>
    </row>
    <row r="3" spans="2:3" ht="15.95" customHeight="1">
      <c r="B3" s="13"/>
      <c r="C3" s="13"/>
    </row>
    <row r="4" spans="2:3" ht="12.95" customHeight="1">
      <c r="B4" s="33" t="s">
        <v>24</v>
      </c>
      <c r="C4" s="35"/>
    </row>
    <row r="5" spans="2:3" ht="12.95" customHeight="1">
      <c r="B5" s="35"/>
      <c r="C5" s="35"/>
    </row>
    <row r="6" spans="2:3" ht="12.95" customHeight="1">
      <c r="B6" s="47"/>
      <c r="C6" s="21" t="s">
        <v>79</v>
      </c>
    </row>
    <row r="7" spans="2:3" ht="12.95" customHeight="1">
      <c r="B7" s="48" t="s">
        <v>80</v>
      </c>
      <c r="C7" s="49"/>
    </row>
    <row r="8" spans="2:3">
      <c r="B8" s="50" t="s">
        <v>70</v>
      </c>
      <c r="C8" s="51" t="s">
        <v>71</v>
      </c>
    </row>
    <row r="9" spans="2:3">
      <c r="B9" s="50" t="s">
        <v>66</v>
      </c>
      <c r="C9" s="51" t="s">
        <v>67</v>
      </c>
    </row>
    <row r="10" spans="2:3">
      <c r="B10" s="50" t="s">
        <v>62</v>
      </c>
      <c r="C10" s="51" t="s">
        <v>63</v>
      </c>
    </row>
    <row r="11" spans="2:3">
      <c r="B11" s="50" t="s">
        <v>58</v>
      </c>
      <c r="C11" s="51" t="s">
        <v>59</v>
      </c>
    </row>
    <row r="12" spans="2:3">
      <c r="B12" s="50" t="s">
        <v>55</v>
      </c>
      <c r="C12" s="51" t="s">
        <v>56</v>
      </c>
    </row>
    <row r="13" spans="2:3">
      <c r="B13" s="50" t="s">
        <v>48</v>
      </c>
      <c r="C13" s="51" t="s">
        <v>49</v>
      </c>
    </row>
    <row r="14" spans="2:3" ht="12.95" customHeight="1">
      <c r="B14" s="52" t="s">
        <v>81</v>
      </c>
      <c r="C14" s="53"/>
    </row>
    <row r="15" spans="2:3" ht="26.1" customHeight="1">
      <c r="B15" s="54" t="s">
        <v>82</v>
      </c>
      <c r="C15" s="53"/>
    </row>
    <row r="16" spans="2:3" ht="12.95" customHeight="1">
      <c r="B16" s="55" t="s">
        <v>83</v>
      </c>
      <c r="C16" s="56"/>
    </row>
    <row r="17" spans="2:4">
      <c r="B17" s="57"/>
      <c r="C17" s="58"/>
    </row>
    <row r="18" spans="2:4" ht="15" customHeight="1">
      <c r="B18" s="29" t="s">
        <v>84</v>
      </c>
      <c r="C18" s="29"/>
    </row>
    <row r="19" spans="2:4" ht="15" customHeight="1">
      <c r="B19" s="30" t="s">
        <v>85</v>
      </c>
      <c r="C19" s="30"/>
    </row>
    <row r="20" spans="2:4">
      <c r="B20" s="59"/>
      <c r="C20" s="59"/>
    </row>
    <row r="21" spans="2:4">
      <c r="B21" s="59"/>
      <c r="C21" s="59"/>
    </row>
    <row r="22" spans="2:4">
      <c r="B22" s="59"/>
      <c r="C22" s="59"/>
    </row>
    <row r="23" spans="2:4">
      <c r="B23" s="14" t="s">
        <v>44</v>
      </c>
    </row>
    <row r="24" spans="2:4" ht="15" customHeight="1">
      <c r="B24" s="46" t="s">
        <v>77</v>
      </c>
    </row>
    <row r="25" spans="2:4" ht="15" customHeight="1"/>
    <row r="26" spans="2:4" ht="15" customHeight="1">
      <c r="D26" s="15"/>
    </row>
  </sheetData>
  <hyperlinks>
    <hyperlink ref="B4" location="'Index sheet'!A1" display="Back to index"/>
  </hyperlinks>
  <pageMargins left="0.7" right="0.7" top="0.75" bottom="0.75" header="0.3" footer="0.3"/>
  <pageSetup paperSize="9" orientation="portrait"/>
  <ignoredErrors>
    <ignoredError sqref="B1:D4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3"/>
  <sheetViews>
    <sheetView showGridLines="0" tabSelected="1" zoomScale="90" zoomScaleNormal="90" workbookViewId="0">
      <selection activeCell="C44" sqref="C44"/>
    </sheetView>
  </sheetViews>
  <sheetFormatPr defaultColWidth="9.140625" defaultRowHeight="12" customHeight="1"/>
  <cols>
    <col min="1" max="1" width="2.140625" style="12" customWidth="1"/>
    <col min="2" max="2" width="60.85546875" style="12" customWidth="1"/>
    <col min="3" max="3" width="144.7109375" style="12" customWidth="1"/>
    <col min="4" max="4" width="9.140625" style="12" customWidth="1"/>
    <col min="5" max="5" width="9.140625" style="60" customWidth="1"/>
    <col min="6" max="6" width="9.140625" style="12" customWidth="1"/>
    <col min="7" max="16384" width="9.140625" style="12"/>
  </cols>
  <sheetData>
    <row r="1" spans="2:10" ht="15.75" customHeight="1">
      <c r="B1" s="13"/>
      <c r="C1" s="13"/>
      <c r="I1" s="61"/>
      <c r="J1" s="62"/>
    </row>
    <row r="2" spans="2:10" ht="28.35" customHeight="1">
      <c r="B2" s="63" t="s">
        <v>86</v>
      </c>
      <c r="C2" s="64"/>
    </row>
    <row r="3" spans="2:10" ht="15.75" customHeight="1">
      <c r="B3" s="13"/>
      <c r="C3" s="32"/>
      <c r="I3" s="61"/>
      <c r="J3" s="62"/>
    </row>
    <row r="4" spans="2:10" ht="12.95" customHeight="1">
      <c r="B4" s="33" t="s">
        <v>24</v>
      </c>
      <c r="C4" s="65"/>
    </row>
    <row r="5" spans="2:10" ht="12.95" customHeight="1">
      <c r="B5" s="35"/>
      <c r="C5" s="35"/>
      <c r="E5" s="66"/>
    </row>
    <row r="6" spans="2:10" ht="25.35" customHeight="1">
      <c r="B6" s="67" t="s">
        <v>87</v>
      </c>
      <c r="C6" s="68" t="s">
        <v>88</v>
      </c>
      <c r="E6" s="69"/>
    </row>
    <row r="7" spans="2:10" ht="14.1" customHeight="1">
      <c r="B7" s="48" t="s">
        <v>89</v>
      </c>
      <c r="C7" s="70"/>
      <c r="E7" s="71"/>
    </row>
    <row r="8" spans="2:10" ht="26.1" customHeight="1">
      <c r="B8" s="72" t="s">
        <v>90</v>
      </c>
      <c r="C8" s="24" t="s">
        <v>91</v>
      </c>
      <c r="E8" s="73"/>
    </row>
    <row r="9" spans="2:10" ht="39.950000000000003" customHeight="1">
      <c r="B9" s="74" t="s">
        <v>92</v>
      </c>
      <c r="C9" s="75"/>
      <c r="E9" s="76"/>
    </row>
    <row r="10" spans="2:10" ht="26.1" customHeight="1">
      <c r="B10" s="72" t="s">
        <v>93</v>
      </c>
      <c r="C10" s="24"/>
      <c r="E10" s="77"/>
    </row>
    <row r="11" spans="2:10" ht="39" customHeight="1">
      <c r="B11" s="72" t="s">
        <v>94</v>
      </c>
      <c r="C11" s="24"/>
      <c r="E11" s="77"/>
    </row>
    <row r="12" spans="2:10" ht="51.95" customHeight="1">
      <c r="B12" s="72" t="s">
        <v>95</v>
      </c>
      <c r="C12" s="24"/>
      <c r="E12" s="77"/>
      <c r="F12" s="78"/>
      <c r="G12" s="78"/>
      <c r="H12" s="78"/>
    </row>
    <row r="13" spans="2:10" ht="39" customHeight="1">
      <c r="B13" s="79" t="s">
        <v>96</v>
      </c>
      <c r="C13" s="24"/>
      <c r="E13" s="77"/>
    </row>
    <row r="14" spans="2:10" ht="14.1" customHeight="1">
      <c r="B14" s="74" t="s">
        <v>97</v>
      </c>
      <c r="C14" s="75"/>
      <c r="E14" s="73"/>
    </row>
    <row r="15" spans="2:10" ht="51.95" customHeight="1">
      <c r="B15" s="80" t="s">
        <v>98</v>
      </c>
      <c r="C15" s="75"/>
      <c r="E15" s="77"/>
    </row>
    <row r="16" spans="2:10" ht="43.5" customHeight="1">
      <c r="B16" s="81" t="s">
        <v>99</v>
      </c>
      <c r="C16" s="24" t="s">
        <v>100</v>
      </c>
      <c r="E16" s="77"/>
    </row>
    <row r="17" spans="2:5" ht="43.5" customHeight="1">
      <c r="B17" s="81" t="s">
        <v>101</v>
      </c>
      <c r="C17" s="24" t="s">
        <v>102</v>
      </c>
      <c r="E17" s="77"/>
    </row>
    <row r="18" spans="2:5" ht="58.5" customHeight="1">
      <c r="B18" s="81" t="s">
        <v>103</v>
      </c>
      <c r="C18" s="24" t="s">
        <v>104</v>
      </c>
      <c r="E18" s="77"/>
    </row>
    <row r="19" spans="2:5" ht="26.1" customHeight="1">
      <c r="B19" s="81" t="s">
        <v>105</v>
      </c>
      <c r="C19" s="24" t="s">
        <v>106</v>
      </c>
      <c r="E19" s="77"/>
    </row>
    <row r="20" spans="2:5" ht="26.1" customHeight="1">
      <c r="B20" s="81" t="s">
        <v>107</v>
      </c>
      <c r="C20" s="24" t="s">
        <v>108</v>
      </c>
      <c r="E20" s="77"/>
    </row>
    <row r="21" spans="2:5" ht="26.1" customHeight="1">
      <c r="B21" s="81" t="s">
        <v>109</v>
      </c>
      <c r="C21" s="24" t="s">
        <v>110</v>
      </c>
      <c r="E21" s="77"/>
    </row>
    <row r="22" spans="2:5" ht="26.1" customHeight="1">
      <c r="B22" s="81" t="s">
        <v>111</v>
      </c>
      <c r="C22" s="24" t="s">
        <v>112</v>
      </c>
      <c r="E22" s="77"/>
    </row>
    <row r="23" spans="2:5" ht="51.95" customHeight="1">
      <c r="B23" s="81" t="s">
        <v>113</v>
      </c>
      <c r="C23" s="24" t="s">
        <v>102</v>
      </c>
      <c r="E23" s="77"/>
    </row>
    <row r="24" spans="2:5" ht="39" customHeight="1">
      <c r="B24" s="81" t="s">
        <v>114</v>
      </c>
      <c r="C24" s="24" t="s">
        <v>115</v>
      </c>
      <c r="E24" s="77"/>
    </row>
    <row r="25" spans="2:5" ht="48" customHeight="1">
      <c r="B25" s="82" t="s">
        <v>116</v>
      </c>
      <c r="C25" s="75"/>
      <c r="E25" s="77"/>
    </row>
    <row r="26" spans="2:5" ht="78" customHeight="1">
      <c r="B26" s="83" t="s">
        <v>117</v>
      </c>
      <c r="C26" s="24" t="s">
        <v>118</v>
      </c>
      <c r="E26" s="77"/>
    </row>
    <row r="27" spans="2:5" ht="51.95" customHeight="1">
      <c r="B27" s="83" t="s">
        <v>119</v>
      </c>
      <c r="C27" s="24" t="s">
        <v>120</v>
      </c>
      <c r="E27" s="77"/>
    </row>
    <row r="28" spans="2:5" ht="39" customHeight="1">
      <c r="B28" s="81" t="s">
        <v>121</v>
      </c>
      <c r="C28" s="24" t="s">
        <v>122</v>
      </c>
      <c r="E28" s="77"/>
    </row>
    <row r="29" spans="2:5" ht="26.1" customHeight="1">
      <c r="B29" s="81" t="s">
        <v>123</v>
      </c>
      <c r="C29" s="24" t="s">
        <v>102</v>
      </c>
      <c r="E29" s="77"/>
    </row>
    <row r="30" spans="2:5" ht="39" customHeight="1">
      <c r="B30" s="81" t="s">
        <v>124</v>
      </c>
      <c r="C30" s="24" t="s">
        <v>125</v>
      </c>
      <c r="E30" s="77"/>
    </row>
    <row r="31" spans="2:5" ht="26.1" customHeight="1">
      <c r="B31" s="81" t="s">
        <v>126</v>
      </c>
      <c r="C31" s="24" t="s">
        <v>102</v>
      </c>
      <c r="E31" s="77"/>
    </row>
    <row r="32" spans="2:5" ht="39" customHeight="1">
      <c r="B32" s="84" t="s">
        <v>127</v>
      </c>
      <c r="C32" s="75"/>
      <c r="E32" s="77"/>
    </row>
    <row r="33" spans="2:5" ht="51.95" customHeight="1">
      <c r="B33" s="81" t="s">
        <v>128</v>
      </c>
      <c r="C33" s="24" t="s">
        <v>129</v>
      </c>
      <c r="E33" s="77"/>
    </row>
    <row r="34" spans="2:5" ht="78" customHeight="1">
      <c r="B34" s="81" t="s">
        <v>130</v>
      </c>
      <c r="C34" s="24" t="s">
        <v>131</v>
      </c>
      <c r="E34" s="77"/>
    </row>
    <row r="35" spans="2:5" ht="39" customHeight="1">
      <c r="B35" s="82" t="s">
        <v>132</v>
      </c>
      <c r="C35" s="75"/>
      <c r="E35" s="77"/>
    </row>
    <row r="36" spans="2:5" ht="31.5" customHeight="1">
      <c r="B36" s="83" t="s">
        <v>133</v>
      </c>
      <c r="C36" s="24" t="s">
        <v>134</v>
      </c>
      <c r="E36" s="77"/>
    </row>
    <row r="37" spans="2:5" ht="36" customHeight="1">
      <c r="B37" s="83" t="s">
        <v>135</v>
      </c>
      <c r="C37" s="24" t="s">
        <v>136</v>
      </c>
      <c r="E37" s="77"/>
    </row>
    <row r="38" spans="2:5" ht="39" customHeight="1">
      <c r="B38" s="81" t="s">
        <v>137</v>
      </c>
      <c r="C38" s="24" t="s">
        <v>138</v>
      </c>
      <c r="E38" s="77"/>
    </row>
    <row r="39" spans="2:5" ht="63.75" customHeight="1">
      <c r="B39" s="84" t="s">
        <v>139</v>
      </c>
      <c r="C39" s="85"/>
      <c r="E39" s="77"/>
    </row>
    <row r="40" spans="2:5" ht="39" customHeight="1">
      <c r="B40" s="81" t="s">
        <v>140</v>
      </c>
      <c r="C40" s="24" t="s">
        <v>141</v>
      </c>
      <c r="E40" s="77"/>
    </row>
    <row r="41" spans="2:5" ht="39" customHeight="1">
      <c r="B41" s="81" t="s">
        <v>142</v>
      </c>
      <c r="C41" s="24" t="s">
        <v>143</v>
      </c>
      <c r="E41" s="77"/>
    </row>
    <row r="42" spans="2:5" ht="39" customHeight="1">
      <c r="B42" s="81" t="s">
        <v>144</v>
      </c>
      <c r="C42" s="24" t="s">
        <v>145</v>
      </c>
      <c r="E42" s="77"/>
    </row>
    <row r="43" spans="2:5" ht="39" customHeight="1">
      <c r="B43" s="86" t="s">
        <v>146</v>
      </c>
      <c r="C43" s="75"/>
      <c r="E43" s="77"/>
    </row>
    <row r="44" spans="2:5" ht="409.5" customHeight="1">
      <c r="B44" s="87" t="s">
        <v>147</v>
      </c>
      <c r="C44" s="24" t="s">
        <v>491</v>
      </c>
      <c r="E44" s="77"/>
    </row>
    <row r="45" spans="2:5" ht="397.5" customHeight="1">
      <c r="B45" s="87" t="s">
        <v>148</v>
      </c>
      <c r="C45" s="24" t="s">
        <v>448</v>
      </c>
      <c r="E45" s="77"/>
    </row>
    <row r="46" spans="2:5" ht="409.5">
      <c r="B46" s="87" t="s">
        <v>149</v>
      </c>
      <c r="C46" s="24" t="s">
        <v>493</v>
      </c>
      <c r="E46" s="77"/>
    </row>
    <row r="47" spans="2:5" ht="409.5">
      <c r="B47" s="87" t="s">
        <v>150</v>
      </c>
      <c r="C47" s="24" t="s">
        <v>480</v>
      </c>
      <c r="E47" s="77"/>
    </row>
    <row r="48" spans="2:5" ht="409.5">
      <c r="B48" s="87" t="s">
        <v>151</v>
      </c>
      <c r="C48" s="24" t="s">
        <v>481</v>
      </c>
      <c r="E48" s="77"/>
    </row>
    <row r="49" spans="2:10" ht="396.75" thickBot="1">
      <c r="B49" s="88" t="s">
        <v>152</v>
      </c>
      <c r="C49" s="26" t="s">
        <v>492</v>
      </c>
      <c r="E49" s="77"/>
    </row>
    <row r="50" spans="2:10" ht="12" customHeight="1">
      <c r="B50" s="89"/>
      <c r="C50" s="90"/>
      <c r="E50" s="77"/>
    </row>
    <row r="51" spans="2:10" ht="15" customHeight="1">
      <c r="B51" s="91" t="s">
        <v>153</v>
      </c>
      <c r="C51" s="91"/>
      <c r="E51" s="66"/>
    </row>
    <row r="52" spans="2:10" ht="15" customHeight="1">
      <c r="B52" s="92" t="s">
        <v>154</v>
      </c>
      <c r="C52" s="92"/>
      <c r="E52" s="66"/>
    </row>
    <row r="53" spans="2:10" ht="15" customHeight="1">
      <c r="B53" s="30" t="s">
        <v>155</v>
      </c>
      <c r="C53" s="30"/>
      <c r="E53" s="66"/>
    </row>
    <row r="54" spans="2:10" ht="15" customHeight="1">
      <c r="B54" s="93"/>
      <c r="C54" s="93"/>
      <c r="E54" s="66"/>
    </row>
    <row r="55" spans="2:10" ht="15" customHeight="1">
      <c r="B55" s="93"/>
      <c r="C55" s="93"/>
      <c r="I55" s="61"/>
      <c r="J55" s="62"/>
    </row>
    <row r="56" spans="2:10" ht="15" customHeight="1">
      <c r="B56" s="93"/>
      <c r="C56" s="93"/>
      <c r="I56" s="61"/>
      <c r="J56" s="62"/>
    </row>
    <row r="57" spans="2:10">
      <c r="B57" s="14" t="s">
        <v>44</v>
      </c>
      <c r="I57" s="61"/>
      <c r="J57" s="62"/>
    </row>
    <row r="58" spans="2:10" ht="15" customHeight="1">
      <c r="B58" s="46" t="s">
        <v>77</v>
      </c>
    </row>
    <row r="59" spans="2:10" ht="15" customHeight="1"/>
    <row r="60" spans="2:10" ht="15" customHeight="1" thickBot="1"/>
    <row r="61" spans="2:10" ht="12" customHeight="1">
      <c r="C61" s="94"/>
    </row>
    <row r="62" spans="2:10" ht="12" customHeight="1">
      <c r="C62" s="31"/>
    </row>
    <row r="63" spans="2:10">
      <c r="B63" s="78"/>
      <c r="I63" s="61"/>
      <c r="J63" s="62"/>
    </row>
  </sheetData>
  <hyperlinks>
    <hyperlink ref="B4" location="'Index sheet'!A1" display="Back to index"/>
  </hyperlinks>
  <pageMargins left="0.7" right="0.7" top="0.75" bottom="0.75" header="0.3" footer="0.3"/>
  <pageSetup paperSize="9" orientation="portrait" r:id="rId1"/>
  <ignoredErrors>
    <ignoredError sqref="B1:J43 B50:J66 B44 D44:J44 B45 D45:J45 B46 D46:J46 B47 D47:J47 B48 D48:J48 B49 D49:J49"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5"/>
  <sheetViews>
    <sheetView workbookViewId="0">
      <selection activeCell="A9" sqref="A9"/>
    </sheetView>
  </sheetViews>
  <sheetFormatPr defaultRowHeight="15"/>
  <cols>
    <col min="1" max="1" width="50.85546875" customWidth="1"/>
    <col min="2" max="2" width="10.85546875" customWidth="1"/>
    <col min="3" max="3" width="17.140625" customWidth="1"/>
    <col min="4" max="4" width="14" bestFit="1" customWidth="1"/>
    <col min="5" max="5" width="13.85546875" customWidth="1"/>
    <col min="6" max="6" width="22.140625" customWidth="1"/>
    <col min="7" max="7" width="13.7109375" customWidth="1"/>
    <col min="8" max="13" width="7.140625" customWidth="1"/>
    <col min="14" max="15" width="9.140625" customWidth="1"/>
    <col min="16" max="16" width="12.42578125" customWidth="1"/>
    <col min="17" max="17" width="23.140625" customWidth="1"/>
  </cols>
  <sheetData>
    <row r="1" spans="1:17" ht="21">
      <c r="A1" s="214" t="s">
        <v>449</v>
      </c>
      <c r="B1" s="215"/>
      <c r="C1" s="215"/>
      <c r="D1" s="215"/>
      <c r="E1" s="215"/>
      <c r="F1" s="215"/>
      <c r="G1" s="215"/>
      <c r="H1" s="215"/>
      <c r="I1" s="215"/>
      <c r="J1" s="215"/>
      <c r="K1" s="215"/>
      <c r="L1" s="215"/>
      <c r="M1" s="215"/>
      <c r="N1" s="215"/>
      <c r="O1" s="215"/>
      <c r="P1" s="215"/>
      <c r="Q1" s="216"/>
    </row>
    <row r="2" spans="1:17">
      <c r="A2" s="269" t="s">
        <v>450</v>
      </c>
      <c r="B2" s="270"/>
      <c r="C2" s="270"/>
      <c r="D2" s="270"/>
      <c r="E2" s="270"/>
      <c r="F2" s="271"/>
      <c r="G2" s="270"/>
      <c r="H2" s="270"/>
      <c r="I2" s="271"/>
      <c r="J2" s="271"/>
      <c r="K2" s="271"/>
      <c r="L2" s="271"/>
      <c r="M2" s="270"/>
      <c r="N2" s="270"/>
      <c r="O2" s="270"/>
      <c r="P2" s="270"/>
      <c r="Q2" s="272"/>
    </row>
    <row r="3" spans="1:17">
      <c r="A3" s="273"/>
      <c r="B3" s="276" t="s">
        <v>414</v>
      </c>
      <c r="C3" s="276" t="s">
        <v>451</v>
      </c>
      <c r="D3" s="279" t="s">
        <v>452</v>
      </c>
      <c r="E3" s="280"/>
      <c r="F3" s="281"/>
      <c r="G3" s="280"/>
      <c r="H3" s="280"/>
      <c r="I3" s="281"/>
      <c r="J3" s="281"/>
      <c r="K3" s="281"/>
      <c r="L3" s="281"/>
      <c r="M3" s="280"/>
      <c r="N3" s="276" t="s">
        <v>453</v>
      </c>
      <c r="O3" s="276" t="s">
        <v>162</v>
      </c>
      <c r="P3" s="276" t="s">
        <v>454</v>
      </c>
      <c r="Q3" s="282"/>
    </row>
    <row r="4" spans="1:17">
      <c r="A4" s="274"/>
      <c r="B4" s="277"/>
      <c r="C4" s="277"/>
      <c r="D4" s="285">
        <v>2021</v>
      </c>
      <c r="E4" s="285">
        <v>2022</v>
      </c>
      <c r="F4" s="285">
        <v>2023</v>
      </c>
      <c r="G4" s="285">
        <v>2024</v>
      </c>
      <c r="H4" s="285">
        <v>2025</v>
      </c>
      <c r="I4" s="285">
        <v>2026</v>
      </c>
      <c r="J4" s="285">
        <v>2027</v>
      </c>
      <c r="K4" s="285">
        <v>2028</v>
      </c>
      <c r="L4" s="285">
        <v>2029</v>
      </c>
      <c r="M4" s="285">
        <v>2030</v>
      </c>
      <c r="N4" s="277"/>
      <c r="O4" s="277"/>
      <c r="P4" s="277"/>
      <c r="Q4" s="283"/>
    </row>
    <row r="5" spans="1:17">
      <c r="A5" s="274"/>
      <c r="B5" s="277"/>
      <c r="C5" s="277"/>
      <c r="D5" s="286"/>
      <c r="E5" s="286"/>
      <c r="F5" s="286"/>
      <c r="G5" s="286"/>
      <c r="H5" s="286"/>
      <c r="I5" s="291"/>
      <c r="J5" s="291"/>
      <c r="K5" s="291"/>
      <c r="L5" s="291"/>
      <c r="M5" s="286"/>
      <c r="N5" s="277"/>
      <c r="O5" s="277"/>
      <c r="P5" s="277"/>
      <c r="Q5" s="283"/>
    </row>
    <row r="6" spans="1:17">
      <c r="A6" s="274"/>
      <c r="B6" s="277"/>
      <c r="C6" s="277"/>
      <c r="D6" s="286"/>
      <c r="E6" s="286"/>
      <c r="F6" s="286"/>
      <c r="G6" s="286"/>
      <c r="H6" s="286"/>
      <c r="I6" s="291"/>
      <c r="J6" s="291"/>
      <c r="K6" s="291"/>
      <c r="L6" s="291"/>
      <c r="M6" s="286"/>
      <c r="N6" s="277"/>
      <c r="O6" s="277"/>
      <c r="P6" s="277"/>
      <c r="Q6" s="283"/>
    </row>
    <row r="7" spans="1:17">
      <c r="A7" s="275"/>
      <c r="B7" s="278"/>
      <c r="C7" s="278"/>
      <c r="D7" s="287"/>
      <c r="E7" s="287"/>
      <c r="F7" s="287"/>
      <c r="G7" s="287"/>
      <c r="H7" s="287"/>
      <c r="I7" s="271"/>
      <c r="J7" s="271"/>
      <c r="K7" s="271"/>
      <c r="L7" s="271"/>
      <c r="M7" s="287"/>
      <c r="N7" s="278"/>
      <c r="O7" s="278"/>
      <c r="P7" s="278"/>
      <c r="Q7" s="284"/>
    </row>
    <row r="8" spans="1:17" ht="47.25">
      <c r="A8" s="217" t="s">
        <v>455</v>
      </c>
      <c r="B8" s="294"/>
      <c r="C8" s="281"/>
      <c r="D8" s="218"/>
      <c r="E8" s="218"/>
      <c r="F8" s="218"/>
      <c r="G8" s="218"/>
      <c r="H8" s="218"/>
      <c r="I8" s="218"/>
      <c r="J8" s="218"/>
      <c r="K8" s="218"/>
      <c r="L8" s="218"/>
      <c r="M8" s="218"/>
      <c r="N8" s="218"/>
      <c r="O8" s="218"/>
      <c r="P8" s="288"/>
      <c r="Q8" s="289"/>
    </row>
    <row r="9" spans="1:17" ht="63.75">
      <c r="A9" s="219" t="s">
        <v>456</v>
      </c>
      <c r="B9" s="258" t="s">
        <v>457</v>
      </c>
      <c r="C9" s="258"/>
      <c r="D9" s="259"/>
      <c r="E9" s="259"/>
      <c r="F9" s="220"/>
      <c r="G9" s="220"/>
      <c r="H9" s="220"/>
      <c r="I9" s="220"/>
      <c r="J9" s="220"/>
      <c r="K9" s="220"/>
      <c r="L9" s="220"/>
      <c r="M9" s="220"/>
      <c r="N9" s="220"/>
      <c r="O9" s="221"/>
      <c r="P9" s="288"/>
      <c r="Q9" s="290"/>
    </row>
    <row r="10" spans="1:17" ht="76.5">
      <c r="A10" s="219" t="s">
        <v>458</v>
      </c>
      <c r="B10" s="258"/>
      <c r="C10" s="259"/>
      <c r="D10" s="259"/>
      <c r="E10" s="259"/>
      <c r="F10" s="220"/>
      <c r="G10" s="220"/>
      <c r="H10" s="220"/>
      <c r="I10" s="220"/>
      <c r="J10" s="220"/>
      <c r="K10" s="220"/>
      <c r="L10" s="220"/>
      <c r="M10" s="220"/>
      <c r="N10" s="220"/>
      <c r="O10" s="220"/>
      <c r="P10" s="218"/>
      <c r="Q10" s="222"/>
    </row>
    <row r="11" spans="1:17" ht="25.5">
      <c r="A11" s="219" t="s">
        <v>494</v>
      </c>
      <c r="B11" s="295"/>
      <c r="C11" s="281"/>
      <c r="D11" s="260">
        <v>-138502300</v>
      </c>
      <c r="E11" s="260">
        <v>-138502300</v>
      </c>
      <c r="F11" s="220">
        <v>-138502300</v>
      </c>
      <c r="G11" s="220"/>
      <c r="H11" s="220"/>
      <c r="I11" s="220"/>
      <c r="J11" s="220"/>
      <c r="K11" s="220"/>
      <c r="L11" s="220"/>
      <c r="M11" s="220"/>
      <c r="N11" s="223"/>
      <c r="O11" s="223"/>
      <c r="P11" s="224"/>
      <c r="Q11" s="225"/>
    </row>
    <row r="12" spans="1:17" ht="51">
      <c r="A12" s="219" t="s">
        <v>482</v>
      </c>
      <c r="B12" s="295"/>
      <c r="C12" s="281"/>
      <c r="D12" s="258"/>
      <c r="E12" s="258"/>
      <c r="F12" s="221"/>
      <c r="G12" s="221"/>
      <c r="H12" s="221"/>
      <c r="I12" s="221"/>
      <c r="J12" s="221"/>
      <c r="K12" s="221"/>
      <c r="L12" s="221"/>
      <c r="M12" s="221"/>
      <c r="N12" s="226"/>
      <c r="O12" s="226"/>
      <c r="P12" s="227"/>
      <c r="Q12" s="228"/>
    </row>
    <row r="13" spans="1:17" ht="63.75">
      <c r="A13" s="229" t="s">
        <v>459</v>
      </c>
      <c r="B13" s="293"/>
      <c r="C13" s="281"/>
      <c r="D13" s="261"/>
      <c r="E13" s="261"/>
      <c r="F13" s="230"/>
      <c r="G13" s="230"/>
      <c r="H13" s="230"/>
      <c r="I13" s="230"/>
      <c r="J13" s="230"/>
      <c r="K13" s="230"/>
      <c r="L13" s="230"/>
      <c r="M13" s="230"/>
      <c r="N13" s="221"/>
      <c r="O13" s="221"/>
      <c r="P13" s="218"/>
      <c r="Q13" s="222"/>
    </row>
    <row r="14" spans="1:17" ht="38.25">
      <c r="A14" s="219" t="s">
        <v>460</v>
      </c>
      <c r="B14" s="292"/>
      <c r="C14" s="281"/>
      <c r="D14" s="261"/>
      <c r="E14" s="261"/>
      <c r="F14" s="230"/>
      <c r="G14" s="230"/>
      <c r="H14" s="230"/>
      <c r="I14" s="230"/>
      <c r="J14" s="230"/>
      <c r="K14" s="230"/>
      <c r="L14" s="230"/>
      <c r="M14" s="230"/>
      <c r="N14" s="221"/>
      <c r="O14" s="231"/>
      <c r="P14" s="224"/>
      <c r="Q14" s="225"/>
    </row>
    <row r="15" spans="1:17" ht="38.25">
      <c r="A15" s="219" t="s">
        <v>461</v>
      </c>
      <c r="B15" s="293"/>
      <c r="C15" s="281"/>
      <c r="D15" s="261"/>
      <c r="E15" s="261"/>
      <c r="F15" s="230"/>
      <c r="G15" s="230"/>
      <c r="H15" s="230"/>
      <c r="I15" s="230"/>
      <c r="J15" s="230"/>
      <c r="K15" s="230"/>
      <c r="L15" s="230"/>
      <c r="M15" s="230"/>
      <c r="N15" s="221"/>
      <c r="O15" s="232"/>
      <c r="P15" s="233"/>
      <c r="Q15" s="234"/>
    </row>
    <row r="16" spans="1:17" ht="76.5">
      <c r="A16" s="219" t="s">
        <v>462</v>
      </c>
      <c r="B16" s="292"/>
      <c r="C16" s="281"/>
      <c r="D16" s="259">
        <v>-138502300</v>
      </c>
      <c r="E16" s="259">
        <v>-138502300</v>
      </c>
      <c r="F16" s="220">
        <v>-138502300</v>
      </c>
      <c r="G16" s="230"/>
      <c r="H16" s="230"/>
      <c r="I16" s="230"/>
      <c r="J16" s="230"/>
      <c r="K16" s="230"/>
      <c r="L16" s="230"/>
      <c r="M16" s="230"/>
      <c r="N16" s="221"/>
      <c r="O16" s="232"/>
      <c r="P16" s="233"/>
      <c r="Q16" s="234"/>
    </row>
    <row r="17" spans="1:17" ht="51">
      <c r="A17" s="219" t="s">
        <v>463</v>
      </c>
      <c r="B17" s="292"/>
      <c r="C17" s="281"/>
      <c r="D17" s="261"/>
      <c r="E17" s="261"/>
      <c r="F17" s="220"/>
      <c r="G17" s="230"/>
      <c r="H17" s="230"/>
      <c r="I17" s="230"/>
      <c r="J17" s="230"/>
      <c r="K17" s="230"/>
      <c r="L17" s="230"/>
      <c r="M17" s="230"/>
      <c r="N17" s="231"/>
      <c r="O17" s="232"/>
      <c r="P17" s="233"/>
      <c r="Q17" s="234"/>
    </row>
    <row r="18" spans="1:17" ht="63.75">
      <c r="A18" s="219" t="s">
        <v>464</v>
      </c>
      <c r="B18" s="292"/>
      <c r="C18" s="281"/>
      <c r="D18" s="261"/>
      <c r="E18" s="261"/>
      <c r="F18" s="230"/>
      <c r="G18" s="230"/>
      <c r="H18" s="230"/>
      <c r="I18" s="230"/>
      <c r="J18" s="230"/>
      <c r="K18" s="230"/>
      <c r="L18" s="230"/>
      <c r="M18" s="230"/>
      <c r="N18" s="232"/>
      <c r="O18" s="232"/>
      <c r="P18" s="233"/>
      <c r="Q18" s="234"/>
    </row>
    <row r="19" spans="1:17" ht="25.5">
      <c r="A19" s="219" t="s">
        <v>465</v>
      </c>
      <c r="B19" s="292"/>
      <c r="C19" s="281"/>
      <c r="D19" s="260">
        <v>7144362</v>
      </c>
      <c r="E19" s="260">
        <v>8732929</v>
      </c>
      <c r="F19" s="260">
        <v>9085923</v>
      </c>
      <c r="G19" s="235"/>
      <c r="H19" s="235"/>
      <c r="I19" s="235"/>
      <c r="J19" s="235"/>
      <c r="K19" s="235"/>
      <c r="L19" s="235"/>
      <c r="M19" s="235"/>
      <c r="N19" s="236"/>
      <c r="O19" s="237"/>
      <c r="P19" s="237"/>
      <c r="Q19" s="238"/>
    </row>
    <row r="20" spans="1:17" ht="63.75">
      <c r="A20" s="219" t="s">
        <v>466</v>
      </c>
      <c r="B20" s="257"/>
      <c r="C20" s="261"/>
      <c r="D20" s="261"/>
      <c r="E20" s="261"/>
      <c r="F20" s="230"/>
      <c r="G20" s="230"/>
      <c r="H20" s="230"/>
      <c r="I20" s="230"/>
      <c r="J20" s="230"/>
      <c r="K20" s="230"/>
      <c r="L20" s="230"/>
      <c r="M20" s="230"/>
      <c r="N20" s="239"/>
      <c r="O20" s="240"/>
      <c r="P20" s="240"/>
      <c r="Q20" s="241"/>
    </row>
    <row r="21" spans="1:17" ht="38.25">
      <c r="A21" s="219" t="s">
        <v>467</v>
      </c>
      <c r="B21" s="257"/>
      <c r="C21" s="261"/>
      <c r="D21" s="261"/>
      <c r="E21" s="261"/>
      <c r="F21" s="235"/>
      <c r="G21" s="230"/>
      <c r="H21" s="230"/>
      <c r="I21" s="230"/>
      <c r="J21" s="230"/>
      <c r="K21" s="230"/>
      <c r="L21" s="230"/>
      <c r="M21" s="230"/>
      <c r="N21" s="239"/>
      <c r="O21" s="240"/>
      <c r="P21" s="240"/>
      <c r="Q21" s="241"/>
    </row>
    <row r="22" spans="1:17" ht="38.25">
      <c r="A22" s="219" t="s">
        <v>468</v>
      </c>
      <c r="B22" s="292"/>
      <c r="C22" s="281"/>
      <c r="D22" s="260">
        <v>7144362</v>
      </c>
      <c r="E22" s="260">
        <v>8732929</v>
      </c>
      <c r="F22" s="260">
        <v>9085923</v>
      </c>
      <c r="G22" s="266"/>
      <c r="H22" s="230"/>
      <c r="I22" s="230"/>
      <c r="J22" s="230"/>
      <c r="K22" s="230"/>
      <c r="L22" s="230"/>
      <c r="M22" s="230"/>
      <c r="N22" s="242"/>
      <c r="O22" s="240"/>
      <c r="P22" s="240"/>
      <c r="Q22" s="241"/>
    </row>
    <row r="23" spans="1:17" ht="38.25">
      <c r="A23" s="219" t="s">
        <v>469</v>
      </c>
      <c r="B23" s="292"/>
      <c r="C23" s="281"/>
      <c r="D23" s="260">
        <f>D22</f>
        <v>7144362</v>
      </c>
      <c r="E23" s="260">
        <f>(D22+E22)/2</f>
        <v>7938645.5</v>
      </c>
      <c r="F23" s="260">
        <f>(D22+ E22+F22)/3</f>
        <v>8321071.333333333</v>
      </c>
      <c r="G23" s="230"/>
      <c r="H23" s="230"/>
      <c r="I23" s="230"/>
      <c r="J23" s="230"/>
      <c r="K23" s="230"/>
      <c r="L23" s="230"/>
      <c r="M23" s="230"/>
      <c r="N23" s="244"/>
      <c r="O23" s="240"/>
      <c r="P23" s="240"/>
      <c r="Q23" s="241"/>
    </row>
    <row r="24" spans="1:17" ht="89.25">
      <c r="A24" s="219" t="s">
        <v>470</v>
      </c>
      <c r="B24" s="292"/>
      <c r="C24" s="281"/>
      <c r="D24" s="260">
        <f>D23</f>
        <v>7144362</v>
      </c>
      <c r="E24" s="260">
        <f>E23</f>
        <v>7938645.5</v>
      </c>
      <c r="F24" s="260">
        <f>F23</f>
        <v>8321071.333333333</v>
      </c>
      <c r="G24" s="230"/>
      <c r="H24" s="230"/>
      <c r="I24" s="230"/>
      <c r="J24" s="230"/>
      <c r="K24" s="230"/>
      <c r="L24" s="230"/>
      <c r="M24" s="230"/>
      <c r="N24" s="239"/>
      <c r="O24" s="240"/>
      <c r="P24" s="240"/>
      <c r="Q24" s="241"/>
    </row>
    <row r="25" spans="1:17" ht="38.25">
      <c r="A25" s="219" t="s">
        <v>471</v>
      </c>
      <c r="B25" s="292"/>
      <c r="C25" s="281"/>
      <c r="D25" s="261"/>
      <c r="E25" s="261"/>
      <c r="F25" s="243"/>
      <c r="G25" s="230"/>
      <c r="H25" s="230"/>
      <c r="I25" s="230"/>
      <c r="J25" s="230"/>
      <c r="K25" s="230"/>
      <c r="L25" s="230"/>
      <c r="M25" s="230"/>
      <c r="N25" s="239"/>
      <c r="O25" s="240"/>
      <c r="P25" s="240"/>
      <c r="Q25" s="241"/>
    </row>
    <row r="26" spans="1:17" ht="63.75">
      <c r="A26" s="219" t="s">
        <v>472</v>
      </c>
      <c r="B26" s="292"/>
      <c r="C26" s="281"/>
      <c r="D26" s="259">
        <f>D24+D16</f>
        <v>-131357938</v>
      </c>
      <c r="E26" s="259">
        <f>E24+E16</f>
        <v>-130563654.5</v>
      </c>
      <c r="F26" s="259">
        <f>F24+F16</f>
        <v>-130181228.66666667</v>
      </c>
      <c r="G26" s="230"/>
      <c r="H26" s="230"/>
      <c r="I26" s="230"/>
      <c r="J26" s="230"/>
      <c r="K26" s="230"/>
      <c r="L26" s="230"/>
      <c r="M26" s="230"/>
      <c r="N26" s="239"/>
      <c r="O26" s="240"/>
      <c r="P26" s="240"/>
      <c r="Q26" s="241"/>
    </row>
    <row r="27" spans="1:17" ht="38.25">
      <c r="A27" s="219" t="s">
        <v>152</v>
      </c>
      <c r="B27" s="257" t="s">
        <v>212</v>
      </c>
      <c r="C27" s="243"/>
      <c r="D27" s="243"/>
      <c r="E27" s="243"/>
      <c r="F27" s="243"/>
      <c r="G27" s="230"/>
      <c r="H27" s="230"/>
      <c r="I27" s="230"/>
      <c r="J27" s="230"/>
      <c r="K27" s="230"/>
      <c r="L27" s="230"/>
      <c r="M27" s="230"/>
      <c r="N27" s="242"/>
      <c r="O27" s="245"/>
      <c r="P27" s="245"/>
      <c r="Q27" s="246"/>
    </row>
    <row r="28" spans="1:17" ht="60">
      <c r="A28" s="247" t="s">
        <v>473</v>
      </c>
      <c r="B28" s="301"/>
      <c r="C28" s="301"/>
      <c r="D28" s="301"/>
      <c r="E28" s="301"/>
      <c r="F28" s="301"/>
      <c r="G28" s="301"/>
      <c r="H28" s="301"/>
      <c r="I28" s="281"/>
      <c r="J28" s="281"/>
      <c r="K28" s="281"/>
      <c r="L28" s="281"/>
      <c r="M28" s="301"/>
      <c r="N28" s="296"/>
      <c r="O28" s="296"/>
      <c r="P28" s="296"/>
      <c r="Q28" s="297"/>
    </row>
    <row r="29" spans="1:17">
      <c r="A29" s="219" t="s">
        <v>474</v>
      </c>
      <c r="B29" s="296"/>
      <c r="C29" s="296"/>
      <c r="D29" s="296"/>
      <c r="E29" s="296"/>
      <c r="F29" s="296"/>
      <c r="G29" s="296"/>
      <c r="H29" s="296"/>
      <c r="I29" s="281"/>
      <c r="J29" s="281"/>
      <c r="K29" s="281"/>
      <c r="L29" s="281"/>
      <c r="M29" s="296"/>
      <c r="N29" s="248"/>
      <c r="O29" s="249"/>
      <c r="P29" s="249"/>
      <c r="Q29" s="250"/>
    </row>
    <row r="30" spans="1:17" ht="25.5">
      <c r="A30" s="219" t="s">
        <v>475</v>
      </c>
      <c r="B30" s="296"/>
      <c r="C30" s="296"/>
      <c r="D30" s="296"/>
      <c r="E30" s="296"/>
      <c r="F30" s="296"/>
      <c r="G30" s="296"/>
      <c r="H30" s="296"/>
      <c r="I30" s="281"/>
      <c r="J30" s="281"/>
      <c r="K30" s="281"/>
      <c r="L30" s="281"/>
      <c r="M30" s="296"/>
      <c r="N30" s="239"/>
      <c r="O30" s="251"/>
      <c r="P30" s="251"/>
      <c r="Q30" s="252"/>
    </row>
    <row r="31" spans="1:17" ht="76.5">
      <c r="A31" s="219" t="s">
        <v>476</v>
      </c>
      <c r="B31" s="296"/>
      <c r="C31" s="296"/>
      <c r="D31" s="296"/>
      <c r="E31" s="296"/>
      <c r="F31" s="296"/>
      <c r="G31" s="296"/>
      <c r="H31" s="296"/>
      <c r="I31" s="281"/>
      <c r="J31" s="281"/>
      <c r="K31" s="281"/>
      <c r="L31" s="281"/>
      <c r="M31" s="296"/>
      <c r="N31" s="239"/>
      <c r="O31" s="251"/>
      <c r="P31" s="251"/>
      <c r="Q31" s="252"/>
    </row>
    <row r="32" spans="1:17">
      <c r="A32" s="219" t="s">
        <v>477</v>
      </c>
      <c r="B32" s="296"/>
      <c r="C32" s="296"/>
      <c r="D32" s="296"/>
      <c r="E32" s="296"/>
      <c r="F32" s="296"/>
      <c r="G32" s="296"/>
      <c r="H32" s="296"/>
      <c r="I32" s="281"/>
      <c r="J32" s="281"/>
      <c r="K32" s="281"/>
      <c r="L32" s="281"/>
      <c r="M32" s="296"/>
      <c r="N32" s="239"/>
      <c r="O32" s="251"/>
      <c r="P32" s="251"/>
      <c r="Q32" s="252"/>
    </row>
    <row r="33" spans="1:17">
      <c r="A33" s="219" t="s">
        <v>478</v>
      </c>
      <c r="B33" s="296"/>
      <c r="C33" s="296"/>
      <c r="D33" s="296"/>
      <c r="E33" s="296"/>
      <c r="F33" s="296"/>
      <c r="G33" s="296"/>
      <c r="H33" s="296"/>
      <c r="I33" s="281"/>
      <c r="J33" s="281"/>
      <c r="K33" s="281"/>
      <c r="L33" s="281"/>
      <c r="M33" s="296"/>
      <c r="N33" s="242"/>
      <c r="O33" s="253"/>
      <c r="P33" s="253"/>
      <c r="Q33" s="254"/>
    </row>
    <row r="34" spans="1:17">
      <c r="A34" s="298" t="s">
        <v>479</v>
      </c>
      <c r="B34" s="299"/>
      <c r="C34" s="299"/>
      <c r="D34" s="299"/>
      <c r="E34" s="299"/>
      <c r="F34" s="299"/>
      <c r="G34" s="299"/>
      <c r="H34" s="299"/>
      <c r="I34" s="300"/>
      <c r="J34" s="300"/>
      <c r="K34" s="300"/>
      <c r="L34" s="300"/>
      <c r="M34" s="299"/>
      <c r="N34" s="255"/>
      <c r="O34" s="255"/>
      <c r="P34" s="255"/>
      <c r="Q34" s="256"/>
    </row>
    <row r="35" spans="1:17">
      <c r="A35" s="267" t="s">
        <v>495</v>
      </c>
    </row>
    <row r="36" spans="1:17">
      <c r="A36" s="262" t="s">
        <v>483</v>
      </c>
    </row>
    <row r="37" spans="1:17">
      <c r="A37" s="262"/>
    </row>
    <row r="38" spans="1:17">
      <c r="A38" t="s">
        <v>484</v>
      </c>
    </row>
    <row r="39" spans="1:17">
      <c r="A39" t="s">
        <v>489</v>
      </c>
    </row>
    <row r="40" spans="1:17">
      <c r="A40" t="s">
        <v>485</v>
      </c>
    </row>
    <row r="41" spans="1:17">
      <c r="A41" s="264" t="s">
        <v>486</v>
      </c>
    </row>
    <row r="42" spans="1:17">
      <c r="A42" s="263" t="s">
        <v>487</v>
      </c>
    </row>
    <row r="43" spans="1:17">
      <c r="A43" s="263" t="s">
        <v>488</v>
      </c>
    </row>
    <row r="45" spans="1:17">
      <c r="A45" s="265" t="s">
        <v>490</v>
      </c>
    </row>
  </sheetData>
  <mergeCells count="43">
    <mergeCell ref="B32:M32"/>
    <mergeCell ref="B33:M33"/>
    <mergeCell ref="A34:M34"/>
    <mergeCell ref="B26:C26"/>
    <mergeCell ref="B28:M28"/>
    <mergeCell ref="B31:M31"/>
    <mergeCell ref="B30:M30"/>
    <mergeCell ref="N28:Q28"/>
    <mergeCell ref="B29:M29"/>
    <mergeCell ref="B17:C17"/>
    <mergeCell ref="B18:C18"/>
    <mergeCell ref="B19:C19"/>
    <mergeCell ref="B22:C22"/>
    <mergeCell ref="B23:C23"/>
    <mergeCell ref="B24:C24"/>
    <mergeCell ref="P8:Q8"/>
    <mergeCell ref="P9:Q9"/>
    <mergeCell ref="J4:J7"/>
    <mergeCell ref="K4:K7"/>
    <mergeCell ref="B25:C25"/>
    <mergeCell ref="B15:C15"/>
    <mergeCell ref="B16:C16"/>
    <mergeCell ref="H4:H7"/>
    <mergeCell ref="I4:I7"/>
    <mergeCell ref="L4:L7"/>
    <mergeCell ref="M4:M7"/>
    <mergeCell ref="B8:C8"/>
    <mergeCell ref="B12:C12"/>
    <mergeCell ref="B13:C13"/>
    <mergeCell ref="B14:C14"/>
    <mergeCell ref="B11:C11"/>
    <mergeCell ref="A2:Q2"/>
    <mergeCell ref="A3:A7"/>
    <mergeCell ref="B3:B7"/>
    <mergeCell ref="C3:C7"/>
    <mergeCell ref="D3:M3"/>
    <mergeCell ref="N3:N7"/>
    <mergeCell ref="O3:O7"/>
    <mergeCell ref="P3:Q7"/>
    <mergeCell ref="D4:D7"/>
    <mergeCell ref="E4:E7"/>
    <mergeCell ref="F4:F7"/>
    <mergeCell ref="G4:G7"/>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2"/>
  <sheetViews>
    <sheetView topLeftCell="A4" workbookViewId="0">
      <selection activeCell="B2" sqref="B2"/>
    </sheetView>
  </sheetViews>
  <sheetFormatPr defaultColWidth="9.140625" defaultRowHeight="12" customHeight="1"/>
  <cols>
    <col min="1" max="1" width="2.28515625" style="12" customWidth="1"/>
    <col min="2" max="2" width="80.7109375" style="12" customWidth="1"/>
    <col min="3" max="3" width="10.85546875" style="12" customWidth="1"/>
    <col min="4" max="4" width="19.42578125" style="12" customWidth="1"/>
    <col min="5" max="11" width="15.85546875" style="12" customWidth="1"/>
    <col min="12" max="12" width="8.85546875" style="12" customWidth="1"/>
    <col min="13" max="13" width="11" style="12" customWidth="1"/>
    <col min="14" max="14" width="28" style="12" customWidth="1"/>
    <col min="15" max="15" width="4.7109375" style="12" customWidth="1"/>
    <col min="16" max="17" width="42" style="15" customWidth="1"/>
    <col min="18" max="18" width="9.140625" style="12" customWidth="1"/>
    <col min="19" max="16384" width="9.140625" style="12"/>
  </cols>
  <sheetData>
    <row r="1" spans="2:16" ht="15.95" customHeight="1">
      <c r="B1" s="95"/>
      <c r="C1" s="95"/>
      <c r="D1" s="95"/>
      <c r="E1" s="95"/>
      <c r="F1" s="95"/>
      <c r="G1" s="95"/>
      <c r="H1" s="95"/>
    </row>
    <row r="2" spans="2:16" ht="18" customHeight="1">
      <c r="B2" s="13" t="s">
        <v>156</v>
      </c>
      <c r="C2" s="32"/>
      <c r="D2" s="32"/>
      <c r="E2" s="32"/>
      <c r="F2" s="32"/>
      <c r="G2" s="32"/>
      <c r="H2" s="15"/>
    </row>
    <row r="3" spans="2:16" ht="15.95" customHeight="1">
      <c r="B3" s="95"/>
      <c r="C3" s="95"/>
      <c r="D3" s="95"/>
      <c r="E3" s="95"/>
      <c r="F3" s="95"/>
      <c r="G3" s="95"/>
      <c r="H3" s="95"/>
    </row>
    <row r="4" spans="2:16" ht="12.95" customHeight="1">
      <c r="B4" s="33" t="s">
        <v>24</v>
      </c>
      <c r="C4" s="33"/>
      <c r="D4" s="96"/>
      <c r="E4" s="33"/>
      <c r="F4" s="33"/>
      <c r="G4" s="33"/>
      <c r="H4" s="97"/>
    </row>
    <row r="5" spans="2:16" ht="5.0999999999999996" customHeight="1">
      <c r="B5" s="35"/>
      <c r="C5" s="35"/>
      <c r="D5" s="35"/>
      <c r="E5" s="35"/>
      <c r="F5" s="35"/>
      <c r="G5" s="35"/>
      <c r="H5" s="98"/>
    </row>
    <row r="6" spans="2:16" s="12" customFormat="1" ht="156" customHeight="1">
      <c r="B6" s="99"/>
      <c r="C6" s="100" t="s">
        <v>157</v>
      </c>
      <c r="D6" s="100" t="s">
        <v>158</v>
      </c>
      <c r="E6" s="101" t="s">
        <v>159</v>
      </c>
      <c r="F6" s="101" t="s">
        <v>160</v>
      </c>
      <c r="G6" s="101" t="s">
        <v>160</v>
      </c>
      <c r="H6" s="101" t="s">
        <v>160</v>
      </c>
      <c r="I6" s="101" t="s">
        <v>160</v>
      </c>
      <c r="J6" s="101" t="s">
        <v>160</v>
      </c>
      <c r="K6" s="101" t="s">
        <v>160</v>
      </c>
      <c r="L6" s="100" t="s">
        <v>161</v>
      </c>
      <c r="M6" s="100" t="s">
        <v>162</v>
      </c>
      <c r="N6" s="102" t="s">
        <v>163</v>
      </c>
      <c r="P6" s="103"/>
    </row>
    <row r="7" spans="2:16" s="12" customFormat="1" ht="15" customHeight="1">
      <c r="B7" s="104"/>
      <c r="C7" s="105"/>
      <c r="D7" s="105">
        <v>2016</v>
      </c>
      <c r="E7" s="106" t="s">
        <v>164</v>
      </c>
      <c r="F7" s="106" t="s">
        <v>165</v>
      </c>
      <c r="G7" s="106" t="s">
        <v>166</v>
      </c>
      <c r="H7" s="106" t="s">
        <v>167</v>
      </c>
      <c r="I7" s="106" t="s">
        <v>168</v>
      </c>
      <c r="J7" s="106" t="s">
        <v>169</v>
      </c>
      <c r="K7" s="106" t="s">
        <v>170</v>
      </c>
      <c r="L7" s="107"/>
      <c r="M7" s="105"/>
      <c r="N7" s="108"/>
      <c r="P7" s="103"/>
    </row>
    <row r="8" spans="2:16" s="12" customFormat="1" ht="26.1" customHeight="1">
      <c r="B8" s="74" t="s">
        <v>171</v>
      </c>
      <c r="C8" s="109"/>
      <c r="D8" s="109"/>
      <c r="E8" s="110"/>
      <c r="F8" s="110"/>
      <c r="G8" s="110"/>
      <c r="H8" s="110"/>
      <c r="I8" s="110"/>
      <c r="J8" s="110"/>
      <c r="K8" s="110"/>
      <c r="L8" s="109"/>
      <c r="M8" s="109"/>
      <c r="N8" s="111"/>
      <c r="P8" s="103"/>
    </row>
    <row r="9" spans="2:16" ht="144">
      <c r="B9" s="112" t="s">
        <v>172</v>
      </c>
      <c r="C9" s="113" t="s">
        <v>173</v>
      </c>
      <c r="D9" s="114">
        <v>12602</v>
      </c>
      <c r="E9" s="115">
        <v>12602</v>
      </c>
      <c r="F9" s="115" t="s">
        <v>160</v>
      </c>
      <c r="G9" s="115" t="s">
        <v>160</v>
      </c>
      <c r="H9" s="115" t="s">
        <v>160</v>
      </c>
      <c r="I9" s="115" t="s">
        <v>160</v>
      </c>
      <c r="J9" s="115" t="s">
        <v>160</v>
      </c>
      <c r="K9" s="115">
        <v>7864</v>
      </c>
      <c r="L9" s="116">
        <v>12602</v>
      </c>
      <c r="M9" s="116">
        <v>2025</v>
      </c>
      <c r="N9" s="24" t="s">
        <v>174</v>
      </c>
    </row>
    <row r="10" spans="2:16">
      <c r="B10" s="112"/>
      <c r="C10" s="117"/>
      <c r="D10" s="118"/>
      <c r="E10" s="115" t="s">
        <v>160</v>
      </c>
      <c r="F10" s="115" t="s">
        <v>160</v>
      </c>
      <c r="G10" s="115" t="s">
        <v>160</v>
      </c>
      <c r="H10" s="115" t="s">
        <v>160</v>
      </c>
      <c r="I10" s="115" t="s">
        <v>160</v>
      </c>
      <c r="J10" s="115" t="s">
        <v>160</v>
      </c>
      <c r="K10" s="115" t="s">
        <v>160</v>
      </c>
      <c r="L10" s="119"/>
      <c r="M10" s="119"/>
      <c r="N10" s="120"/>
    </row>
    <row r="11" spans="2:16" ht="26.1" customHeight="1">
      <c r="B11" s="121" t="s">
        <v>175</v>
      </c>
      <c r="C11" s="113" t="s">
        <v>176</v>
      </c>
      <c r="D11" s="122"/>
      <c r="E11" s="123" t="s">
        <v>160</v>
      </c>
      <c r="F11" s="123" t="s">
        <v>160</v>
      </c>
      <c r="G11" s="123" t="s">
        <v>160</v>
      </c>
      <c r="H11" s="123" t="s">
        <v>160</v>
      </c>
      <c r="I11" s="123" t="s">
        <v>160</v>
      </c>
      <c r="J11" s="123" t="s">
        <v>160</v>
      </c>
      <c r="K11" s="123" t="s">
        <v>160</v>
      </c>
      <c r="L11" s="124"/>
      <c r="M11" s="124"/>
      <c r="N11" s="125"/>
    </row>
    <row r="12" spans="2:16" ht="26.1" customHeight="1">
      <c r="B12" s="121" t="s">
        <v>177</v>
      </c>
      <c r="C12" s="113" t="s">
        <v>176</v>
      </c>
      <c r="D12" s="126"/>
      <c r="E12" s="123" t="s">
        <v>160</v>
      </c>
      <c r="F12" s="123" t="s">
        <v>160</v>
      </c>
      <c r="G12" s="123" t="s">
        <v>160</v>
      </c>
      <c r="H12" s="123" t="s">
        <v>160</v>
      </c>
      <c r="I12" s="123" t="s">
        <v>160</v>
      </c>
      <c r="J12" s="123" t="s">
        <v>160</v>
      </c>
      <c r="K12" s="123" t="s">
        <v>160</v>
      </c>
      <c r="L12" s="124"/>
      <c r="M12" s="124"/>
      <c r="N12" s="125"/>
    </row>
    <row r="13" spans="2:16" ht="39" customHeight="1">
      <c r="B13" s="127" t="s">
        <v>178</v>
      </c>
      <c r="C13" s="128"/>
      <c r="D13" s="129"/>
      <c r="E13" s="128"/>
      <c r="F13" s="128"/>
      <c r="G13" s="128"/>
      <c r="H13" s="128"/>
      <c r="I13" s="128"/>
      <c r="J13" s="128"/>
      <c r="K13" s="128"/>
      <c r="L13" s="128"/>
      <c r="M13" s="128"/>
      <c r="N13" s="130"/>
    </row>
    <row r="14" spans="2:16">
      <c r="B14" s="131"/>
      <c r="C14" s="132"/>
      <c r="D14" s="132"/>
      <c r="E14" s="133"/>
      <c r="F14" s="134"/>
      <c r="G14" s="134"/>
      <c r="H14" s="135"/>
    </row>
    <row r="15" spans="2:16" ht="15" customHeight="1">
      <c r="B15" s="136"/>
      <c r="C15" s="136"/>
      <c r="D15" s="136"/>
      <c r="E15" s="136"/>
      <c r="F15" s="136"/>
      <c r="G15" s="136"/>
      <c r="H15" s="136"/>
    </row>
    <row r="16" spans="2:16" ht="15" customHeight="1">
      <c r="B16" s="29" t="s">
        <v>179</v>
      </c>
      <c r="C16" s="29"/>
      <c r="D16" s="29"/>
      <c r="E16" s="137"/>
      <c r="F16" s="137"/>
      <c r="G16" s="137"/>
      <c r="H16" s="137"/>
    </row>
    <row r="17" spans="2:8" ht="15" customHeight="1">
      <c r="B17" s="31" t="s">
        <v>180</v>
      </c>
      <c r="C17" s="31"/>
      <c r="D17" s="31"/>
    </row>
    <row r="18" spans="2:8" ht="15" customHeight="1">
      <c r="B18" s="31" t="s">
        <v>181</v>
      </c>
      <c r="C18" s="31"/>
      <c r="D18" s="31"/>
    </row>
    <row r="19" spans="2:8" ht="15" customHeight="1">
      <c r="B19" s="137"/>
      <c r="C19" s="137"/>
      <c r="D19" s="137"/>
      <c r="E19" s="137"/>
      <c r="F19" s="137"/>
      <c r="G19" s="137"/>
      <c r="H19" s="137"/>
    </row>
    <row r="20" spans="2:8" ht="15" customHeight="1">
      <c r="B20" s="137"/>
      <c r="C20" s="137"/>
      <c r="D20" s="137"/>
      <c r="E20" s="137"/>
      <c r="F20" s="137"/>
      <c r="G20" s="137"/>
      <c r="H20" s="137"/>
    </row>
    <row r="21" spans="2:8" ht="15" customHeight="1">
      <c r="B21" s="137"/>
      <c r="C21" s="137"/>
      <c r="D21" s="137"/>
      <c r="E21" s="137"/>
      <c r="F21" s="137"/>
      <c r="G21" s="137"/>
      <c r="H21" s="137"/>
    </row>
    <row r="22" spans="2:8">
      <c r="B22" s="14" t="s">
        <v>44</v>
      </c>
      <c r="C22" s="14"/>
      <c r="D22" s="14"/>
      <c r="E22" s="14"/>
      <c r="F22" s="14"/>
      <c r="G22" s="14"/>
      <c r="H22" s="14"/>
    </row>
    <row r="23" spans="2:8" ht="15" customHeight="1">
      <c r="B23" s="46" t="s">
        <v>77</v>
      </c>
    </row>
    <row r="24" spans="2:8" ht="15" customHeight="1"/>
    <row r="25" spans="2:8" ht="15" customHeight="1"/>
    <row r="26" spans="2:8" ht="15" customHeight="1"/>
    <row r="27" spans="2:8" ht="15" customHeight="1"/>
    <row r="28" spans="2:8" ht="15" customHeight="1"/>
    <row r="29" spans="2:8" ht="15" customHeight="1"/>
    <row r="30" spans="2:8" ht="15" customHeight="1"/>
    <row r="31" spans="2:8" ht="15" customHeight="1"/>
    <row r="32" spans="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hyperlinks>
    <hyperlink ref="B4" location="'Index sheet'!A1" display="Back to index"/>
  </hyperlinks>
  <pageMargins left="0.7" right="0.7" top="0.75" bottom="0.75" header="0.3" footer="0.3"/>
  <pageSetup orientation="portrait" horizontalDpi="4294967293" verticalDpi="4294967293"/>
  <ignoredErrors>
    <ignoredError sqref="B1:P29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2"/>
  <sheetViews>
    <sheetView workbookViewId="0">
      <selection activeCell="B2" sqref="B2"/>
    </sheetView>
  </sheetViews>
  <sheetFormatPr defaultColWidth="9.140625" defaultRowHeight="12" customHeight="1"/>
  <cols>
    <col min="1" max="1" width="2.28515625" style="12" customWidth="1"/>
    <col min="2" max="2" width="80.7109375" style="12" customWidth="1"/>
    <col min="3" max="3" width="10.85546875" style="12" customWidth="1"/>
    <col min="4" max="4" width="19.42578125" style="12" customWidth="1"/>
    <col min="5" max="11" width="15.85546875" style="12" customWidth="1"/>
    <col min="12" max="12" width="8.85546875" style="12" customWidth="1"/>
    <col min="13" max="13" width="11" style="12" customWidth="1"/>
    <col min="14" max="14" width="28" style="12" customWidth="1"/>
    <col min="15" max="15" width="4.7109375" style="12" customWidth="1"/>
    <col min="16" max="17" width="42" style="15" customWidth="1"/>
    <col min="18" max="18" width="9.140625" style="12" customWidth="1"/>
    <col min="19" max="16384" width="9.140625" style="12"/>
  </cols>
  <sheetData>
    <row r="1" spans="2:16" ht="15.95" customHeight="1">
      <c r="B1" s="95"/>
      <c r="C1" s="95"/>
      <c r="D1" s="95"/>
      <c r="E1" s="95"/>
      <c r="F1" s="95"/>
      <c r="G1" s="95"/>
      <c r="H1" s="95"/>
    </row>
    <row r="2" spans="2:16" ht="18" customHeight="1">
      <c r="B2" s="13" t="s">
        <v>156</v>
      </c>
      <c r="C2" s="32"/>
      <c r="D2" s="32"/>
      <c r="E2" s="32"/>
      <c r="F2" s="32"/>
      <c r="G2" s="32"/>
      <c r="H2" s="15"/>
    </row>
    <row r="3" spans="2:16" ht="15.95" customHeight="1">
      <c r="B3" s="95"/>
      <c r="C3" s="95"/>
      <c r="D3" s="95"/>
      <c r="E3" s="95"/>
      <c r="F3" s="95"/>
      <c r="G3" s="95"/>
      <c r="H3" s="95"/>
    </row>
    <row r="4" spans="2:16" ht="12.95" customHeight="1">
      <c r="B4" s="33" t="s">
        <v>24</v>
      </c>
      <c r="C4" s="33"/>
      <c r="D4" s="96"/>
      <c r="E4" s="33"/>
      <c r="F4" s="33"/>
      <c r="G4" s="33"/>
      <c r="H4" s="97"/>
    </row>
    <row r="5" spans="2:16" ht="5.0999999999999996" customHeight="1">
      <c r="B5" s="35"/>
      <c r="C5" s="35"/>
      <c r="D5" s="35"/>
      <c r="E5" s="35"/>
      <c r="F5" s="35"/>
      <c r="G5" s="35"/>
      <c r="H5" s="98"/>
    </row>
    <row r="6" spans="2:16" s="12" customFormat="1" ht="156" customHeight="1">
      <c r="B6" s="99"/>
      <c r="C6" s="100" t="s">
        <v>157</v>
      </c>
      <c r="D6" s="100" t="s">
        <v>158</v>
      </c>
      <c r="E6" s="101" t="s">
        <v>159</v>
      </c>
      <c r="F6" s="101" t="s">
        <v>160</v>
      </c>
      <c r="G6" s="101" t="s">
        <v>160</v>
      </c>
      <c r="H6" s="101" t="s">
        <v>160</v>
      </c>
      <c r="I6" s="101" t="s">
        <v>160</v>
      </c>
      <c r="J6" s="101" t="s">
        <v>160</v>
      </c>
      <c r="K6" s="101" t="s">
        <v>160</v>
      </c>
      <c r="L6" s="100" t="s">
        <v>161</v>
      </c>
      <c r="M6" s="100" t="s">
        <v>162</v>
      </c>
      <c r="N6" s="102" t="s">
        <v>163</v>
      </c>
      <c r="P6" s="103"/>
    </row>
    <row r="7" spans="2:16" s="12" customFormat="1" ht="15" customHeight="1">
      <c r="B7" s="104"/>
      <c r="C7" s="105"/>
      <c r="D7" s="105">
        <v>2016</v>
      </c>
      <c r="E7" s="106" t="s">
        <v>164</v>
      </c>
      <c r="F7" s="106" t="s">
        <v>165</v>
      </c>
      <c r="G7" s="106" t="s">
        <v>166</v>
      </c>
      <c r="H7" s="106" t="s">
        <v>167</v>
      </c>
      <c r="I7" s="106" t="s">
        <v>168</v>
      </c>
      <c r="J7" s="106" t="s">
        <v>169</v>
      </c>
      <c r="K7" s="106" t="s">
        <v>170</v>
      </c>
      <c r="L7" s="107"/>
      <c r="M7" s="105"/>
      <c r="N7" s="108"/>
      <c r="P7" s="103"/>
    </row>
    <row r="8" spans="2:16" s="12" customFormat="1" ht="26.1" customHeight="1">
      <c r="B8" s="74" t="s">
        <v>171</v>
      </c>
      <c r="C8" s="109"/>
      <c r="D8" s="109"/>
      <c r="E8" s="110"/>
      <c r="F8" s="110"/>
      <c r="G8" s="110"/>
      <c r="H8" s="110"/>
      <c r="I8" s="110"/>
      <c r="J8" s="110"/>
      <c r="K8" s="110"/>
      <c r="L8" s="109"/>
      <c r="M8" s="109"/>
      <c r="N8" s="111"/>
      <c r="P8" s="103"/>
    </row>
    <row r="9" spans="2:16" ht="84">
      <c r="B9" s="112" t="s">
        <v>182</v>
      </c>
      <c r="C9" s="113" t="s">
        <v>173</v>
      </c>
      <c r="D9" s="114">
        <v>44720</v>
      </c>
      <c r="E9" s="115">
        <v>44720</v>
      </c>
      <c r="F9" s="115" t="s">
        <v>160</v>
      </c>
      <c r="G9" s="115" t="s">
        <v>160</v>
      </c>
      <c r="H9" s="115" t="s">
        <v>160</v>
      </c>
      <c r="I9" s="115" t="s">
        <v>160</v>
      </c>
      <c r="J9" s="115" t="s">
        <v>160</v>
      </c>
      <c r="K9" s="115">
        <v>48391</v>
      </c>
      <c r="L9" s="116">
        <v>44720</v>
      </c>
      <c r="M9" s="116">
        <v>2025</v>
      </c>
      <c r="N9" s="24" t="s">
        <v>183</v>
      </c>
    </row>
    <row r="10" spans="2:16">
      <c r="B10" s="112"/>
      <c r="C10" s="117"/>
      <c r="D10" s="118"/>
      <c r="E10" s="115" t="s">
        <v>160</v>
      </c>
      <c r="F10" s="115" t="s">
        <v>160</v>
      </c>
      <c r="G10" s="115" t="s">
        <v>160</v>
      </c>
      <c r="H10" s="115" t="s">
        <v>160</v>
      </c>
      <c r="I10" s="115" t="s">
        <v>160</v>
      </c>
      <c r="J10" s="115" t="s">
        <v>160</v>
      </c>
      <c r="K10" s="115" t="s">
        <v>160</v>
      </c>
      <c r="L10" s="119"/>
      <c r="M10" s="119"/>
      <c r="N10" s="120"/>
    </row>
    <row r="11" spans="2:16" ht="26.1" customHeight="1">
      <c r="B11" s="121" t="s">
        <v>175</v>
      </c>
      <c r="C11" s="113" t="s">
        <v>176</v>
      </c>
      <c r="D11" s="122"/>
      <c r="E11" s="123" t="s">
        <v>160</v>
      </c>
      <c r="F11" s="123" t="s">
        <v>160</v>
      </c>
      <c r="G11" s="123" t="s">
        <v>160</v>
      </c>
      <c r="H11" s="123" t="s">
        <v>160</v>
      </c>
      <c r="I11" s="123" t="s">
        <v>160</v>
      </c>
      <c r="J11" s="123" t="s">
        <v>160</v>
      </c>
      <c r="K11" s="123" t="s">
        <v>160</v>
      </c>
      <c r="L11" s="124"/>
      <c r="M11" s="124"/>
      <c r="N11" s="125"/>
    </row>
    <row r="12" spans="2:16" ht="26.1" customHeight="1">
      <c r="B12" s="121" t="s">
        <v>177</v>
      </c>
      <c r="C12" s="113" t="s">
        <v>176</v>
      </c>
      <c r="D12" s="126"/>
      <c r="E12" s="123" t="s">
        <v>160</v>
      </c>
      <c r="F12" s="123" t="s">
        <v>160</v>
      </c>
      <c r="G12" s="123" t="s">
        <v>160</v>
      </c>
      <c r="H12" s="123" t="s">
        <v>160</v>
      </c>
      <c r="I12" s="123" t="s">
        <v>160</v>
      </c>
      <c r="J12" s="123" t="s">
        <v>160</v>
      </c>
      <c r="K12" s="123" t="s">
        <v>160</v>
      </c>
      <c r="L12" s="124"/>
      <c r="M12" s="124"/>
      <c r="N12" s="125"/>
    </row>
    <row r="13" spans="2:16" ht="39" customHeight="1">
      <c r="B13" s="127" t="s">
        <v>178</v>
      </c>
      <c r="C13" s="128"/>
      <c r="D13" s="129"/>
      <c r="E13" s="128"/>
      <c r="F13" s="128"/>
      <c r="G13" s="128"/>
      <c r="H13" s="128"/>
      <c r="I13" s="128"/>
      <c r="J13" s="128"/>
      <c r="K13" s="128"/>
      <c r="L13" s="128"/>
      <c r="M13" s="128"/>
      <c r="N13" s="130"/>
    </row>
    <row r="14" spans="2:16">
      <c r="B14" s="131"/>
      <c r="C14" s="132"/>
      <c r="D14" s="132"/>
      <c r="E14" s="133"/>
      <c r="F14" s="134"/>
      <c r="G14" s="134"/>
      <c r="H14" s="135"/>
    </row>
    <row r="15" spans="2:16" ht="15" customHeight="1">
      <c r="B15" s="136"/>
      <c r="C15" s="136"/>
      <c r="D15" s="136"/>
      <c r="E15" s="136"/>
      <c r="F15" s="136"/>
      <c r="G15" s="136"/>
      <c r="H15" s="136"/>
    </row>
    <row r="16" spans="2:16" ht="15" customHeight="1">
      <c r="B16" s="29" t="s">
        <v>179</v>
      </c>
      <c r="C16" s="29"/>
      <c r="D16" s="29"/>
      <c r="E16" s="137"/>
      <c r="F16" s="137"/>
      <c r="G16" s="137"/>
      <c r="H16" s="137"/>
    </row>
    <row r="17" spans="2:8" ht="15" customHeight="1">
      <c r="B17" s="31" t="s">
        <v>180</v>
      </c>
      <c r="C17" s="31"/>
      <c r="D17" s="31"/>
    </row>
    <row r="18" spans="2:8" ht="15" customHeight="1">
      <c r="B18" s="31" t="s">
        <v>181</v>
      </c>
      <c r="C18" s="31"/>
      <c r="D18" s="31"/>
    </row>
    <row r="19" spans="2:8" ht="15" customHeight="1">
      <c r="B19" s="137"/>
      <c r="C19" s="137"/>
      <c r="D19" s="137"/>
      <c r="E19" s="137"/>
      <c r="F19" s="137"/>
      <c r="G19" s="137"/>
      <c r="H19" s="137"/>
    </row>
    <row r="20" spans="2:8" ht="15" customHeight="1">
      <c r="B20" s="137"/>
      <c r="C20" s="137"/>
      <c r="D20" s="137"/>
      <c r="E20" s="137"/>
      <c r="F20" s="137"/>
      <c r="G20" s="137"/>
      <c r="H20" s="137"/>
    </row>
    <row r="21" spans="2:8" ht="15" customHeight="1">
      <c r="B21" s="137"/>
      <c r="C21" s="137"/>
      <c r="D21" s="137"/>
      <c r="E21" s="137"/>
      <c r="F21" s="137"/>
      <c r="G21" s="137"/>
      <c r="H21" s="137"/>
    </row>
    <row r="22" spans="2:8">
      <c r="B22" s="14" t="s">
        <v>44</v>
      </c>
      <c r="C22" s="14"/>
      <c r="D22" s="14"/>
      <c r="E22" s="14"/>
      <c r="F22" s="14"/>
      <c r="G22" s="14"/>
      <c r="H22" s="14"/>
    </row>
    <row r="23" spans="2:8" ht="15" customHeight="1">
      <c r="B23" s="46" t="s">
        <v>77</v>
      </c>
    </row>
    <row r="24" spans="2:8" ht="15" customHeight="1"/>
    <row r="25" spans="2:8" ht="15" customHeight="1"/>
    <row r="26" spans="2:8" ht="15" customHeight="1"/>
    <row r="27" spans="2:8" ht="15" customHeight="1"/>
    <row r="28" spans="2:8" ht="15" customHeight="1"/>
    <row r="29" spans="2:8" ht="15" customHeight="1"/>
    <row r="30" spans="2:8" ht="15" customHeight="1"/>
    <row r="31" spans="2:8" ht="15" customHeight="1"/>
    <row r="32" spans="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hyperlinks>
    <hyperlink ref="B4" location="'Index sheet'!A1" display="Back to index"/>
  </hyperlinks>
  <pageMargins left="0.7" right="0.7" top="0.75" bottom="0.75" header="0.3" footer="0.3"/>
  <pageSetup orientation="portrait" horizontalDpi="4294967293" verticalDpi="4294967293"/>
  <ignoredErrors>
    <ignoredError sqref="B1:P29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2"/>
  <sheetViews>
    <sheetView workbookViewId="0">
      <selection activeCell="B2" sqref="B2"/>
    </sheetView>
  </sheetViews>
  <sheetFormatPr defaultColWidth="9.140625" defaultRowHeight="12" customHeight="1"/>
  <cols>
    <col min="1" max="1" width="2.28515625" style="12" customWidth="1"/>
    <col min="2" max="2" width="80.7109375" style="12" customWidth="1"/>
    <col min="3" max="3" width="10.85546875" style="12" customWidth="1"/>
    <col min="4" max="4" width="19.42578125" style="12" customWidth="1"/>
    <col min="5" max="11" width="15.85546875" style="12" customWidth="1"/>
    <col min="12" max="12" width="8.85546875" style="12" customWidth="1"/>
    <col min="13" max="13" width="11" style="12" customWidth="1"/>
    <col min="14" max="14" width="28" style="12" customWidth="1"/>
    <col min="15" max="15" width="4.7109375" style="12" customWidth="1"/>
    <col min="16" max="17" width="42" style="15" customWidth="1"/>
    <col min="18" max="18" width="9.140625" style="12" customWidth="1"/>
    <col min="19" max="16384" width="9.140625" style="12"/>
  </cols>
  <sheetData>
    <row r="1" spans="2:16" ht="15.95" customHeight="1">
      <c r="B1" s="95"/>
      <c r="C1" s="95"/>
      <c r="D1" s="95"/>
      <c r="E1" s="95"/>
      <c r="F1" s="95"/>
      <c r="G1" s="95"/>
      <c r="H1" s="95"/>
    </row>
    <row r="2" spans="2:16" ht="18" customHeight="1">
      <c r="B2" s="13" t="s">
        <v>156</v>
      </c>
      <c r="C2" s="32"/>
      <c r="D2" s="32"/>
      <c r="E2" s="32"/>
      <c r="F2" s="32"/>
      <c r="G2" s="32"/>
      <c r="H2" s="15"/>
    </row>
    <row r="3" spans="2:16" ht="15.95" customHeight="1">
      <c r="B3" s="95"/>
      <c r="C3" s="95"/>
      <c r="D3" s="95"/>
      <c r="E3" s="95"/>
      <c r="F3" s="95"/>
      <c r="G3" s="95"/>
      <c r="H3" s="95"/>
    </row>
    <row r="4" spans="2:16" ht="12.95" customHeight="1">
      <c r="B4" s="33" t="s">
        <v>24</v>
      </c>
      <c r="C4" s="33"/>
      <c r="D4" s="96"/>
      <c r="E4" s="33"/>
      <c r="F4" s="33"/>
      <c r="G4" s="33"/>
      <c r="H4" s="97"/>
    </row>
    <row r="5" spans="2:16" ht="5.0999999999999996" customHeight="1">
      <c r="B5" s="35"/>
      <c r="C5" s="35"/>
      <c r="D5" s="35"/>
      <c r="E5" s="35"/>
      <c r="F5" s="35"/>
      <c r="G5" s="35"/>
      <c r="H5" s="98"/>
    </row>
    <row r="6" spans="2:16" s="12" customFormat="1" ht="156" customHeight="1">
      <c r="B6" s="99"/>
      <c r="C6" s="100" t="s">
        <v>157</v>
      </c>
      <c r="D6" s="100" t="s">
        <v>158</v>
      </c>
      <c r="E6" s="101" t="s">
        <v>159</v>
      </c>
      <c r="F6" s="101" t="s">
        <v>160</v>
      </c>
      <c r="G6" s="101" t="s">
        <v>160</v>
      </c>
      <c r="H6" s="101" t="s">
        <v>160</v>
      </c>
      <c r="I6" s="101" t="s">
        <v>160</v>
      </c>
      <c r="J6" s="101" t="s">
        <v>160</v>
      </c>
      <c r="K6" s="101" t="s">
        <v>160</v>
      </c>
      <c r="L6" s="100" t="s">
        <v>161</v>
      </c>
      <c r="M6" s="100" t="s">
        <v>162</v>
      </c>
      <c r="N6" s="102" t="s">
        <v>163</v>
      </c>
      <c r="P6" s="103"/>
    </row>
    <row r="7" spans="2:16" s="12" customFormat="1" ht="15" customHeight="1">
      <c r="B7" s="104"/>
      <c r="C7" s="105"/>
      <c r="D7" s="105">
        <v>2016</v>
      </c>
      <c r="E7" s="106" t="s">
        <v>164</v>
      </c>
      <c r="F7" s="106" t="s">
        <v>165</v>
      </c>
      <c r="G7" s="106" t="s">
        <v>166</v>
      </c>
      <c r="H7" s="106" t="s">
        <v>167</v>
      </c>
      <c r="I7" s="106" t="s">
        <v>168</v>
      </c>
      <c r="J7" s="106" t="s">
        <v>169</v>
      </c>
      <c r="K7" s="106" t="s">
        <v>170</v>
      </c>
      <c r="L7" s="107"/>
      <c r="M7" s="105"/>
      <c r="N7" s="108"/>
      <c r="P7" s="103"/>
    </row>
    <row r="8" spans="2:16" s="12" customFormat="1" ht="26.1" customHeight="1">
      <c r="B8" s="74" t="s">
        <v>171</v>
      </c>
      <c r="C8" s="109"/>
      <c r="D8" s="109"/>
      <c r="E8" s="110"/>
      <c r="F8" s="110"/>
      <c r="G8" s="110"/>
      <c r="H8" s="110"/>
      <c r="I8" s="110"/>
      <c r="J8" s="110"/>
      <c r="K8" s="110"/>
      <c r="L8" s="109"/>
      <c r="M8" s="109"/>
      <c r="N8" s="111"/>
      <c r="P8" s="103"/>
    </row>
    <row r="9" spans="2:16" ht="72">
      <c r="B9" s="112" t="s">
        <v>184</v>
      </c>
      <c r="C9" s="113" t="s">
        <v>185</v>
      </c>
      <c r="D9" s="138">
        <v>10.06</v>
      </c>
      <c r="E9" s="139">
        <v>10.06</v>
      </c>
      <c r="F9" s="115" t="s">
        <v>160</v>
      </c>
      <c r="G9" s="115" t="s">
        <v>160</v>
      </c>
      <c r="H9" s="115" t="s">
        <v>160</v>
      </c>
      <c r="I9" s="115" t="s">
        <v>160</v>
      </c>
      <c r="J9" s="115" t="s">
        <v>160</v>
      </c>
      <c r="K9" s="139">
        <v>3.39</v>
      </c>
      <c r="L9" s="140">
        <v>10.06</v>
      </c>
      <c r="M9" s="116">
        <v>2025</v>
      </c>
      <c r="N9" s="24" t="s">
        <v>186</v>
      </c>
    </row>
    <row r="10" spans="2:16">
      <c r="B10" s="112"/>
      <c r="C10" s="117"/>
      <c r="D10" s="118"/>
      <c r="E10" s="115" t="s">
        <v>160</v>
      </c>
      <c r="F10" s="115" t="s">
        <v>160</v>
      </c>
      <c r="G10" s="115" t="s">
        <v>160</v>
      </c>
      <c r="H10" s="115" t="s">
        <v>160</v>
      </c>
      <c r="I10" s="115" t="s">
        <v>160</v>
      </c>
      <c r="J10" s="115" t="s">
        <v>160</v>
      </c>
      <c r="K10" s="115" t="s">
        <v>160</v>
      </c>
      <c r="L10" s="119"/>
      <c r="M10" s="119"/>
      <c r="N10" s="120"/>
    </row>
    <row r="11" spans="2:16" ht="26.1" customHeight="1">
      <c r="B11" s="121" t="s">
        <v>175</v>
      </c>
      <c r="C11" s="113" t="s">
        <v>176</v>
      </c>
      <c r="D11" s="122"/>
      <c r="E11" s="123" t="s">
        <v>160</v>
      </c>
      <c r="F11" s="123" t="s">
        <v>160</v>
      </c>
      <c r="G11" s="123" t="s">
        <v>160</v>
      </c>
      <c r="H11" s="123" t="s">
        <v>160</v>
      </c>
      <c r="I11" s="123" t="s">
        <v>160</v>
      </c>
      <c r="J11" s="123" t="s">
        <v>160</v>
      </c>
      <c r="K11" s="123" t="s">
        <v>160</v>
      </c>
      <c r="L11" s="124"/>
      <c r="M11" s="124"/>
      <c r="N11" s="125"/>
    </row>
    <row r="12" spans="2:16" ht="26.1" customHeight="1">
      <c r="B12" s="121" t="s">
        <v>177</v>
      </c>
      <c r="C12" s="113" t="s">
        <v>176</v>
      </c>
      <c r="D12" s="126"/>
      <c r="E12" s="123" t="s">
        <v>160</v>
      </c>
      <c r="F12" s="123" t="s">
        <v>160</v>
      </c>
      <c r="G12" s="123" t="s">
        <v>160</v>
      </c>
      <c r="H12" s="123" t="s">
        <v>160</v>
      </c>
      <c r="I12" s="123" t="s">
        <v>160</v>
      </c>
      <c r="J12" s="123" t="s">
        <v>160</v>
      </c>
      <c r="K12" s="123" t="s">
        <v>160</v>
      </c>
      <c r="L12" s="124"/>
      <c r="M12" s="124"/>
      <c r="N12" s="125"/>
    </row>
    <row r="13" spans="2:16" ht="39" customHeight="1">
      <c r="B13" s="127" t="s">
        <v>178</v>
      </c>
      <c r="C13" s="128"/>
      <c r="D13" s="129"/>
      <c r="E13" s="128"/>
      <c r="F13" s="128"/>
      <c r="G13" s="128"/>
      <c r="H13" s="128"/>
      <c r="I13" s="128"/>
      <c r="J13" s="128"/>
      <c r="K13" s="128"/>
      <c r="L13" s="128"/>
      <c r="M13" s="128"/>
      <c r="N13" s="130"/>
    </row>
    <row r="14" spans="2:16">
      <c r="B14" s="131"/>
      <c r="C14" s="132"/>
      <c r="D14" s="132"/>
      <c r="E14" s="133"/>
      <c r="F14" s="134"/>
      <c r="G14" s="134"/>
      <c r="H14" s="135"/>
    </row>
    <row r="15" spans="2:16" ht="15" customHeight="1">
      <c r="B15" s="136"/>
      <c r="C15" s="136"/>
      <c r="D15" s="136"/>
      <c r="E15" s="136"/>
      <c r="F15" s="136"/>
      <c r="G15" s="136"/>
      <c r="H15" s="136"/>
    </row>
    <row r="16" spans="2:16" ht="15" customHeight="1">
      <c r="B16" s="29" t="s">
        <v>179</v>
      </c>
      <c r="C16" s="29"/>
      <c r="D16" s="29"/>
      <c r="E16" s="137"/>
      <c r="F16" s="137"/>
      <c r="G16" s="137"/>
      <c r="H16" s="137"/>
    </row>
    <row r="17" spans="2:8" ht="15" customHeight="1">
      <c r="B17" s="31" t="s">
        <v>180</v>
      </c>
      <c r="C17" s="31"/>
      <c r="D17" s="31"/>
    </row>
    <row r="18" spans="2:8" ht="15" customHeight="1">
      <c r="B18" s="31" t="s">
        <v>181</v>
      </c>
      <c r="C18" s="31"/>
      <c r="D18" s="31"/>
    </row>
    <row r="19" spans="2:8" ht="15" customHeight="1">
      <c r="B19" s="137"/>
      <c r="C19" s="137"/>
      <c r="D19" s="137"/>
      <c r="E19" s="137"/>
      <c r="F19" s="137"/>
      <c r="G19" s="137"/>
      <c r="H19" s="137"/>
    </row>
    <row r="20" spans="2:8" ht="15" customHeight="1">
      <c r="B20" s="137"/>
      <c r="C20" s="137"/>
      <c r="D20" s="137"/>
      <c r="E20" s="137"/>
      <c r="F20" s="137"/>
      <c r="G20" s="137"/>
      <c r="H20" s="137"/>
    </row>
    <row r="21" spans="2:8" ht="15" customHeight="1">
      <c r="B21" s="137"/>
      <c r="C21" s="137"/>
      <c r="D21" s="137"/>
      <c r="E21" s="137"/>
      <c r="F21" s="137"/>
      <c r="G21" s="137"/>
      <c r="H21" s="137"/>
    </row>
    <row r="22" spans="2:8">
      <c r="B22" s="14" t="s">
        <v>44</v>
      </c>
      <c r="C22" s="14"/>
      <c r="D22" s="14"/>
      <c r="E22" s="14"/>
      <c r="F22" s="14"/>
      <c r="G22" s="14"/>
      <c r="H22" s="14"/>
    </row>
    <row r="23" spans="2:8" ht="15" customHeight="1">
      <c r="B23" s="46" t="s">
        <v>77</v>
      </c>
    </row>
    <row r="24" spans="2:8" ht="15" customHeight="1"/>
    <row r="25" spans="2:8" ht="15" customHeight="1"/>
    <row r="26" spans="2:8" ht="15" customHeight="1"/>
    <row r="27" spans="2:8" ht="15" customHeight="1"/>
    <row r="28" spans="2:8" ht="15" customHeight="1"/>
    <row r="29" spans="2:8" ht="15" customHeight="1"/>
    <row r="30" spans="2:8" ht="15" customHeight="1"/>
    <row r="31" spans="2:8" ht="15" customHeight="1"/>
    <row r="32" spans="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hyperlinks>
    <hyperlink ref="B4" location="'Index sheet'!A1" display="Back to index"/>
  </hyperlinks>
  <pageMargins left="0.7" right="0.7" top="0.75" bottom="0.75" header="0.3" footer="0.3"/>
  <pageSetup orientation="portrait" horizontalDpi="4294967293" verticalDpi="4294967293"/>
  <ignoredErrors>
    <ignoredError sqref="B1:P29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2006/metadata/properties"/>
    <ds:schemaRef ds:uri="http://www.w3.org/XML/1998/namespace"/>
    <ds:schemaRef ds:uri="http://purl.org/dc/terms/"/>
    <ds:schemaRef ds:uri="http://schemas.microsoft.com/office/infopath/2007/PartnerControls"/>
    <ds:schemaRef ds:uri="5c14c972-a2d7-4d6e-9fe3-a5f478e09f59"/>
    <ds:schemaRef ds:uri="http://schemas.microsoft.com/office/2006/documentManagement/types"/>
    <ds:schemaRef ds:uri="http://purl.org/dc/elements/1.1/"/>
    <ds:schemaRef ds:uri="http://purl.org/dc/dcmitype/"/>
    <ds:schemaRef ds:uri="http://schemas.openxmlformats.org/package/2006/metadata/core-properties"/>
    <ds:schemaRef ds:uri="764a553f-bbcf-4da9-bb39-36227c6dbacf"/>
  </ds:schemaRefs>
</ds:datastoreItem>
</file>

<file path=customXml/itemProps3.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 sheet</vt:lpstr>
      <vt:lpstr>Appendix</vt:lpstr>
      <vt:lpstr>Table1</vt:lpstr>
      <vt:lpstr>Table2</vt:lpstr>
      <vt:lpstr>Table3</vt:lpstr>
      <vt:lpstr>Table 4</vt:lpstr>
      <vt:lpstr>Table4.1</vt:lpstr>
      <vt:lpstr>Table4.2</vt:lpstr>
      <vt:lpstr>Table4.3</vt:lpstr>
      <vt:lpstr>Table4.4</vt:lpstr>
      <vt:lpstr>Table4.5</vt:lpstr>
      <vt:lpstr>Table5</vt:lpstr>
      <vt:lpstr>Table7</vt:lpstr>
      <vt:lpstr>Table10</vt:lpstr>
      <vt:lpstr>Table11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Torres</dc:creator>
  <cp:lastModifiedBy>59262</cp:lastModifiedBy>
  <dcterms:created xsi:type="dcterms:W3CDTF">2021-11-26T12:02:15Z</dcterms:created>
  <dcterms:modified xsi:type="dcterms:W3CDTF">2026-01-22T19:51:14Z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