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Daniel\OneDrive\Desktop\BTR 2024\Support\"/>
    </mc:Choice>
  </mc:AlternateContent>
  <xr:revisionPtr revIDLastSave="0" documentId="13_ncr:1_{B6757EB0-D668-4D7E-83ED-FC5A2AAA32A8}" xr6:coauthVersionLast="47" xr6:coauthVersionMax="47" xr10:uidLastSave="{00000000-0000-0000-0000-000000000000}"/>
  <bookViews>
    <workbookView xWindow="-110" yWindow="-110" windowWidth="19420" windowHeight="11500" firstSheet="5" activeTab="9" xr2:uid="{00000000-000D-0000-FFFF-FFFF00000000}"/>
  </bookViews>
  <sheets>
    <sheet name="Index sheet" sheetId="1" r:id="rId1"/>
    <sheet name="Table1_2022" sheetId="2" r:id="rId2"/>
    <sheet name="Table1_2021" sheetId="3" r:id="rId3"/>
    <sheet name="Table2_2022" sheetId="4" r:id="rId4"/>
    <sheet name="Table2_2021" sheetId="5" r:id="rId5"/>
    <sheet name="Table3_2022" sheetId="6" r:id="rId6"/>
    <sheet name="Table3_2021" sheetId="7" r:id="rId7"/>
    <sheet name="Table4" sheetId="8" r:id="rId8"/>
    <sheet name="Table5" sheetId="9" r:id="rId9"/>
    <sheet name="Table6" sheetId="10" r:id="rId10"/>
    <sheet name="Table7" sheetId="11" r:id="rId11"/>
    <sheet name="Table8" sheetId="12" r:id="rId12"/>
    <sheet name="Table9" sheetId="13" r:id="rId13"/>
    <sheet name="Table10" sheetId="14" r:id="rId14"/>
    <sheet name="Table11" sheetId="15" r:id="rId15"/>
    <sheet name="Table12" sheetId="16" r:id="rId16"/>
    <sheet name="Table13"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6" l="1"/>
  <c r="G9" i="16"/>
  <c r="G946" i="11" l="1"/>
  <c r="G945" i="11"/>
  <c r="G944" i="11"/>
  <c r="G943" i="11"/>
  <c r="G942" i="11"/>
  <c r="G941" i="11"/>
  <c r="G940" i="11"/>
  <c r="G939" i="11"/>
  <c r="G938" i="11"/>
  <c r="G937" i="11"/>
  <c r="G936" i="11"/>
  <c r="G935" i="11"/>
  <c r="G934" i="11"/>
  <c r="G933" i="11"/>
  <c r="G932" i="11"/>
  <c r="G930" i="11"/>
  <c r="G927" i="11"/>
  <c r="G926" i="11"/>
  <c r="G925" i="11"/>
  <c r="G924" i="11"/>
  <c r="G923" i="11"/>
  <c r="G921" i="11"/>
  <c r="G920" i="11"/>
  <c r="G919" i="11"/>
  <c r="G918" i="11"/>
  <c r="G916" i="11"/>
  <c r="G915" i="11"/>
  <c r="G914" i="11"/>
  <c r="G913" i="11"/>
  <c r="G912" i="11"/>
  <c r="G909" i="11"/>
  <c r="G908" i="11"/>
  <c r="G906" i="11"/>
  <c r="G905" i="11"/>
  <c r="G904" i="11"/>
  <c r="G903" i="11"/>
  <c r="G902" i="11"/>
  <c r="G901" i="11"/>
  <c r="G900" i="11"/>
  <c r="G899" i="11"/>
  <c r="G898" i="11"/>
  <c r="G897" i="11"/>
  <c r="G896" i="11"/>
  <c r="G895" i="11"/>
  <c r="G894" i="11"/>
  <c r="G893" i="11"/>
  <c r="G892" i="11"/>
  <c r="G891" i="11"/>
  <c r="G890" i="11"/>
  <c r="G889" i="11"/>
  <c r="G888" i="11"/>
  <c r="G887" i="11"/>
  <c r="G886" i="11"/>
  <c r="G885" i="11"/>
  <c r="G884" i="11"/>
  <c r="G883" i="11"/>
  <c r="G882" i="11"/>
  <c r="G881" i="11"/>
  <c r="G880" i="11"/>
  <c r="G879" i="11"/>
  <c r="G878" i="11"/>
  <c r="G877" i="11"/>
  <c r="G876" i="11"/>
  <c r="G875" i="11"/>
  <c r="G874" i="11"/>
  <c r="G873" i="11"/>
  <c r="G872" i="11"/>
  <c r="G871" i="11"/>
  <c r="G870" i="11"/>
  <c r="G869" i="11"/>
  <c r="G868" i="11"/>
  <c r="G867" i="11"/>
  <c r="G866" i="11"/>
  <c r="G865" i="11"/>
  <c r="G864" i="11"/>
  <c r="G863" i="11"/>
  <c r="G862" i="11"/>
  <c r="G861" i="11"/>
  <c r="G860" i="11"/>
  <c r="G859" i="11"/>
  <c r="G858" i="11"/>
  <c r="H857" i="11"/>
  <c r="G857" i="11" s="1"/>
  <c r="G856" i="11"/>
  <c r="G855" i="11"/>
  <c r="G854" i="11"/>
  <c r="G853" i="11"/>
  <c r="G852" i="11"/>
  <c r="G851" i="11"/>
  <c r="G850" i="11"/>
  <c r="G849" i="11"/>
  <c r="G848" i="11"/>
  <c r="G847" i="11"/>
  <c r="G846" i="11"/>
  <c r="G845" i="11"/>
  <c r="G844" i="11"/>
  <c r="G843" i="11"/>
  <c r="G842" i="11"/>
  <c r="G841" i="11"/>
  <c r="G840" i="11"/>
  <c r="G839" i="11"/>
  <c r="G838" i="11"/>
  <c r="G837" i="11"/>
  <c r="G836" i="11"/>
  <c r="G835" i="11"/>
  <c r="G834" i="11"/>
  <c r="G833" i="11"/>
  <c r="G832" i="11"/>
  <c r="G831" i="11"/>
  <c r="G830" i="11"/>
  <c r="G829" i="11"/>
  <c r="G828" i="11"/>
  <c r="G827" i="11"/>
  <c r="G826" i="11"/>
  <c r="G825" i="11"/>
  <c r="G824" i="11"/>
  <c r="G823" i="11"/>
  <c r="G822" i="11"/>
  <c r="G819" i="11"/>
  <c r="G818" i="11"/>
  <c r="G817" i="11"/>
  <c r="G816" i="11"/>
  <c r="G815" i="11"/>
  <c r="G814" i="11"/>
  <c r="G813" i="11"/>
  <c r="G812" i="11"/>
  <c r="G811" i="11"/>
  <c r="G810" i="11"/>
  <c r="G809" i="11"/>
  <c r="G808" i="11"/>
  <c r="G807" i="11"/>
  <c r="G806" i="11"/>
  <c r="G805" i="11"/>
  <c r="G804" i="11"/>
  <c r="G803" i="11"/>
  <c r="G802" i="11"/>
  <c r="G801" i="11"/>
  <c r="G800" i="11"/>
  <c r="G799" i="11"/>
  <c r="G798" i="11"/>
  <c r="G797" i="11"/>
  <c r="G796" i="11"/>
  <c r="G795" i="11"/>
  <c r="G794" i="11"/>
  <c r="G793" i="11"/>
  <c r="G792" i="11"/>
  <c r="G791" i="11"/>
  <c r="G790" i="11"/>
  <c r="G789" i="11"/>
  <c r="G788" i="11"/>
  <c r="G787" i="11"/>
  <c r="G786" i="11"/>
  <c r="G785" i="11"/>
  <c r="G784" i="11"/>
  <c r="G783" i="11"/>
  <c r="G782" i="11"/>
  <c r="G781" i="11"/>
  <c r="G780" i="11"/>
  <c r="G779" i="11"/>
  <c r="G778" i="11"/>
  <c r="G777" i="11"/>
  <c r="G776" i="11"/>
  <c r="G775" i="11"/>
  <c r="G774" i="11"/>
  <c r="G773" i="11"/>
  <c r="G772" i="11"/>
  <c r="G771" i="11"/>
  <c r="G770" i="11"/>
  <c r="G769" i="11"/>
  <c r="G768" i="11"/>
  <c r="G767" i="11"/>
  <c r="G766" i="11"/>
  <c r="G765" i="11"/>
  <c r="G764" i="11"/>
  <c r="G763" i="11"/>
  <c r="G762" i="11"/>
  <c r="G761" i="11"/>
  <c r="G760" i="11"/>
  <c r="G759" i="11"/>
  <c r="G758" i="11"/>
  <c r="G757" i="11"/>
  <c r="G756" i="11"/>
  <c r="G755" i="11"/>
  <c r="G754" i="11"/>
  <c r="G753" i="11"/>
  <c r="G752" i="11"/>
  <c r="G751" i="11"/>
  <c r="G750" i="11"/>
  <c r="G749" i="11"/>
  <c r="G748" i="11"/>
  <c r="G747" i="11"/>
  <c r="G746" i="11"/>
  <c r="G745" i="11"/>
  <c r="G744" i="11"/>
  <c r="G743" i="11"/>
  <c r="G742" i="11"/>
  <c r="G741" i="11"/>
  <c r="G740" i="11"/>
  <c r="G739" i="11"/>
  <c r="G738" i="11"/>
  <c r="G737" i="11"/>
  <c r="G736" i="11"/>
  <c r="G735" i="11"/>
  <c r="G734" i="11"/>
  <c r="G733" i="11"/>
  <c r="G732" i="11"/>
  <c r="G731" i="11"/>
  <c r="G730" i="11"/>
  <c r="G729" i="11"/>
  <c r="G728" i="11"/>
  <c r="G727" i="11"/>
  <c r="G726" i="11"/>
  <c r="G725" i="11"/>
  <c r="G724" i="11"/>
  <c r="G723" i="11"/>
  <c r="G722" i="11"/>
  <c r="G721" i="11"/>
  <c r="G720" i="11"/>
  <c r="G719" i="11"/>
  <c r="G718" i="11"/>
  <c r="G717" i="11"/>
  <c r="G716" i="11"/>
  <c r="G715" i="11"/>
  <c r="G714" i="11"/>
  <c r="G713" i="11"/>
  <c r="G712" i="11"/>
  <c r="G711" i="11"/>
  <c r="G710" i="11"/>
  <c r="G709" i="11"/>
  <c r="G708" i="11"/>
  <c r="G707" i="11"/>
  <c r="G706" i="11"/>
  <c r="G705" i="11"/>
  <c r="G704" i="11"/>
  <c r="G703" i="11"/>
  <c r="G702" i="11"/>
  <c r="G701" i="11"/>
  <c r="G700" i="11"/>
  <c r="G699" i="11"/>
  <c r="G698" i="11"/>
  <c r="G697" i="11"/>
  <c r="G696" i="11"/>
  <c r="G695" i="11"/>
  <c r="G694" i="11"/>
  <c r="G693" i="11"/>
  <c r="G692" i="11"/>
  <c r="G691" i="11"/>
  <c r="G690" i="11"/>
  <c r="G689" i="11"/>
  <c r="G688" i="11"/>
  <c r="G687" i="11"/>
  <c r="G686" i="11"/>
  <c r="G685" i="11"/>
  <c r="G684" i="11"/>
  <c r="G683" i="11"/>
  <c r="G682" i="11"/>
  <c r="G681" i="11"/>
  <c r="G680" i="11"/>
  <c r="G679" i="11"/>
  <c r="G678" i="11"/>
  <c r="G677" i="11"/>
  <c r="G676" i="11"/>
  <c r="G675" i="11"/>
  <c r="G674" i="11"/>
  <c r="G673" i="11"/>
  <c r="G672" i="11"/>
  <c r="G671" i="11"/>
  <c r="G670" i="11"/>
  <c r="G669" i="11"/>
  <c r="G668" i="11"/>
  <c r="G667" i="11"/>
  <c r="G666" i="11"/>
  <c r="G665" i="11"/>
  <c r="G664" i="11"/>
  <c r="G663" i="11"/>
  <c r="G662" i="11"/>
  <c r="G661" i="11"/>
  <c r="G660" i="11"/>
  <c r="G659" i="11"/>
  <c r="G658" i="11"/>
  <c r="G657" i="11"/>
  <c r="G656" i="11"/>
  <c r="G655" i="11"/>
  <c r="G654" i="11"/>
  <c r="G653" i="11"/>
  <c r="G652" i="11"/>
  <c r="G651" i="11"/>
  <c r="G650" i="11"/>
  <c r="G649" i="11"/>
  <c r="G648" i="11"/>
  <c r="G647" i="11"/>
  <c r="G646" i="11"/>
  <c r="G645" i="11"/>
  <c r="G644" i="11"/>
  <c r="G643" i="11"/>
  <c r="G642" i="11"/>
  <c r="G641" i="11"/>
  <c r="G640" i="11"/>
  <c r="G639" i="11"/>
  <c r="G638" i="11"/>
  <c r="G637" i="11"/>
  <c r="G636" i="11"/>
  <c r="G635" i="11"/>
  <c r="G634" i="11"/>
  <c r="G633" i="11"/>
  <c r="G632" i="11"/>
  <c r="G631" i="11"/>
  <c r="G630" i="11"/>
  <c r="G629" i="11"/>
  <c r="G628" i="11"/>
  <c r="G627" i="11"/>
  <c r="G626" i="11"/>
  <c r="G625" i="11"/>
  <c r="G624" i="11"/>
  <c r="G623" i="11"/>
  <c r="G622" i="11"/>
  <c r="G621" i="11"/>
  <c r="G620" i="11"/>
  <c r="G619" i="11"/>
  <c r="G618" i="11"/>
  <c r="G617" i="11"/>
  <c r="G616" i="11"/>
  <c r="G615" i="11"/>
  <c r="G614" i="11"/>
  <c r="G613" i="11"/>
  <c r="G612" i="11"/>
  <c r="G611" i="11"/>
  <c r="G610" i="11"/>
  <c r="G609" i="11"/>
  <c r="G608" i="11"/>
  <c r="G607" i="11"/>
  <c r="G606" i="11"/>
  <c r="G605" i="11"/>
  <c r="G604" i="11"/>
  <c r="G603" i="11"/>
  <c r="G602" i="11"/>
  <c r="G601" i="11"/>
  <c r="G600" i="11"/>
  <c r="G599" i="11"/>
  <c r="G598" i="11"/>
  <c r="G597" i="11"/>
  <c r="G596" i="11"/>
  <c r="G595" i="11"/>
  <c r="G594" i="11"/>
  <c r="G593" i="11"/>
  <c r="G592" i="11"/>
  <c r="G591" i="11"/>
  <c r="G590" i="11"/>
  <c r="G589" i="11"/>
  <c r="G588" i="11"/>
  <c r="G587" i="11"/>
  <c r="G586" i="11"/>
  <c r="G585" i="11"/>
  <c r="G584" i="11"/>
  <c r="G583" i="11"/>
  <c r="G582" i="11"/>
  <c r="G581" i="11"/>
  <c r="G580" i="11"/>
  <c r="G579" i="11"/>
  <c r="G578" i="11"/>
  <c r="G577" i="11"/>
  <c r="G576" i="11"/>
  <c r="G575" i="11"/>
  <c r="G574" i="11"/>
  <c r="G573" i="11"/>
  <c r="G572" i="11"/>
  <c r="G571" i="11"/>
  <c r="G570" i="11"/>
  <c r="G569" i="11"/>
  <c r="G568" i="11"/>
  <c r="G567" i="11"/>
  <c r="G566" i="11"/>
  <c r="G565" i="11"/>
  <c r="G564" i="11"/>
  <c r="G563" i="11"/>
  <c r="G562" i="11"/>
  <c r="G561" i="11"/>
  <c r="G560" i="11"/>
  <c r="G559" i="11"/>
  <c r="G558" i="11"/>
  <c r="G557" i="11"/>
  <c r="G556" i="11"/>
  <c r="G555" i="11"/>
  <c r="G554" i="11"/>
  <c r="G553" i="11"/>
  <c r="G552" i="11"/>
  <c r="G551" i="11"/>
  <c r="G550" i="11"/>
  <c r="G549" i="11"/>
  <c r="G548" i="11"/>
  <c r="G547" i="11"/>
  <c r="G546" i="11"/>
  <c r="G545" i="11"/>
  <c r="G544" i="11"/>
  <c r="G543" i="11"/>
  <c r="G542" i="11"/>
  <c r="G541" i="11"/>
  <c r="G540" i="11"/>
  <c r="G539" i="11"/>
  <c r="G538" i="11"/>
  <c r="G537" i="11"/>
  <c r="G536" i="11"/>
  <c r="G535" i="11"/>
  <c r="G534" i="11"/>
  <c r="G533" i="11"/>
  <c r="G532" i="11"/>
  <c r="G531" i="11"/>
  <c r="G530" i="11"/>
  <c r="G529" i="11"/>
  <c r="G528" i="11"/>
  <c r="G527" i="11"/>
  <c r="G526" i="11"/>
  <c r="G525" i="11"/>
  <c r="G524" i="11"/>
  <c r="G523" i="11"/>
  <c r="G522" i="11"/>
  <c r="G521" i="11"/>
  <c r="G520" i="11"/>
  <c r="G519" i="11"/>
  <c r="G518" i="11"/>
  <c r="G517" i="11"/>
  <c r="G516" i="11"/>
  <c r="G515" i="11"/>
  <c r="G514" i="11"/>
  <c r="G513" i="11"/>
  <c r="G512" i="11"/>
  <c r="G511" i="11"/>
  <c r="G510" i="11"/>
  <c r="G509" i="11"/>
  <c r="G508" i="11"/>
  <c r="G507" i="11"/>
  <c r="G506" i="11"/>
  <c r="G505" i="11"/>
  <c r="G504" i="11"/>
  <c r="G503" i="11"/>
  <c r="G502" i="11"/>
  <c r="G501" i="11"/>
  <c r="G500" i="11"/>
  <c r="G499" i="11"/>
  <c r="G498" i="11"/>
  <c r="G497" i="11"/>
  <c r="G496" i="11"/>
  <c r="G495" i="11"/>
  <c r="G494" i="11"/>
  <c r="G493" i="11"/>
  <c r="G492" i="11"/>
  <c r="G491" i="11"/>
  <c r="G490" i="11"/>
  <c r="G489" i="11"/>
  <c r="G488" i="11"/>
  <c r="G487" i="11"/>
  <c r="G486" i="11"/>
  <c r="G485" i="11"/>
  <c r="G484" i="11"/>
  <c r="G483" i="11"/>
  <c r="G482" i="11"/>
  <c r="G481" i="11"/>
  <c r="G480" i="11"/>
  <c r="G479" i="11"/>
  <c r="G478" i="11"/>
  <c r="G477" i="11"/>
  <c r="G476" i="11"/>
  <c r="G475" i="11"/>
  <c r="G474" i="11"/>
  <c r="G473" i="11"/>
  <c r="G472" i="11"/>
  <c r="G471" i="11"/>
  <c r="G470" i="11"/>
  <c r="G469" i="11"/>
  <c r="G468" i="11"/>
  <c r="G467" i="11"/>
  <c r="G466" i="11"/>
  <c r="G465" i="11"/>
  <c r="G464" i="11"/>
  <c r="G463" i="11"/>
  <c r="G462" i="11"/>
  <c r="G461" i="11"/>
  <c r="G460" i="11"/>
  <c r="G459" i="11"/>
  <c r="G458" i="11"/>
  <c r="G457" i="11"/>
  <c r="G456" i="11"/>
  <c r="G455" i="11"/>
  <c r="G454" i="11"/>
  <c r="G453" i="11"/>
  <c r="G452" i="11"/>
  <c r="G451" i="11"/>
  <c r="G450" i="11"/>
  <c r="G449" i="11"/>
  <c r="G448" i="11"/>
  <c r="G447" i="11"/>
  <c r="G446" i="11"/>
  <c r="G445" i="11"/>
  <c r="G444" i="11"/>
  <c r="G443" i="11"/>
  <c r="G442" i="11"/>
  <c r="G441" i="11"/>
  <c r="G440" i="11"/>
  <c r="G439" i="11"/>
  <c r="G438" i="11"/>
  <c r="G437" i="11"/>
  <c r="G436" i="11"/>
  <c r="G435" i="11"/>
  <c r="G434" i="11"/>
  <c r="G433" i="11"/>
  <c r="G432" i="11"/>
  <c r="G431" i="11"/>
  <c r="G430" i="11"/>
  <c r="G429" i="11"/>
  <c r="G428" i="11"/>
  <c r="G427" i="11"/>
  <c r="G426" i="11"/>
  <c r="G425" i="11"/>
  <c r="G424" i="11"/>
  <c r="G423" i="11"/>
  <c r="G422" i="11"/>
  <c r="G421" i="11"/>
  <c r="G420" i="11"/>
  <c r="G419" i="11"/>
  <c r="G418" i="11"/>
  <c r="G417" i="11"/>
  <c r="G416" i="11"/>
  <c r="G415" i="11"/>
  <c r="G414" i="11"/>
  <c r="G413" i="11"/>
  <c r="G412" i="11"/>
  <c r="G411" i="11"/>
  <c r="G410" i="11"/>
  <c r="G409" i="11"/>
  <c r="G408" i="11"/>
  <c r="G407" i="11"/>
  <c r="G406" i="11"/>
  <c r="G405" i="11"/>
  <c r="G404" i="11"/>
  <c r="G403" i="11"/>
  <c r="G402" i="11"/>
  <c r="G401" i="11"/>
  <c r="G400" i="11"/>
  <c r="G399" i="11"/>
  <c r="G398" i="11"/>
  <c r="G397" i="11"/>
  <c r="G396" i="11"/>
  <c r="G395" i="11"/>
  <c r="G394" i="11"/>
  <c r="G393" i="11"/>
  <c r="G392" i="11"/>
  <c r="G391" i="11"/>
  <c r="G390" i="11"/>
  <c r="G389" i="11"/>
  <c r="G388" i="11"/>
  <c r="G387" i="11"/>
  <c r="G386" i="11"/>
  <c r="G385" i="11"/>
  <c r="G384" i="11"/>
  <c r="G383" i="11"/>
  <c r="G382" i="11"/>
  <c r="G381" i="11"/>
  <c r="G380" i="11"/>
  <c r="G379" i="11"/>
  <c r="G378" i="11"/>
  <c r="G377" i="11"/>
  <c r="G376" i="11"/>
  <c r="G375" i="11"/>
  <c r="G374" i="11"/>
  <c r="G373" i="11"/>
  <c r="G372" i="11"/>
  <c r="G371" i="11"/>
  <c r="G370" i="11"/>
  <c r="G369" i="11"/>
  <c r="G368" i="11"/>
  <c r="G367" i="11"/>
  <c r="G366" i="11"/>
  <c r="G365" i="11"/>
  <c r="G364" i="11"/>
  <c r="G363" i="11"/>
  <c r="G362" i="11"/>
  <c r="G361" i="11"/>
  <c r="G360" i="11"/>
  <c r="G359" i="11"/>
  <c r="G358" i="11"/>
  <c r="G357" i="11"/>
  <c r="G356" i="11"/>
  <c r="G355" i="11"/>
  <c r="G354" i="11"/>
  <c r="G353" i="11"/>
  <c r="G352" i="11"/>
  <c r="G351" i="11"/>
  <c r="G350" i="11"/>
  <c r="G349" i="11"/>
  <c r="G348" i="11"/>
  <c r="G347" i="11"/>
  <c r="G346" i="11"/>
  <c r="G345" i="11"/>
  <c r="G344" i="11"/>
  <c r="G343" i="11"/>
  <c r="G342" i="11"/>
  <c r="G341" i="11"/>
  <c r="G340" i="11"/>
  <c r="G339" i="11"/>
  <c r="G338" i="11"/>
  <c r="G337" i="11"/>
  <c r="G336" i="11"/>
  <c r="G335" i="11"/>
  <c r="G334" i="11"/>
  <c r="G333" i="11"/>
  <c r="G332" i="11"/>
  <c r="G331" i="11"/>
  <c r="G330" i="11"/>
  <c r="G329" i="11"/>
  <c r="G328" i="11"/>
  <c r="G327" i="11"/>
  <c r="G326" i="11"/>
  <c r="G325" i="11"/>
  <c r="G324" i="11"/>
  <c r="G323" i="11"/>
  <c r="G322" i="11"/>
  <c r="G321" i="11"/>
  <c r="G320" i="11"/>
  <c r="G319" i="11"/>
  <c r="G318" i="11"/>
  <c r="G317" i="11"/>
  <c r="G316" i="11"/>
  <c r="G315" i="11"/>
  <c r="G314" i="11"/>
  <c r="G313" i="11"/>
  <c r="G312" i="11"/>
  <c r="G311" i="11"/>
  <c r="G310" i="11"/>
  <c r="G309" i="11"/>
  <c r="G308" i="11"/>
  <c r="G307" i="11"/>
  <c r="G306" i="11"/>
  <c r="G305" i="11"/>
  <c r="G304" i="11"/>
  <c r="G303" i="11"/>
  <c r="G302" i="11"/>
  <c r="G301" i="11"/>
  <c r="G300" i="11"/>
  <c r="G299" i="11"/>
  <c r="G298" i="11"/>
  <c r="G297" i="11"/>
  <c r="G296" i="11"/>
  <c r="G295" i="11"/>
  <c r="G294" i="11"/>
  <c r="G293" i="11"/>
  <c r="G292" i="11"/>
  <c r="G291" i="11"/>
  <c r="G290" i="11"/>
  <c r="G289" i="11"/>
  <c r="G288" i="11"/>
  <c r="G287" i="11"/>
  <c r="G286" i="11"/>
  <c r="G285" i="11"/>
  <c r="G284" i="11"/>
  <c r="G283" i="11"/>
  <c r="G282" i="11"/>
  <c r="G281" i="11"/>
  <c r="G280" i="11"/>
  <c r="G279" i="11"/>
  <c r="G278" i="11"/>
  <c r="G277" i="11"/>
  <c r="G276" i="11"/>
  <c r="G275" i="11"/>
  <c r="G274" i="11"/>
  <c r="G273" i="11"/>
  <c r="G272" i="11"/>
  <c r="G271" i="11"/>
  <c r="G270" i="11"/>
  <c r="G269" i="11"/>
  <c r="G268" i="11"/>
  <c r="G267" i="11"/>
  <c r="G266" i="11"/>
  <c r="G265" i="11"/>
  <c r="G264" i="11"/>
  <c r="G263" i="11"/>
  <c r="G262" i="11"/>
  <c r="G261" i="11"/>
  <c r="G260" i="11"/>
  <c r="G259" i="11"/>
  <c r="G258" i="11"/>
  <c r="G257" i="11"/>
  <c r="G256" i="11"/>
  <c r="G255" i="11"/>
  <c r="G254" i="11"/>
  <c r="G253" i="11"/>
  <c r="G252" i="11"/>
  <c r="G251" i="11"/>
  <c r="G250" i="11"/>
  <c r="G249" i="11"/>
  <c r="G248" i="11"/>
  <c r="G247" i="11"/>
  <c r="G246" i="11"/>
  <c r="G245" i="11"/>
  <c r="G244" i="11"/>
  <c r="G243" i="11"/>
  <c r="G242" i="11"/>
  <c r="G241" i="11"/>
  <c r="G240" i="11"/>
  <c r="G239" i="11"/>
  <c r="G238" i="11"/>
  <c r="G237" i="11"/>
  <c r="G236" i="11"/>
  <c r="G235" i="11"/>
  <c r="G234" i="11"/>
  <c r="G233" i="11"/>
  <c r="G232" i="11"/>
  <c r="G231" i="11"/>
  <c r="G230" i="11"/>
  <c r="G229" i="11"/>
  <c r="G228" i="11"/>
  <c r="G227" i="11"/>
  <c r="G226" i="11"/>
  <c r="G225" i="11"/>
  <c r="G224" i="11"/>
  <c r="G223" i="11"/>
  <c r="G222" i="11"/>
  <c r="G221" i="11"/>
  <c r="G220" i="11"/>
  <c r="G219" i="11"/>
  <c r="G218" i="11"/>
  <c r="G217" i="11"/>
  <c r="G216" i="11"/>
  <c r="G215" i="11"/>
  <c r="G214" i="11"/>
  <c r="G213" i="11"/>
  <c r="G212" i="11"/>
  <c r="G211" i="11"/>
  <c r="G210" i="11"/>
  <c r="G209" i="11"/>
  <c r="G208" i="11"/>
  <c r="G207" i="11"/>
  <c r="G206" i="11"/>
  <c r="G205" i="11"/>
  <c r="G204" i="11"/>
  <c r="G203" i="11"/>
  <c r="G202" i="11"/>
  <c r="G201" i="11"/>
</calcChain>
</file>

<file path=xl/sharedStrings.xml><?xml version="1.0" encoding="utf-8"?>
<sst xmlns="http://schemas.openxmlformats.org/spreadsheetml/2006/main" count="17791" uniqueCount="2300">
  <si>
    <t>Index</t>
  </si>
  <si>
    <t>TABLE</t>
  </si>
  <si>
    <t>Explanatory information</t>
  </si>
  <si>
    <t>Tables for developed country Parties and other Parties that provide support</t>
  </si>
  <si>
    <t>Table1_2021</t>
  </si>
  <si>
    <t>Table1_2022</t>
  </si>
  <si>
    <t>Table2_2021</t>
  </si>
  <si>
    <t>Table2_2022</t>
  </si>
  <si>
    <t>Table3_2021</t>
  </si>
  <si>
    <t/>
  </si>
  <si>
    <t>Table3_2022</t>
  </si>
  <si>
    <t>Table4</t>
  </si>
  <si>
    <t>Table5</t>
  </si>
  <si>
    <t>Tables for developing country Parties</t>
  </si>
  <si>
    <t>Table6</t>
  </si>
  <si>
    <t>Table7</t>
  </si>
  <si>
    <t>Table8</t>
  </si>
  <si>
    <t>Table9</t>
  </si>
  <si>
    <t>Table10</t>
  </si>
  <si>
    <t>Table11</t>
  </si>
  <si>
    <t>Table12</t>
  </si>
  <si>
    <t>Table13</t>
  </si>
  <si>
    <t>TABLE  III.1</t>
  </si>
  <si>
    <t>Information on financial support provided under Article 9 of the Paris Agreement in year</t>
  </si>
  <si>
    <t>2022</t>
  </si>
  <si>
    <r>
      <t>:</t>
    </r>
    <r>
      <rPr>
        <b/>
        <vertAlign val="superscript"/>
        <sz val="12"/>
        <rFont val="Times New Roman"/>
      </rPr>
      <t>a, b, c</t>
    </r>
    <r>
      <rPr>
        <b/>
        <sz val="12"/>
        <rFont val="Times New Roman"/>
      </rPr>
      <t xml:space="preserve"> bilateral, regional and other channels</t>
    </r>
  </si>
  <si>
    <t>Exchange rate used:</t>
  </si>
  <si>
    <t>EXCHANGE_RATE</t>
  </si>
  <si>
    <t>Back to index</t>
  </si>
  <si>
    <r>
      <t>Recipient country or region</t>
    </r>
    <r>
      <rPr>
        <i/>
        <vertAlign val="superscript"/>
        <sz val="9"/>
        <rFont val="Times New Roman"/>
      </rPr>
      <t xml:space="preserve">c, d </t>
    </r>
  </si>
  <si>
    <r>
      <t>Title of the project programme, activity or other</t>
    </r>
    <r>
      <rPr>
        <i/>
        <vertAlign val="superscript"/>
        <sz val="9"/>
        <rFont val="Times New Roman"/>
      </rPr>
      <t>c, e</t>
    </r>
  </si>
  <si>
    <r>
      <t>Amount (climate-specific)</t>
    </r>
    <r>
      <rPr>
        <i/>
        <vertAlign val="superscript"/>
        <sz val="9"/>
        <rFont val="Times New Roman"/>
      </rPr>
      <t>c, f</t>
    </r>
  </si>
  <si>
    <r>
      <t>Status</t>
    </r>
    <r>
      <rPr>
        <i/>
        <vertAlign val="superscript"/>
        <sz val="9"/>
        <rFont val="Times New Roman"/>
      </rPr>
      <t>c</t>
    </r>
  </si>
  <si>
    <r>
      <t>Channel</t>
    </r>
    <r>
      <rPr>
        <i/>
        <vertAlign val="superscript"/>
        <sz val="9"/>
        <rFont val="Times New Roman"/>
      </rPr>
      <t>c</t>
    </r>
  </si>
  <si>
    <r>
      <t>Funding source</t>
    </r>
    <r>
      <rPr>
        <i/>
        <vertAlign val="superscript"/>
        <sz val="9"/>
        <rFont val="Times New Roman"/>
      </rPr>
      <t>c</t>
    </r>
  </si>
  <si>
    <r>
      <t>Financial instrument</t>
    </r>
    <r>
      <rPr>
        <i/>
        <vertAlign val="superscript"/>
        <sz val="9"/>
        <rFont val="Times New Roman"/>
      </rPr>
      <t>c, g</t>
    </r>
  </si>
  <si>
    <r>
      <t>Type of support</t>
    </r>
    <r>
      <rPr>
        <i/>
        <vertAlign val="superscript"/>
        <sz val="9"/>
        <rFont val="Times New Roman"/>
      </rPr>
      <t>c</t>
    </r>
  </si>
  <si>
    <r>
      <t>Sector</t>
    </r>
    <r>
      <rPr>
        <i/>
        <vertAlign val="superscript"/>
        <sz val="9"/>
        <rFont val="Times New Roman"/>
      </rPr>
      <t>c</t>
    </r>
  </si>
  <si>
    <r>
      <t>Subsector</t>
    </r>
    <r>
      <rPr>
        <i/>
        <vertAlign val="superscript"/>
        <sz val="9"/>
        <rFont val="Times New Roman"/>
      </rPr>
      <t>c, h</t>
    </r>
  </si>
  <si>
    <r>
      <t>Contribution to capacity-building objectives</t>
    </r>
    <r>
      <rPr>
        <i/>
        <vertAlign val="superscript"/>
        <sz val="9"/>
        <rFont val="Times New Roman"/>
      </rPr>
      <t>c, h</t>
    </r>
  </si>
  <si>
    <r>
      <t>Contribution to technology development and transfer objectives</t>
    </r>
    <r>
      <rPr>
        <i/>
        <vertAlign val="superscript"/>
        <sz val="9"/>
        <rFont val="Times New Roman"/>
      </rPr>
      <t>c, h</t>
    </r>
  </si>
  <si>
    <r>
      <t>Additional information</t>
    </r>
    <r>
      <rPr>
        <i/>
        <vertAlign val="superscript"/>
        <sz val="9"/>
        <rFont val="Times New Roman"/>
      </rPr>
      <t>c, h, i</t>
    </r>
  </si>
  <si>
    <t>Face value</t>
  </si>
  <si>
    <t>Grant equivalent</t>
  </si>
  <si>
    <t>Domestic
currency</t>
  </si>
  <si>
    <t>USD</t>
  </si>
  <si>
    <t>NR</t>
  </si>
  <si>
    <r>
      <t xml:space="preserve">Abbreviations: </t>
    </r>
    <r>
      <rPr>
        <sz val="9"/>
        <rFont val="Times New Roman"/>
      </rPr>
      <t>ODA = official development assistance, OOF = other official flows.</t>
    </r>
  </si>
  <si>
    <r>
      <t xml:space="preserve">Notation keys: </t>
    </r>
    <r>
      <rPr>
        <sz val="9"/>
        <rFont val="Times New Roman"/>
      </rPr>
      <t>NA = not applicable; UA = information not available at the time of reporting; NR = not reported (to indicate the voluntary character of the information).</t>
    </r>
  </si>
  <si>
    <r>
      <rPr>
        <i/>
        <sz val="9"/>
        <rFont val="Times New Roman"/>
      </rPr>
      <t>Note:</t>
    </r>
    <r>
      <rPr>
        <sz val="9"/>
        <rFont val="Times New Roman"/>
      </rPr>
      <t xml:space="preserve"> Where financial support contributes to capacity-building and/or technology development and transfer objectives, information in shaded cells is automatically populated in the relevant CTF table on information on support for technology development and transfer provided under Article 10 of the Paris Agreement (Table III.4) and/or information on capacity-building support provided under Article 11 of the Paris Agreement (Table III.5).</t>
    </r>
  </si>
  <si>
    <r>
      <t xml:space="preserve">a  </t>
    </r>
    <r>
      <rPr>
        <sz val="9"/>
        <color rgb="FF000000"/>
        <rFont val="Times New Roman"/>
      </rPr>
      <t xml:space="preserve">Relevant information, in tabular format, on bilateral and regional financial support provided for the previous two reporting years without overlapping with the previous reporting periods. </t>
    </r>
  </si>
  <si>
    <r>
      <t xml:space="preserve">b  </t>
    </r>
    <r>
      <rPr>
        <sz val="9"/>
        <color rgb="FF000000"/>
        <rFont val="Times New Roman"/>
      </rPr>
      <t>Parties report in a separate table for each year, namely 20XX-3 and 20XX-2, where 20XX is the reporting year.</t>
    </r>
  </si>
  <si>
    <r>
      <t xml:space="preserve">c  </t>
    </r>
    <r>
      <rPr>
        <sz val="9"/>
        <color rgb="FF000000"/>
        <rFont val="Times New Roman"/>
      </rPr>
      <t xml:space="preserve">Parties provide the underlying assumptions, definitions and methodologies, as applicable, used to identify and/or report this reporting parameter in the respective section of the BTR. </t>
    </r>
  </si>
  <si>
    <r>
      <t xml:space="preserve">d  </t>
    </r>
    <r>
      <rPr>
        <sz val="9"/>
        <color rgb="FF000000"/>
        <rFont val="Times New Roman"/>
      </rPr>
      <t xml:space="preserve">To the extent possible. </t>
    </r>
  </si>
  <si>
    <r>
      <t xml:space="preserve">e  </t>
    </r>
    <r>
      <rPr>
        <sz val="9"/>
        <color rgb="FF000000"/>
        <rFont val="Times New Roman"/>
      </rPr>
      <t xml:space="preserve">If “other”, Parties should specify this information. </t>
    </r>
  </si>
  <si>
    <r>
      <t xml:space="preserve">f  </t>
    </r>
    <r>
      <rPr>
        <sz val="9"/>
        <color rgb="FF000000"/>
        <rFont val="Times New Roman"/>
      </rPr>
      <t>The face value and, on a voluntary basis, the grant-equivalent value.</t>
    </r>
  </si>
  <si>
    <r>
      <t xml:space="preserve">g  </t>
    </r>
    <r>
      <rPr>
        <sz val="9"/>
        <color rgb="FF000000"/>
        <rFont val="Times New Roman"/>
      </rPr>
      <t xml:space="preserve">Parties report, to the extent possible, the different amounts per financial instrument, if applicable and as available. </t>
    </r>
  </si>
  <si>
    <r>
      <t xml:space="preserve">h  </t>
    </r>
    <r>
      <rPr>
        <sz val="9"/>
        <color rgb="FF000000"/>
        <rFont val="Times New Roman"/>
      </rPr>
      <t xml:space="preserve">As available. </t>
    </r>
  </si>
  <si>
    <r>
      <t xml:space="preserve">i  </t>
    </r>
    <r>
      <rPr>
        <sz val="9"/>
        <color rgb="FF000000"/>
        <rFont val="Times New Roman"/>
      </rPr>
      <t>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t>
    </r>
  </si>
  <si>
    <r>
      <t xml:space="preserve">j  </t>
    </r>
    <r>
      <rPr>
        <sz val="9"/>
        <color rgb="FF000000"/>
        <rFont val="Times New Roman"/>
      </rPr>
      <t>The region should be reported if data at the country level are not available.</t>
    </r>
  </si>
  <si>
    <r>
      <t xml:space="preserve">k  </t>
    </r>
    <r>
      <rPr>
        <sz val="9"/>
        <color rgb="FF000000"/>
        <rFont val="Times New Roman"/>
      </rPr>
      <t>This refers to funding for activities that have both mitigation and adaptation components. Parties report, to the extent possible, the different amounts of components, if applicable and as available.</t>
    </r>
  </si>
  <si>
    <t>Custom footnotes:</t>
  </si>
  <si>
    <r>
      <rPr>
        <vertAlign val="superscript"/>
        <sz val="9"/>
        <rFont val="Times New Roman"/>
      </rPr>
      <t>(1)</t>
    </r>
    <r>
      <rPr>
        <sz val="9"/>
        <rFont val="Times New Roman"/>
      </rPr>
      <t xml:space="preserve"> </t>
    </r>
    <r>
      <rPr>
        <i/>
        <sz val="9"/>
        <rFont val="Times New Roman"/>
      </rPr>
      <t>The underlying assumptions, definitions and methodologies of the information in this CTF is available at: Not specified</t>
    </r>
  </si>
  <si>
    <t>2021</t>
  </si>
  <si>
    <t xml:space="preserve">TABLE III. 2  </t>
  </si>
  <si>
    <r>
      <t>:</t>
    </r>
    <r>
      <rPr>
        <b/>
        <vertAlign val="superscript"/>
        <sz val="11"/>
        <rFont val="Times New Roman"/>
      </rPr>
      <t>a, b, c</t>
    </r>
    <r>
      <rPr>
        <b/>
        <sz val="11"/>
        <rFont val="Times New Roman"/>
      </rPr>
      <t xml:space="preserve"> multilateral channels</t>
    </r>
  </si>
  <si>
    <r>
      <t>Institution</t>
    </r>
    <r>
      <rPr>
        <i/>
        <vertAlign val="superscript"/>
        <sz val="9"/>
        <rFont val="Times New Roman"/>
      </rPr>
      <t>c</t>
    </r>
  </si>
  <si>
    <r>
      <t>Amount</t>
    </r>
    <r>
      <rPr>
        <i/>
        <vertAlign val="superscript"/>
        <sz val="9"/>
        <rFont val="Times New Roman"/>
      </rPr>
      <t xml:space="preserve"> c, d</t>
    </r>
  </si>
  <si>
    <r>
      <t>Recipient</t>
    </r>
    <r>
      <rPr>
        <i/>
        <vertAlign val="superscript"/>
        <sz val="9"/>
        <rFont val="Times New Roman"/>
      </rPr>
      <t>c, e, g</t>
    </r>
  </si>
  <si>
    <r>
      <t>Title of the project, programme, activity or other</t>
    </r>
    <r>
      <rPr>
        <i/>
        <vertAlign val="superscript"/>
        <sz val="9"/>
        <rFont val="Times New Roman"/>
      </rPr>
      <t>c, e, g, h</t>
    </r>
  </si>
  <si>
    <r>
      <t>Financial instrument</t>
    </r>
    <r>
      <rPr>
        <i/>
        <vertAlign val="superscript"/>
        <sz val="9"/>
        <rFont val="Times New Roman"/>
      </rPr>
      <t>c, i</t>
    </r>
  </si>
  <si>
    <r>
      <t>Sector</t>
    </r>
    <r>
      <rPr>
        <i/>
        <vertAlign val="superscript"/>
        <sz val="9"/>
        <rFont val="Times New Roman"/>
      </rPr>
      <t>c, g</t>
    </r>
  </si>
  <si>
    <r>
      <t>Subsector</t>
    </r>
    <r>
      <rPr>
        <i/>
        <vertAlign val="superscript"/>
        <sz val="9"/>
        <rFont val="Times New Roman"/>
      </rPr>
      <t>c, g</t>
    </r>
  </si>
  <si>
    <r>
      <t>Contribution to capacity-building objectives</t>
    </r>
    <r>
      <rPr>
        <i/>
        <vertAlign val="superscript"/>
        <sz val="9"/>
        <rFont val="Times New Roman"/>
      </rPr>
      <t>c, e, g</t>
    </r>
  </si>
  <si>
    <r>
      <t>Contribution to technology development and transfer objectives</t>
    </r>
    <r>
      <rPr>
        <i/>
        <vertAlign val="superscript"/>
        <sz val="9"/>
        <rFont val="Times New Roman"/>
      </rPr>
      <t>c, e, g</t>
    </r>
  </si>
  <si>
    <r>
      <t>Additional information</t>
    </r>
    <r>
      <rPr>
        <i/>
        <vertAlign val="superscript"/>
        <sz val="9"/>
        <rFont val="Times New Roman"/>
      </rPr>
      <t>l</t>
    </r>
  </si>
  <si>
    <r>
      <t xml:space="preserve">Inflows </t>
    </r>
    <r>
      <rPr>
        <i/>
        <vertAlign val="superscript"/>
        <sz val="9"/>
        <rFont val="Times New Roman"/>
      </rPr>
      <t>c, e</t>
    </r>
  </si>
  <si>
    <r>
      <t xml:space="preserve">Outflows </t>
    </r>
    <r>
      <rPr>
        <i/>
        <vertAlign val="superscript"/>
        <sz val="9"/>
        <rFont val="Times New Roman"/>
      </rPr>
      <t>c, e</t>
    </r>
  </si>
  <si>
    <r>
      <t>Core/general</t>
    </r>
    <r>
      <rPr>
        <i/>
        <vertAlign val="superscript"/>
        <sz val="9"/>
        <rFont val="Times New Roman"/>
      </rPr>
      <t>c, e, f</t>
    </r>
  </si>
  <si>
    <r>
      <t>Climate-specific</t>
    </r>
    <r>
      <rPr>
        <i/>
        <vertAlign val="superscript"/>
        <sz val="9"/>
        <rFont val="Times New Roman"/>
      </rPr>
      <t>e</t>
    </r>
  </si>
  <si>
    <r>
      <rPr>
        <i/>
        <sz val="9"/>
        <rFont val="Times New Roman"/>
      </rPr>
      <t>Note:</t>
    </r>
    <r>
      <rPr>
        <sz val="9"/>
        <rFont val="Times New Roman"/>
      </rPr>
      <t xml:space="preserve"> Where financial support contributes to capacity-building and/or technology development and transfer objectives, information in shaded cells is automatically populated in relevant CTF on information on support for technology development and transfer provided under Article 10 of the Paris Agreement (table III.4) and/or information on capacity-building support provided under Article 11 of the Paris Agreement (table III.5).</t>
    </r>
  </si>
  <si>
    <r>
      <rPr>
        <i/>
        <vertAlign val="superscript"/>
        <sz val="9"/>
        <color rgb="FF000000"/>
        <rFont val="Times New Roman"/>
      </rPr>
      <t>a</t>
    </r>
    <r>
      <rPr>
        <sz val="9"/>
        <color rgb="FF000000"/>
        <rFont val="Times New Roman"/>
      </rPr>
      <t xml:space="preserve">  Relevant information, in a tabular format, for the previous two reporting years without overlapping with the previous reporting periods, on financial support provided through multilateral channels.</t>
    </r>
  </si>
  <si>
    <r>
      <rPr>
        <i/>
        <vertAlign val="superscript"/>
        <sz val="9"/>
        <color rgb="FF000000"/>
        <rFont val="Times New Roman"/>
      </rPr>
      <t>b</t>
    </r>
    <r>
      <rPr>
        <sz val="9"/>
        <color rgb="FF000000"/>
        <rFont val="Times New Roman"/>
      </rPr>
      <t xml:space="preserve">  Parties fill in a separate table for each year, namely 20XX-3 and 20XX-2, where 20XX is the reporting year.</t>
    </r>
  </si>
  <si>
    <r>
      <rPr>
        <i/>
        <vertAlign val="superscript"/>
        <sz val="9"/>
        <color rgb="FF000000"/>
        <rFont val="Times New Roman"/>
      </rPr>
      <t>c</t>
    </r>
    <r>
      <rPr>
        <sz val="9"/>
        <color rgb="FF000000"/>
        <rFont val="Times New Roman"/>
      </rPr>
      <t xml:space="preserve">  Parties provide the underlying assumptions, definitions and methodologies, as applicable, used to identify and/or report this reporting parameter in the respective section of the BTR.</t>
    </r>
  </si>
  <si>
    <r>
      <rPr>
        <i/>
        <vertAlign val="superscript"/>
        <sz val="9"/>
        <color rgb="FF000000"/>
        <rFont val="Times New Roman"/>
      </rPr>
      <t>d</t>
    </r>
    <r>
      <rPr>
        <sz val="9"/>
        <color rgb="FF000000"/>
        <rFont val="Times New Roman"/>
      </rPr>
      <t xml:space="preserve">  The face value and, on a voluntary basis, the grant-equivalent value.</t>
    </r>
  </si>
  <si>
    <r>
      <rPr>
        <i/>
        <vertAlign val="superscript"/>
        <sz val="9"/>
        <color rgb="FF000000"/>
        <rFont val="Times New Roman"/>
      </rPr>
      <t>e</t>
    </r>
    <r>
      <rPr>
        <sz val="9"/>
        <color rgb="FF000000"/>
        <rFont val="Times New Roman"/>
      </rPr>
      <t xml:space="preserve">  As applicable.</t>
    </r>
  </si>
  <si>
    <r>
      <rPr>
        <i/>
        <vertAlign val="superscript"/>
        <sz val="9"/>
        <color rgb="FF000000"/>
        <rFont val="Times New Roman"/>
      </rPr>
      <t>f</t>
    </r>
    <r>
      <rPr>
        <sz val="9"/>
        <color rgb="FF000000"/>
        <rFont val="Times New Roman"/>
      </rPr>
      <t xml:space="preserve">  This refers to support to multilateral institutions that Parties cannot specify as being climate-specific.</t>
    </r>
  </si>
  <si>
    <r>
      <rPr>
        <i/>
        <vertAlign val="superscript"/>
        <sz val="9"/>
        <color rgb="FF000000"/>
        <rFont val="Times New Roman"/>
      </rPr>
      <t>g</t>
    </r>
    <r>
      <rPr>
        <sz val="9"/>
        <color rgb="FF000000"/>
        <rFont val="Times New Roman"/>
      </rPr>
      <t xml:space="preserve">  As available.</t>
    </r>
  </si>
  <si>
    <r>
      <rPr>
        <i/>
        <vertAlign val="superscript"/>
        <sz val="9"/>
        <color rgb="FF000000"/>
        <rFont val="Times New Roman"/>
      </rPr>
      <t>h</t>
    </r>
    <r>
      <rPr>
        <sz val="9"/>
        <color rgb="FF000000"/>
        <rFont val="Times New Roman"/>
      </rPr>
      <t xml:space="preserve">  If “other”, Parties should specify this information.</t>
    </r>
  </si>
  <si>
    <r>
      <rPr>
        <i/>
        <vertAlign val="superscript"/>
        <sz val="9"/>
        <color rgb="FF000000"/>
        <rFont val="Times New Roman"/>
      </rPr>
      <t>i</t>
    </r>
    <r>
      <rPr>
        <sz val="9"/>
        <color rgb="FF000000"/>
        <rFont val="Times New Roman"/>
      </rPr>
      <t xml:space="preserve">  Parties report, to the extent possible, the different amounts per financial instrument, if applicable and as available.</t>
    </r>
  </si>
  <si>
    <r>
      <rPr>
        <i/>
        <vertAlign val="superscript"/>
        <sz val="9"/>
        <color rgb="FF000000"/>
        <rFont val="Times New Roman"/>
      </rPr>
      <t>j</t>
    </r>
    <r>
      <rPr>
        <sz val="9"/>
        <color rgb="FF000000"/>
        <rFont val="Times New Roman"/>
      </rPr>
      <t xml:space="preserve">  Region should be reported when data at country level is not available.</t>
    </r>
  </si>
  <si>
    <r>
      <rPr>
        <i/>
        <vertAlign val="superscript"/>
        <sz val="9"/>
        <color rgb="FF000000"/>
        <rFont val="Times New Roman"/>
      </rPr>
      <t>k</t>
    </r>
    <r>
      <rPr>
        <sz val="9"/>
        <color rgb="FF000000"/>
        <rFont val="Times New Roman"/>
      </rPr>
      <t xml:space="preserve">  This refers to funding for activities that have both mitigation and adaptation components. Parties report, to the extent possible, the different amounts of components, if applicable and as available.</t>
    </r>
  </si>
  <si>
    <r>
      <rPr>
        <i/>
        <vertAlign val="superscript"/>
        <sz val="9"/>
        <color rgb="FF000000"/>
        <rFont val="Times New Roman"/>
      </rPr>
      <t>l</t>
    </r>
    <r>
      <rPr>
        <sz val="9"/>
        <color rgb="FF000000"/>
        <rFont val="Times New Roman"/>
      </rPr>
      <t xml:space="preserve">  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t>
    </r>
  </si>
  <si>
    <t xml:space="preserve">TABLE  III.3 </t>
  </si>
  <si>
    <t>Information on financial support mobilized through public interventions under Article 9 of the Paris Agreement in year</t>
  </si>
  <si>
    <t>a, b, c</t>
  </si>
  <si>
    <r>
      <t xml:space="preserve">Recipient </t>
    </r>
    <r>
      <rPr>
        <i/>
        <vertAlign val="superscript"/>
        <sz val="9"/>
        <rFont val="Times New Roman"/>
      </rPr>
      <t>c</t>
    </r>
  </si>
  <si>
    <r>
      <t>Title of the project programme, activity or other</t>
    </r>
    <r>
      <rPr>
        <i/>
        <vertAlign val="superscript"/>
        <sz val="9"/>
        <rFont val="Times New Roman"/>
      </rPr>
      <t>c, d</t>
    </r>
  </si>
  <si>
    <r>
      <t>Channel</t>
    </r>
    <r>
      <rPr>
        <i/>
        <vertAlign val="superscript"/>
        <sz val="9"/>
        <rFont val="Times New Roman"/>
      </rPr>
      <t xml:space="preserve"> c</t>
    </r>
  </si>
  <si>
    <r>
      <t>Amount mobilized</t>
    </r>
    <r>
      <rPr>
        <i/>
        <vertAlign val="superscript"/>
        <sz val="9"/>
        <rFont val="Times New Roman"/>
      </rPr>
      <t>c, e</t>
    </r>
  </si>
  <si>
    <r>
      <t xml:space="preserve">Amount of resources used to mobilize the support </t>
    </r>
    <r>
      <rPr>
        <i/>
        <vertAlign val="superscript"/>
        <sz val="9"/>
        <rFont val="Times New Roman"/>
      </rPr>
      <t>c</t>
    </r>
  </si>
  <si>
    <r>
      <t>Type of public intervention</t>
    </r>
    <r>
      <rPr>
        <i/>
        <vertAlign val="superscript"/>
        <sz val="9"/>
        <rFont val="Times New Roman"/>
      </rPr>
      <t>c, f</t>
    </r>
  </si>
  <si>
    <t>Type of support</t>
  </si>
  <si>
    <r>
      <t>Subsector</t>
    </r>
    <r>
      <rPr>
        <i/>
        <vertAlign val="superscript"/>
        <sz val="9"/>
        <rFont val="Times New Roman"/>
      </rPr>
      <t>c</t>
    </r>
  </si>
  <si>
    <r>
      <t>Additional information</t>
    </r>
    <r>
      <rPr>
        <i/>
        <vertAlign val="superscript"/>
        <sz val="9"/>
        <rFont val="Times New Roman"/>
      </rPr>
      <t>c, i</t>
    </r>
  </si>
  <si>
    <r>
      <rPr>
        <i/>
        <sz val="9"/>
        <rFont val="Times New Roman"/>
      </rPr>
      <t>Note:</t>
    </r>
    <r>
      <rPr>
        <sz val="9"/>
        <rFont val="Times New Roman"/>
      </rPr>
      <t xml:space="preserve"> Where financial support contributes to capacity-building and/or technology development and transfer objectives, information in shaded cells is automatically populated in relevant CTF on information on support for technology development and transfer provided under Article 10 of the Paris Agreement (Table III.4) and/or information on capacity-building support provided under Article 11 of the Paris Agreement (Table III.5).</t>
    </r>
  </si>
  <si>
    <r>
      <rPr>
        <i/>
        <vertAlign val="superscript"/>
        <sz val="9"/>
        <color rgb="FF000000"/>
        <rFont val="Times New Roman"/>
      </rPr>
      <t>a</t>
    </r>
    <r>
      <rPr>
        <sz val="9"/>
        <color rgb="FF000000"/>
        <rFont val="Times New Roman"/>
      </rPr>
      <t xml:space="preserve">  Relevant information, in textual and/or tabular format, for the previous two reporting years without overlapping with the previous reporting periods, on financial support mobilized through public interventions through bilateral, regional and multilateral channels, including the operating entities of the Financial Mechanism and entities of the Technology Mechanism, as applicable and to the extent possible.</t>
    </r>
  </si>
  <si>
    <r>
      <rPr>
        <i/>
        <vertAlign val="superscript"/>
        <sz val="9"/>
        <rFont val="Times New Roman"/>
      </rPr>
      <t>b</t>
    </r>
    <r>
      <rPr>
        <sz val="9"/>
        <rFont val="Times New Roman"/>
      </rPr>
      <t xml:space="preserve">  Parties fill in a separate table for each year, namely 20XX-3 and 20XX-2, where 20XX is the reporting year.</t>
    </r>
  </si>
  <si>
    <r>
      <rPr>
        <i/>
        <vertAlign val="superscript"/>
        <sz val="9"/>
        <rFont val="Times New Roman"/>
      </rPr>
      <t>c</t>
    </r>
    <r>
      <rPr>
        <sz val="9"/>
        <rFont val="Times New Roman"/>
      </rPr>
      <t xml:space="preserve">  Parties provide the underlying assumptions, definitions and methodologies, as applicable, used to identify and/or report this reporting parameter in the respective section of the BTR.</t>
    </r>
  </si>
  <si>
    <r>
      <rPr>
        <i/>
        <vertAlign val="superscript"/>
        <sz val="9"/>
        <rFont val="Times New Roman"/>
      </rPr>
      <t>d</t>
    </r>
    <r>
      <rPr>
        <sz val="9"/>
        <rFont val="Times New Roman"/>
      </rPr>
      <t xml:space="preserve">  If “other”, Parties should specify this information.</t>
    </r>
  </si>
  <si>
    <r>
      <rPr>
        <i/>
        <vertAlign val="superscript"/>
        <sz val="9"/>
        <rFont val="Times New Roman"/>
      </rPr>
      <t>e</t>
    </r>
    <r>
      <rPr>
        <sz val="9"/>
        <rFont val="Times New Roman"/>
      </rPr>
      <t xml:space="preserve">  The face value and, on a voluntary basis, the grant-equivalent value, if applicable.</t>
    </r>
  </si>
  <si>
    <r>
      <rPr>
        <i/>
        <vertAlign val="superscript"/>
        <sz val="9"/>
        <rFont val="Times New Roman"/>
      </rPr>
      <t>f</t>
    </r>
    <r>
      <rPr>
        <sz val="9"/>
        <rFont val="Times New Roman"/>
      </rPr>
      <t xml:space="preserve">  Parties report, to the extent possible, the different amounts per financial instrument, if applicable and as available</t>
    </r>
  </si>
  <si>
    <r>
      <rPr>
        <i/>
        <vertAlign val="superscript"/>
        <sz val="9"/>
        <rFont val="Times New Roman"/>
      </rPr>
      <t>g</t>
    </r>
    <r>
      <rPr>
        <sz val="9"/>
        <rFont val="Times New Roman"/>
      </rPr>
      <t xml:space="preserve">  Region should be reported when data at country level is not available.</t>
    </r>
  </si>
  <si>
    <r>
      <rPr>
        <i/>
        <vertAlign val="superscript"/>
        <sz val="9"/>
        <rFont val="Times New Roman"/>
      </rPr>
      <t>h</t>
    </r>
    <r>
      <rPr>
        <sz val="9"/>
        <rFont val="Times New Roman"/>
      </rPr>
      <t xml:space="preserve">  This refers to funding for activities that have both mitigation and adaptation components. Parties report, to the extent possible, the different amounts of components, if applicable and as available.</t>
    </r>
  </si>
  <si>
    <r>
      <rPr>
        <i/>
        <vertAlign val="superscript"/>
        <sz val="9"/>
        <rFont val="Times New Roman"/>
      </rPr>
      <t>i</t>
    </r>
    <r>
      <rPr>
        <sz val="9"/>
        <rFont val="Times New Roman"/>
      </rPr>
      <t xml:space="preserve">  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t>
    </r>
  </si>
  <si>
    <t>TABLE  III.4</t>
  </si>
  <si>
    <r>
      <t>Information on support for technology development and transfer provided under Article 10 of the Paris Agreement</t>
    </r>
    <r>
      <rPr>
        <b/>
        <vertAlign val="superscript"/>
        <sz val="12"/>
        <rFont val="Times New Roman"/>
      </rPr>
      <t>a</t>
    </r>
  </si>
  <si>
    <r>
      <t>Title</t>
    </r>
    <r>
      <rPr>
        <i/>
        <vertAlign val="superscript"/>
        <sz val="9"/>
        <rFont val="Times New Roman"/>
      </rPr>
      <t>b</t>
    </r>
  </si>
  <si>
    <r>
      <t>Recipient entity</t>
    </r>
    <r>
      <rPr>
        <i/>
        <vertAlign val="superscript"/>
        <sz val="9"/>
        <rFont val="Times New Roman"/>
      </rPr>
      <t>b</t>
    </r>
  </si>
  <si>
    <r>
      <t>Description and objectives</t>
    </r>
    <r>
      <rPr>
        <i/>
        <vertAlign val="superscript"/>
        <sz val="9"/>
        <rFont val="Times New Roman"/>
      </rPr>
      <t>b</t>
    </r>
  </si>
  <si>
    <r>
      <t>Type of support</t>
    </r>
    <r>
      <rPr>
        <i/>
        <vertAlign val="superscript"/>
        <sz val="9"/>
        <rFont val="Times New Roman"/>
      </rPr>
      <t>b</t>
    </r>
  </si>
  <si>
    <r>
      <t>Sector</t>
    </r>
    <r>
      <rPr>
        <i/>
        <vertAlign val="superscript"/>
        <sz val="9"/>
        <rFont val="Times New Roman"/>
      </rPr>
      <t>b</t>
    </r>
  </si>
  <si>
    <r>
      <t>Subsector</t>
    </r>
    <r>
      <rPr>
        <i/>
        <vertAlign val="superscript"/>
        <sz val="9"/>
        <rFont val="Times New Roman"/>
      </rPr>
      <t>b</t>
    </r>
  </si>
  <si>
    <r>
      <t>Type of technology</t>
    </r>
    <r>
      <rPr>
        <i/>
        <vertAlign val="superscript"/>
        <sz val="9"/>
        <rFont val="Times New Roman"/>
      </rPr>
      <t>b</t>
    </r>
  </si>
  <si>
    <r>
      <t>Status of measure or activity</t>
    </r>
    <r>
      <rPr>
        <i/>
        <vertAlign val="superscript"/>
        <sz val="9"/>
        <rFont val="Times New Roman"/>
      </rPr>
      <t>b</t>
    </r>
  </si>
  <si>
    <r>
      <t>Activity undertaken by</t>
    </r>
    <r>
      <rPr>
        <i/>
        <vertAlign val="superscript"/>
        <sz val="9"/>
        <rFont val="Times New Roman"/>
      </rPr>
      <t>b</t>
    </r>
  </si>
  <si>
    <r>
      <t>Additional information</t>
    </r>
    <r>
      <rPr>
        <i/>
        <vertAlign val="superscript"/>
        <sz val="9"/>
        <rFont val="Times New Roman"/>
      </rPr>
      <t>e</t>
    </r>
  </si>
  <si>
    <r>
      <rPr>
        <i/>
        <vertAlign val="superscript"/>
        <sz val="9"/>
        <rFont val="Times New Roman"/>
      </rPr>
      <t>a</t>
    </r>
    <r>
      <rPr>
        <sz val="9"/>
        <rFont val="Times New Roman"/>
      </rPr>
      <t xml:space="preserve">  Quantitative and/or qualitative information in common tabular format on measures or activities related to support for technology development and transfer implemented or planned since their previous BTR, to the extent possible and as relevant.</t>
    </r>
  </si>
  <si>
    <r>
      <rPr>
        <i/>
        <vertAlign val="superscript"/>
        <sz val="9"/>
        <rFont val="Times New Roman"/>
      </rPr>
      <t>b</t>
    </r>
    <r>
      <rPr>
        <sz val="9"/>
        <rFont val="Times New Roman"/>
      </rPr>
      <t xml:space="preserve">  Parties provide the underlying assumptions, definitions and methodologies, as applicable, used to identify and/or report this reporting parameter in the respective section of the BTR.</t>
    </r>
  </si>
  <si>
    <r>
      <rPr>
        <i/>
        <vertAlign val="superscript"/>
        <sz val="9"/>
        <rFont val="Times New Roman"/>
      </rPr>
      <t>c</t>
    </r>
    <r>
      <rPr>
        <sz val="9"/>
        <rFont val="Times New Roman"/>
      </rPr>
      <t xml:space="preserve">  If “other”, Parties should specify this information.</t>
    </r>
  </si>
  <si>
    <r>
      <rPr>
        <i/>
        <vertAlign val="superscript"/>
        <sz val="9"/>
        <rFont val="Times New Roman"/>
      </rPr>
      <t>d</t>
    </r>
    <r>
      <rPr>
        <sz val="9"/>
        <rFont val="Times New Roman"/>
      </rPr>
      <t xml:space="preserve">  This refers to activities that have both mitigation and adaptation components.</t>
    </r>
  </si>
  <si>
    <r>
      <rPr>
        <i/>
        <vertAlign val="superscript"/>
        <sz val="9"/>
        <rFont val="Times New Roman"/>
      </rPr>
      <t>e</t>
    </r>
    <r>
      <rPr>
        <sz val="9"/>
        <rFont val="Times New Roman"/>
      </rPr>
      <t xml:space="preserve">  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t>
    </r>
  </si>
  <si>
    <t>TABLE III. 5</t>
  </si>
  <si>
    <r>
      <t>Information on capacity-building support provided under Article 11 of the Paris Agreement</t>
    </r>
    <r>
      <rPr>
        <b/>
        <vertAlign val="superscript"/>
        <sz val="12"/>
        <rFont val="Times New Roman"/>
      </rPr>
      <t xml:space="preserve"> a</t>
    </r>
  </si>
  <si>
    <r>
      <t>Additional information</t>
    </r>
    <r>
      <rPr>
        <i/>
        <vertAlign val="superscript"/>
        <sz val="9"/>
        <rFont val="Times New Roman"/>
      </rPr>
      <t>d</t>
    </r>
  </si>
  <si>
    <r>
      <rPr>
        <i/>
        <vertAlign val="superscript"/>
        <sz val="9"/>
        <rFont val="Times New Roman"/>
      </rPr>
      <t>a</t>
    </r>
    <r>
      <rPr>
        <sz val="9"/>
        <rFont val="Times New Roman"/>
      </rPr>
      <t xml:space="preserve">  Quantitative and/or qualitative information in common tabular format on measures or activities related to capacity-building support implemented or planned since their previous report, to the extent possible and as relevant.</t>
    </r>
  </si>
  <si>
    <r>
      <rPr>
        <i/>
        <vertAlign val="superscript"/>
        <sz val="9"/>
        <rFont val="Times New Roman"/>
      </rPr>
      <t>c</t>
    </r>
    <r>
      <rPr>
        <sz val="9"/>
        <rFont val="Times New Roman"/>
      </rPr>
      <t xml:space="preserve">  This refers to activities that have both mitigation and adaptation components.</t>
    </r>
  </si>
  <si>
    <r>
      <rPr>
        <i/>
        <vertAlign val="superscript"/>
        <sz val="9"/>
        <rFont val="Times New Roman"/>
      </rPr>
      <t>d</t>
    </r>
    <r>
      <rPr>
        <sz val="9"/>
        <rFont val="Times New Roman"/>
      </rPr>
      <t xml:space="preserve">  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t>
    </r>
  </si>
  <si>
    <t>TABLE  III.6</t>
  </si>
  <si>
    <t>Energy</t>
  </si>
  <si>
    <t>Energy efficiency</t>
  </si>
  <si>
    <t>Promotion of Energy Efficient Air Conditioners (Residential)</t>
  </si>
  <si>
    <t>Promotion of 1,681,725 efficient Acs in Residential Areas by 2023</t>
  </si>
  <si>
    <t>2020-2030</t>
  </si>
  <si>
    <t>Mitigation</t>
  </si>
  <si>
    <t>Yes</t>
  </si>
  <si>
    <t>11.36MtCO2e</t>
  </si>
  <si>
    <t>6,895,073 Beneficiaries 
230 Jobs</t>
  </si>
  <si>
    <t>Promotion of energy efficient ACs (Public buildings and commercial)</t>
  </si>
  <si>
    <t>Promotion of 50,000 efficient AC in 2500 public building</t>
  </si>
  <si>
    <t>37.95MtCO2e</t>
  </si>
  <si>
    <t>250,000 Beneficiaries 
178 Jobs</t>
  </si>
  <si>
    <t>Promotion of energy efficient light bulbs (Residential)</t>
  </si>
  <si>
    <t>romotion of 4,340,581 light bulbs/lamps (homes)</t>
  </si>
  <si>
    <t>243.97MtCO2e, 40,581 Beneficiaries and 1,100 Jobs</t>
  </si>
  <si>
    <t>Promotion of Energy Efficient light bulbs (Public buildings and commercial)</t>
  </si>
  <si>
    <t>Promotion of 400,000 efficient light bulbs in 2500 public building</t>
  </si>
  <si>
    <t>19.11MtCO2e</t>
  </si>
  <si>
    <t>4,000 Beneficiaries and 1000 Jobs</t>
  </si>
  <si>
    <t>Promotion of energy efficient Refrigerators (Residential)</t>
  </si>
  <si>
    <t>Promotion of 17673 efficient Fridges</t>
  </si>
  <si>
    <t>1586.22MtCO2e, 72,459 Beneficiaries, 1,100 Jobs</t>
  </si>
  <si>
    <t>Promotion of Energy Efficient and Renewable Energy powered public water facilities</t>
  </si>
  <si>
    <t>educe energy intensity of water production and distribution by 38% from 0.94kWh/m3 to 0.68kWh/m3</t>
  </si>
  <si>
    <t>0.68MtCO2e and 1000 Jobs</t>
  </si>
  <si>
    <t>Low carbon electricity generation</t>
  </si>
  <si>
    <t>Switch from fuel oil to gas in thermal plants</t>
  </si>
  <si>
    <t>100% Switch from fuel oil to gas in thermal plants</t>
  </si>
  <si>
    <t>4174.84 MtCO2e and 20 Jobs</t>
  </si>
  <si>
    <t>Conversion of single cycle to combine cycle in thermal power plants</t>
  </si>
  <si>
    <t>264.58 MtCO2e and 264.58 Jobs</t>
  </si>
  <si>
    <t>Ghana Nuclear Power Programme</t>
  </si>
  <si>
    <t>Generation of a minimum of 1,000MW of electricity from Nuclear energy connected to the grid to replace oil, gas and coal source and trasnmission network improved to reduce transmission losses n reduce electricity wastage</t>
  </si>
  <si>
    <t>8000 MtCO2e</t>
  </si>
  <si>
    <t>Clean cooking solutions</t>
  </si>
  <si>
    <t>Expand the adoption of market-based cleaner cooking solutions</t>
  </si>
  <si>
    <t>Scale up the adoption of Liquefied Petroleum Gas  use from 25% to 50% Nationwide by 2031</t>
  </si>
  <si>
    <t>2020-2031</t>
  </si>
  <si>
    <t>159.81MtCO2e and 22,000 Jobs</t>
  </si>
  <si>
    <t>Expand the adoption of market based cleaner cooking solutions</t>
  </si>
  <si>
    <t>Scale up access and adoption of  improved biomass stoves by 3 million households by 2030.</t>
  </si>
  <si>
    <t>4054.38 MtCO2e, 20,000 Beneficiaries  2000 Jobs</t>
  </si>
  <si>
    <t>Promotion of innovative and efficient kilns</t>
  </si>
  <si>
    <t>70% all commercial charcoal production individuals using innovative and efficient wood carbonization kilns</t>
  </si>
  <si>
    <t>1542.9 MtCO2e</t>
  </si>
  <si>
    <t>1200 Jobs</t>
  </si>
  <si>
    <t>Rural household lightening</t>
  </si>
  <si>
    <t>Promote clean rural households lighting</t>
  </si>
  <si>
    <t>Increase solar lantern replacement in rural non-electrified households to 2 million.</t>
  </si>
  <si>
    <t>175.14MtCO2e</t>
  </si>
  <si>
    <t>1000 Jobs</t>
  </si>
  <si>
    <t>Renewable energy</t>
  </si>
  <si>
    <t>Achieve 10% of modern renewable energy in the generation mix by 2030</t>
  </si>
  <si>
    <t>Install 300 MW distributed solar PV</t>
  </si>
  <si>
    <t>226.65MtCO2e</t>
  </si>
  <si>
    <t>3000 Jobs</t>
  </si>
  <si>
    <t>Achieve 10% of modern renewable energy in the generation mix by 2030 (1)</t>
  </si>
  <si>
    <t>Establish solar 300 mini-grids translating into 14.22MW</t>
  </si>
  <si>
    <t>Achieve 10% of modern renewable energy in the generation mix by 2030 (2)</t>
  </si>
  <si>
    <t>Attain utility-scale solar electricity installed capacity to 527.1MW</t>
  </si>
  <si>
    <t>348.39 MtCO2e</t>
  </si>
  <si>
    <t>Achieve 10% of modern renewable energy in the generation mix by 2030 (3)</t>
  </si>
  <si>
    <t>Increase install hydro capacity from 1580.045 MW  to 1730.45MW</t>
  </si>
  <si>
    <t>314.9 MtCO2e and 6,500 jobs</t>
  </si>
  <si>
    <t>Achieve 10% of modern renewable energy in the generation mix by 2030 (4)</t>
  </si>
  <si>
    <t>Increase utility scale wind power capacity up to 375MW</t>
  </si>
  <si>
    <t>431.25 MtCO2e and 5000 Jobs</t>
  </si>
  <si>
    <t>Oil and Gas</t>
  </si>
  <si>
    <t>Decarbonisation of oil and gas production</t>
  </si>
  <si>
    <t>Minimise industry-wide flaring by 20% compared to 2019 levels in the oil and gas fields by 2030</t>
  </si>
  <si>
    <t>12.24  MtCO2e; 30 Jobs</t>
  </si>
  <si>
    <t>Transport</t>
  </si>
  <si>
    <t>Railway transit system (shift road freight to rail)</t>
  </si>
  <si>
    <t>Develop 1,162KM of railway transit system</t>
  </si>
  <si>
    <t>10.79MtCO2e and 1000 jobs</t>
  </si>
  <si>
    <t>Expansion of inter-and-intra-city transportation modes</t>
  </si>
  <si>
    <t>Urban transit (fleet renewal, better maintenace and vehicle standards) - More efficient diesel vehicle</t>
  </si>
  <si>
    <t>Procurement 2,400 high Occupancy buses  for Urban transit</t>
  </si>
  <si>
    <t>0.22 MtCO2e and 2000 Jobs</t>
  </si>
  <si>
    <t>Promotion of Non-Motorised Transport (New Bicycle lanes)</t>
  </si>
  <si>
    <t>Promote 100KM of non-motorised transport  (New Bicycle lanes)</t>
  </si>
  <si>
    <t>54.93 MtCO2e and 1000 Jobs</t>
  </si>
  <si>
    <t>Restriction of importation of overaged vehicles</t>
  </si>
  <si>
    <t>Restriction of importation of at least 26,731 overaged vehicles</t>
  </si>
  <si>
    <t>No</t>
  </si>
  <si>
    <t>25.15 MtCO2e and Jobs</t>
  </si>
  <si>
    <t>Energy efficiency and power distribution</t>
  </si>
  <si>
    <t>Electric vehicles</t>
  </si>
  <si>
    <t>Procurement 1500 high occupancy electric buses  for Urban transit</t>
  </si>
  <si>
    <t>18.81 MtCO2e and 1000 Jobs</t>
  </si>
  <si>
    <t>Industry</t>
  </si>
  <si>
    <t>Industry and Environment</t>
  </si>
  <si>
    <t>Green cooling in air conditioners and domestic refrigerators</t>
  </si>
  <si>
    <t>Early actions that target  6.4MtCO2e HCF emission reductions in air conditioners and domestic refrigerators</t>
  </si>
  <si>
    <t>3874.16 MtCO2e, 2700 jobs</t>
  </si>
  <si>
    <t>Promote energy effiency in the steel Industry</t>
  </si>
  <si>
    <t>Reduce energy demand by 20% in 15 steel industry in Ghana</t>
  </si>
  <si>
    <t>1480.69MtCO2e, 15000 Jobs</t>
  </si>
  <si>
    <t>Agriculture</t>
  </si>
  <si>
    <t>Sustainable agriculture</t>
  </si>
  <si>
    <t>Community based Climate Smart Agriculture adopted in alll districts of Ghana</t>
  </si>
  <si>
    <t>Adoption of community based Climate Smart Agriculture practices in 242 districts in Ghana</t>
  </si>
  <si>
    <t>Adaptation</t>
  </si>
  <si>
    <t>300,000 Beneficiaries, 200,000 Jobs</t>
  </si>
  <si>
    <t>Scale up deployment of climate smart technologies to increase livestock and Fisheries productivity</t>
  </si>
  <si>
    <t>Scale up deployment of climate smart technologies to increase livestock and Fisheries productivity by 10%</t>
  </si>
  <si>
    <t>300,000 Beneficiaries,  4,000 Jobs</t>
  </si>
  <si>
    <t>Promote innovations in post-harvest storage and food processing and forest products in all Districts of the Country</t>
  </si>
  <si>
    <t>Promotion of innovations in post-harvest storage and food processing and forest products in 2660 Districts</t>
  </si>
  <si>
    <t>1,000,000 Beneficiaries, 6,000 Jobs</t>
  </si>
  <si>
    <t>Cocoa REDD+ Scale up deployment of climate smart technologies to increase livestock and Fisheries productivity</t>
  </si>
  <si>
    <t>Significantly reduce carbon emissions resulting from cocoa expansion by 15Mt through forest conversion by promoting appropriate climate-smart cocoa production approaches; landscape measures to reduce and /remove greenhouse emission in 300,00 ha of shea landscape of the Northern Savannah Zone</t>
  </si>
  <si>
    <t>650,000 Beneficiaries and 42,000 Jobs</t>
  </si>
  <si>
    <t>Forestry</t>
  </si>
  <si>
    <t>Agroforestry</t>
  </si>
  <si>
    <t>Forest Plantation Development Programme (25,000 target/ha) (Reforestation) and Tree-on farm</t>
  </si>
  <si>
    <t>Establish and manage 268,120.30 ha of   of forest plantations and Facilitate the incorporation of trees within farming systems (trees on-farms) covering  1881538.6 ha of agricultural landscapes</t>
  </si>
  <si>
    <t>Wildfire Management</t>
  </si>
  <si>
    <t>Wildfire management in transition and savannah zones in Ghana</t>
  </si>
  <si>
    <t>Prevent and control the annual incidents of wildfires in 180000 ha of the transition and savannah zones of Ghana using the Incident Command System (ICS</t>
  </si>
  <si>
    <t>Forest Conservation</t>
  </si>
  <si>
    <t>Promotion of Forest Conservation</t>
  </si>
  <si>
    <t>Secure and maintain 2,035 km of boundaries of Wildlife Proteced Areas and GSBAs.</t>
  </si>
  <si>
    <t>5,000 Jobs</t>
  </si>
  <si>
    <t>Promotion of Forest Conservation 2</t>
  </si>
  <si>
    <t>Establish and protect approximately 1.8 million Ha Western and Eastern wildlife corridors.</t>
  </si>
  <si>
    <t>10000 Jobs</t>
  </si>
  <si>
    <t>NA,Forest Conservation</t>
  </si>
  <si>
    <t>Promotion of Forest Conservation 1</t>
  </si>
  <si>
    <t>Assist 30 communities and stakeholders to establish and sustain  CREMAs.</t>
  </si>
  <si>
    <t>Promotion of Forest Conservation 3</t>
  </si>
  <si>
    <t>Develop ecotourism potentials of 10 Protected Areas and Ramsar with 750,000 visitors</t>
  </si>
  <si>
    <t>5000 Jobs</t>
  </si>
  <si>
    <t>Promotion of Forest Conservation 4</t>
  </si>
  <si>
    <t>Implement avoided Carbon/ Biodiversity offset programs 855,600 Ha of wildlife PAs in Transitional zone and 30 GSBAs</t>
  </si>
  <si>
    <t>634. 07tCO2e 1500 Jobs</t>
  </si>
  <si>
    <t>Water and sanitation</t>
  </si>
  <si>
    <t>Sanitation</t>
  </si>
  <si>
    <t>Adopt alternative urban solid waste management</t>
  </si>
  <si>
    <t>Build and operate 3 engineered landfills with 50% methane recovery in Kumasi, Nsawam and Kpone</t>
  </si>
  <si>
    <t>3288.12ktCO2e</t>
  </si>
  <si>
    <t>Bilogical treatment of waste (composting),Sanitation</t>
  </si>
  <si>
    <t>Adopt alternative urban solid waste management 1</t>
  </si>
  <si>
    <t>Double the current waste to compost capacity of 200 tonnes/day to 4,800tonnes/day by 2030</t>
  </si>
  <si>
    <t>18021tCO2e; 150 jobs</t>
  </si>
  <si>
    <t>Adopt alternative urban solid waste management 2</t>
  </si>
  <si>
    <t>Scale up 300 institutional biogas facilities</t>
  </si>
  <si>
    <t>4.35MtCO2e; 300 jobs</t>
  </si>
  <si>
    <t>Water Resources</t>
  </si>
  <si>
    <t>City-wide resilient infrastructure planning</t>
  </si>
  <si>
    <t>Establishment of policy and regulatory framework for 11 green and resilient infrastructure</t>
  </si>
  <si>
    <t>15 J</t>
  </si>
  <si>
    <t>City-wide resilient infrastructure planning 1</t>
  </si>
  <si>
    <t>Develop 4 Policy and regulatory framework and investing flood control measures</t>
  </si>
  <si>
    <t>10Jobs</t>
  </si>
  <si>
    <t>City-wide resilient infrastructure planning 2</t>
  </si>
  <si>
    <t>Investing in 25km of coastal protection infrastructure</t>
  </si>
  <si>
    <t>500,000 Beneficiaries , 1000 Jobs</t>
  </si>
  <si>
    <t>Integrated water resources management</t>
  </si>
  <si>
    <t>Gender and Social Protection</t>
  </si>
  <si>
    <t>Cross-cutting</t>
  </si>
  <si>
    <t>Gender and the Vulnerable</t>
  </si>
  <si>
    <t>Enhance Reslience of Women and The Vulnerable</t>
  </si>
  <si>
    <t>500 beneficiaries</t>
  </si>
  <si>
    <t>Gender and Social Protection,Health</t>
  </si>
  <si>
    <t>Health ,Gender</t>
  </si>
  <si>
    <t>Manage climate-induced and gender-related health risk</t>
  </si>
  <si>
    <t>Strengthen climate related disease surveillance and outbreak response in  all districts of Ghana by 2030</t>
  </si>
  <si>
    <t>31,000,000 Beneficiaries, 100 jobs</t>
  </si>
  <si>
    <t>Health</t>
  </si>
  <si>
    <t>Climate Change</t>
  </si>
  <si>
    <t>Health information system</t>
  </si>
  <si>
    <t>Incorporate climate change into the health information system by 2030.</t>
  </si>
  <si>
    <t>500,000 Beneficiaries and 20 Jobs</t>
  </si>
  <si>
    <t>Health planning</t>
  </si>
  <si>
    <t>Climate-responsive health planning</t>
  </si>
  <si>
    <t>10 Jobs</t>
  </si>
  <si>
    <t>Communication</t>
  </si>
  <si>
    <t>Climate information services</t>
  </si>
  <si>
    <t>Enhance climate services for efficient weather information management</t>
  </si>
  <si>
    <t>Establish 265 automatic synoptic stations covering the whole of Ghana at a spatial resolution 30km. Acquire 3 Meteorological Radar</t>
  </si>
  <si>
    <t>1,000,000 Beneficiaries, 50 Jobs</t>
  </si>
  <si>
    <t>Interior</t>
  </si>
  <si>
    <t>Early warning and disaster risk management</t>
  </si>
  <si>
    <t>Strengthen and Expand 21 Emergency Operation Centres Nationwide</t>
  </si>
  <si>
    <t>500,000 Beneficiaries, 40 Jobs</t>
  </si>
  <si>
    <t>TABLE III.7</t>
  </si>
  <si>
    <t>World Vision Australia Ancp Partnership</t>
  </si>
  <si>
    <t>The AusAID-Non-Government Organisations (NGOs) Cooperation Program (ANCP) is a long-running program that subsidises the overseas development activities of accredited Australian NGOs. Through the ANCP, AusAID supports accredited Australian NGOs to implement their own international development programs.  This initiative specifically provides funding to 'Partnership' NGOs. Under the Partnership agreements, AusAID and the partnership NGOs are working more strategically on addressing issues such as child protection, gender, food security and climate change to accelerate the joint efforts of both government and non-government organisations to help reach the Millennium Development Goals. The ANCP also aims to enhance NGO effectiveness and accountability through a well-developed accreditation and reporting system, and to promote innovation in the sector through the ANCP Innovations Fund.  The total value of the program for all countries is $440 million over 6 years, starting 2009-10.</t>
  </si>
  <si>
    <t>Donor country-based NGO</t>
  </si>
  <si>
    <t>Grant</t>
  </si>
  <si>
    <t>Government &amp; Civil Society</t>
  </si>
  <si>
    <t>ANCP Adplans 2009-10 To 2014-15</t>
  </si>
  <si>
    <t>The AusAID - Non-Government Organisations (NGO) Cooperation Program (ANCP) subsidises the poverty reduction activities of accredited Australian NGOs.  Australian NGOs supported through ANCP must demonstrate a strong level of Australian community support, and have been through a rigorous accreditation process.  The ANCP also includes support for a new Innovations Fund to support shared learning and good practice amongst small to medium NGOs. The total value of the program, across all countries is $165.8 million over 6 years, starting 2009-10.</t>
  </si>
  <si>
    <t>2009-2010</t>
  </si>
  <si>
    <t>Banking &amp; Financial Services</t>
  </si>
  <si>
    <t>Informal/semi-formal financial intermediaries</t>
  </si>
  <si>
    <t>UNDP Low Emission Capacity Building Programme</t>
  </si>
  <si>
    <t>This initiative supports the multilateral climate change financing budget measure and provides funding to multilateral organisations to conduct climate change mitigation activities, specifically: Global Green Growth Institute, Partnership for Market Readiness, Scaling-Up Renewable Energy Program, and UNDP Low-Emission Capacity Building Programme. This forms part of Australia's fast-start climate change finance package. The total value of this multi-country initiative is $43.2 million over two years, starting 2011-12.</t>
  </si>
  <si>
    <t>Multilateral</t>
  </si>
  <si>
    <t>United Nations Development Programme</t>
  </si>
  <si>
    <t>2011-2012</t>
  </si>
  <si>
    <t>General Environment Protection</t>
  </si>
  <si>
    <t>Environmental policy and administrative management</t>
  </si>
  <si>
    <t>MRV Capacity Building Workshops</t>
  </si>
  <si>
    <t>Funding under this initiative will support: a multi-country Measurement, reporting and Verification (MRV) program, the South African bilateral climate change partnership, and the design and operationalization of the Green Climate Fund (GCF). The total value of this initiative is $2.0 million over 2 years, starting 2011-12.</t>
  </si>
  <si>
    <t>Donor Government</t>
  </si>
  <si>
    <t>Environmental policy &amp; administrative management</t>
  </si>
  <si>
    <t>Avid - International Forest Carbon Initiative</t>
  </si>
  <si>
    <t>The International Forest Carbon Initiative (IFCI) is an initiative jointly managed by AusAID and the Department of Climate Change and Energy Efficiency which purpose is to support global efforts to reduce carbon emissions from deforestation.</t>
  </si>
  <si>
    <t>Other</t>
  </si>
  <si>
    <t>2012-NR</t>
  </si>
  <si>
    <t>L'?Quipment De L'Eau Potable Et L'AmLioration De L'Hygi?Ne Et Installations Sanitaires ? Karni En District Lambussi</t>
  </si>
  <si>
    <t>https://docs.google.com/file/d/0B-IUzKYaN-QSa1U2Wjk1MnFKTTg/edit The aim of this project is to improve human health and quality of life in the communities of Karni and Kitase by supplying good-quality drinking water and creating improved health and sanitary living conditions. To achieve this, investments are being made in the drilling and mechanisation of two wells in the two communities, the construction of two above-ground reservoirs, the construction of a piping system to distribute the water and training in the management of drinking water facilities, hygiene and waste disposal.</t>
  </si>
  <si>
    <t>Water Supply and Sanitation</t>
  </si>
  <si>
    <t>Ghana - Le Groupe Cible A D'Une Mani?Re Durable Et Int?Gr?E Acc?S Aux Services Ad?Quats, Adapt?S Et Qualitatifs</t>
  </si>
  <si>
    <t>De NGO Trias onderwierp zich aan de PWC-screening conform de art. 3 en 4 van het KB van 14/12/2005. Trias voldeed aan 26 van de 27 selectiecriteria - enkel het criterium opvolging van de effecten van de acties werd niet gehaald - en verkreeg op die basis een programma-erkenning.  Kleinschalige ondernemers en familiale landbouwers  De bestaanszekerheid en actieve deelname in processen van lokale economische ontwikkeling van kleinschalige ondernemers en familiale landbouwers zijn op duurzame wijze verhoogd, waarvan bij 245.095 huishoudens via dienstverlening (microfinanciering, marktketenontwikkeling, bedrijfsondersteunende diensten), bij 944.382 leden via versterking van hun ledenorganisaties en bij 8.441.087 kleinschalige ondernemers en familiale landbouwers in de LED (Local Economic developpment) interventiezones.  Zuidluik:*SD1: De doelgroep heeft toegang tot aangepaste, adequate en kwaliteitsvolle diensten (micro-financiering, bedrijfsondersteunende diensten en vermarkting),*SD2:De doelgroep is beter georganiseerd in democratische en onafhankelijke ledenorganisaties,*SD3: de doelgroep is beter ingebed in socio-economische ontwikkelingsprocessen en kan deze ook be?nvloeden in de LED interventie zone*SD4: De solidariteit en het wederzijds respect tussen ledenorganisaties (Noord-Zuid en Zuid-Zuid) is versterkt,*SD5: Trias werkt op een impact- en resultaatgerichte manierNoordluik:*SD4: De solidariteit en het wederzijds respect tussen ledenorganisaties in Noord en Zuid is versterkt,*SD5: Trias werkt op een impact- en resultaatgerichte manier  ZuidluikSD1:-Partner organisaties hebben hun aangepaste en kwalitatieve dienstverlening (microfinanciering, bedrijfsondersteunende diensten en vermarkting) verbeterd tav. de doelgroep,-Partnerorganisaties zijn op een duurzame manier versterkt, met voldoende capaciteit voor kwaliteitsvolle dienstverlening.SD2:-De ledenorganisaties bereiken meer boeren en ondernemers en basisgroepen versterken hun positie,-Partnerorganisaties zijn  op een duurzame manier versterkt, met voldoende competenties en organisatorische capaciteit als ledenorganisatie voor de vertegenwoordigers van de leden en de basisgroepen.SD3:-Directe bijdrage van de partners aan een meer gedeelde lokale visie, aan lokale co?rdinatie en aan stijgende verantwoordelijkheid voor lokale economische ontwikkelingsprocessen is verhoogd in de LED-interventiezone,-Partnerorganisaties zijn op een duurzame manier versterkt, met voldoende competenties en institutionele ontwikkeling voor netwerking, lobby en advocacy, om sterker hun rol te spelen in de LED interventiezone.Noordluik:SD4:-Het draagvlak voor Noord-Zuid werking bij de ledenorganisaties is versterkt,-De Noord/Zuid werking is verankert in de werking van de ledenorganisaties.SD5:-De relatie met de partners en de partnercapaciteiten zijn versterkt,-De capaciteiten va Trias, nodig om haar rol op een effectieve manier te kunnen spelen, zijn verhoogd.</t>
  </si>
  <si>
    <t>Agriculture,Forestry,Fishing</t>
  </si>
  <si>
    <t>Agricultural co-operatives</t>
  </si>
  <si>
    <t>Ghana - Le Groupe Cible Est Mieux Int?Gr? Dans Le Processus De D?Veloppement Social Et Economique</t>
  </si>
  <si>
    <t>Ghana - La Solidarit? Et Le Respect Mutuel Entre Organisations Nord/Sud Et Nord/Nord Est Renforc?E</t>
  </si>
  <si>
    <t>Other Multisector</t>
  </si>
  <si>
    <t>Rural development</t>
  </si>
  <si>
    <t>Drinkwatervoorziening In De Sefwi Wiawso Nurses Training College, Senior High Technical School En Ada Foah</t>
  </si>
  <si>
    <t>https://docs.google.com/file/d/0B-IUzKYaN-QSakxIcEg5MV91ZkU/edit The objective of this project is to improve the general health and well-being of the beneficiary communities in Ghana by providing drinkable water, improved hygiene and sanitation.</t>
  </si>
  <si>
    <t>Basic drinking water supply and basic sanitation</t>
  </si>
  <si>
    <t>Water, Health And Climate Change Adaptation In Africa</t>
  </si>
  <si>
    <t>In West and North Africa, climate variability is increasingly influencing those aspects of human health that are affected by water quantity and water quality. As climate change is likely to exacerbate both, an ecosystem-based understanding of the phenomenon is critical to an effective response. This grant will support a research and capacity building program on water, health and climate change. Eight research teams from institutions in West and North Africa will be invited to participate in a project proposal development process, involving training, support and feedback from IDRC program staff. The final proposals will proceed through the formal review process, and up to five of them will be funded. The idea is to produce innovative options and evidence-based strategies for coping with the impact of climate change on the health and livelihoods of the poor.</t>
  </si>
  <si>
    <t>Recipient Government</t>
  </si>
  <si>
    <t>UA</t>
  </si>
  <si>
    <t>Biosphere protection</t>
  </si>
  <si>
    <t>Water, Health And Climate Change Adaptation In Africa1</t>
  </si>
  <si>
    <t>Renforcement Capacite Ipdsr Pour Integration Impact Changements Climatiques Dans Activites</t>
  </si>
  <si>
    <t>To strengthen the capacity of the Institut de Population, Développement et Santé de la Reproduction (IPDSR) to integrate a deepened understanding of climate change issues into their activities.</t>
  </si>
  <si>
    <t>University  college or other teaching institution research institute or think-tank</t>
  </si>
  <si>
    <t>Research/scientific institutions</t>
  </si>
  <si>
    <t>Ghana - La Solidarit? Et Le Respect Mutuel Entre Organisations Nord/Sud Et Nord/Nord Est Renforc?</t>
  </si>
  <si>
    <t>Democratic participation and civil society</t>
  </si>
  <si>
    <t>Resilient &amp; Sustainable Livelihoods Transformation In Northern Gh Transformation Vers Des Moyens De</t>
  </si>
  <si>
    <t>The project addresses the constraints that prevent smallholder farmers in Northern Ghana from producing sufficient food to feed themselves and generate revenue and becoming resilient to unexpected events such as droughts. It offers transformative and sustainable solutions that address the root causes behind the lack of access to sufficient, nutritious food and the vulnerability to food shortages in the northern regions, while also promoting community and household resilience to external shocks and stresses. Expected activities include: practical training for 21,000 smallholder farmers and service providers on sustainable cropping practices, livestock, aquaculture, and water management, provision of tools and services, including technical assistance in climate change adaptation and disaster risk management practices, to 150 communities to improve productivity, Strengthening and promoting gender-responsive systems of agricultural extension and support, Training for 21,000 women and men on income generating activities, Strengthening access for 21,000 smallholder famers, women and men to high-value markets in selected agricultural and non-agricultural sub-sectors. / Le projet apporte une solution aux contraintes qui empêchent les petits exploitants agricoles dans le nord du Ghana à produire des aliments en montants suffisants pour se nourrir et générer des revenus et à devenir résilients à des événements imprévus comme des sécheresses. Il propose des solutions transformatrices et durables qui s'attaquent aux causes profondes du manque d'accès à des réserves suffisantes d'aliments nutritifs et de la vulnérabilité aux pénuries alimentaires dans les régions du nord du Ghana, et qui promeuvent également la résilience des ménages et des communautés aux chocs contraintes externes. Les activités prévues incluent : la formation pratique pour 21000 petits exploitants et les fournisseurs de services sur les méthodes culturales durables, l'élevage, l'aquaculture et la gestion de l'eau , la fourniture d'outils et de services y compris l'assistance technique pour l'adaptation aux changements climatiques et pour la gestion des risques de catastrophe, à au moins 150 collectivités pour améliorer la productivité , le renforcement et la promotion des systèmes de vulgarisation agricole et de soutien sensibles au genre.  Formation en faveur de 21.000 femmes et hommes sur les activités génératrices de revenus , renforcement de l'accessibilité pour 21000 ménages de petits fermiers aux grands marchés des secteurs agricoles et non agricoles.</t>
  </si>
  <si>
    <t>Environmental education/training</t>
  </si>
  <si>
    <t>Resilient And Sustainable Livelihoods Transformation In Northern Ghana / Transformation Vers Des Moyens 2</t>
  </si>
  <si>
    <t>Agricultural education/training</t>
  </si>
  <si>
    <t>Resilient And Sustainable Livelihoods Transformation In Northern Ghana / Au Nord</t>
  </si>
  <si>
    <t>Fishery development</t>
  </si>
  <si>
    <t>Resilient And Sustainable Livelihoods Transformation In Northern Ghana / Transformation Vers Des Moyens De Subsistance</t>
  </si>
  <si>
    <t>The project addresses the constraints that prevent smallholder farmers in Northern Ghana from producing sufficient food to feed themselves and generate revenue and becoming resilient to unexpected events such as droughts. It offers transformative and sustainable solutions that address the root causes behind the lack of access to sufficient, nutritious food and the vulnerability to food shortages in the northern regions, while also promoting community and household resilience to external shocks and stresses. Expected activities include: practical training for 21,000 smallholder farmers and service providers on sustainable cropping practices, livestock, aquaculture, and water management, provision of tools and services, including technical assistance in climate change adaptation and disaster risk management practices, to 150 communities to improve productivity, Strengthening and promoting gender-responsive systems of agricultural extension and support, Training for 21,000 women and men on income generating activities, Strengthening access for 21,000 smallholder famers, women and men to high-value markets in selected agricultural and non-agricultural sub-sectors. / Le projet apporte une solution aux contraintes qui empêchent les petits exploitants agricoles dans le nord du Ghana à produire des aliments en montants suffisants pour se nourrir et générer des revenus et à devenir résilients à des événements imprévus comme des sécheresses. Il propose des solutions transformatrices et durables qui s'attaquent aux causes profondes du manque d'accès à des réserves suffisantes d'aliments nutritifs et de la vulnérabilité aux pénuries alimentaires dans les régions du nord du Ghana, et qui promeuvent également la résilience des ménages et des communautés aux chocs contraintes externes. Les activités prévues incluent : la formation pratique pour 21000 petits exploitants et les fournisseurs de services sur les méthodes culturales durables, l'élevage, l'aquaculture et la gestion de l'eau , la fourniture d'outils et de services y compris l'assistance technique pour l'adaptation aux changements climatiques et pour la gestion des risques de catastrophe, à au moins 150 collectivités pour améliorer la productivité , le renforcement et la promotion des systèmes de vulgarisation agricole et de soutien sensibles au genre.  Formation en faveur de 21.000 femmes et hommes sur les activités génératrices de revenus , renforcement de l'accessibilité pour 21000 ménages de petits fermiers aux grands marchés des secteurs agricoles et non agricoles. .</t>
  </si>
  <si>
    <t>NR-NR</t>
  </si>
  <si>
    <t>Agricultural inputs</t>
  </si>
  <si>
    <t>Resilient And Sustainable Livelihoods Transforma In Northern Ghana / Transformation Vers Des Moyens De Subsistance</t>
  </si>
  <si>
    <t>The project addresses the constraints that prevent smallholder farmers in Northern Ghana from producing sufficient food to feed themselves and generate revenue and becoming resilient to unexpected events such as droughts. It offers transformative and sustainable solutions that address the root causes behind the lack of access to sufficient, nutritious food and the vulnerability to food shortages in the northern regions, while also promoting community and household resilience to external shocks and stresses. Expected activities include: practical training for 21,000 smallholder farmers and service providers on sustainable cropping practices, livestock, aquaculture, and water management, provision of tools and services, including technical assistance in climate change adaptation and disaster risk management practices, to 150 communities to improve productivity, Strengthening and promoting gender-responsive systems of agricultural extension and support, Training for 21,000 women and men on income generating activities, Strengthening access for 21,000 smallholder famers, women and men to high-value markets in selected agricultural and non-agricultural sub-sectors. / Le projet apporte une solution aux contraintes qui empêchent les petits exploitants agricoles dans le nord du Ghana à produire des aliments en montants suffisants pour se nourrir et générer des revenus et à devenir résilients à des événements imprévus comme des sécheresses. Il propose des solutions transformatrices et durables qui s'attaquent aux causes profondes du manque d'accès à des réserves suffisantes d'aliments nutritifs et de la vulnérabilité aux pénuries alimentaires dans les régions du nord du Ghana, et qui promeuvent également la résilience des ménages et des communautés aux chocs contraintes externes. Les activités prévues incluent : la formation pratique pour 21000 petits exploitants et les fournisseurs de services sur les méthodes culturales durables, l'élevage, l'aquaculture et la gestion de l'eau , la fourniture d'outils et de services y compris l'assistance technique pour l'adaptation aux changements climatiques et pour la gestion des risques de catastrophe, à au moins 150 collectivités pour améliorer la productivité , le renforcement et la promotion des systèmes de vulgarisation agricole et de soutien sensibles au genre.  Formation en faveur de 21.000 femmes et hommes sur les activités génératrices de revenus , renforcement de l'accessibilité pour 21000 ménages de petits fermiers aux grands marchés des secteurs agricoles et non agricoles .</t>
  </si>
  <si>
    <t>Food crop production</t>
  </si>
  <si>
    <t>Resilient And Sustainable Livelihoods Transformation In Northern Ghana / Transformation Vers Des Moyens De</t>
  </si>
  <si>
    <t>Livestock</t>
  </si>
  <si>
    <t>Linking Initiatives, Stakeholders And Knowledge For Livelihood Security / Liant Initiatives, Parties Prenantes Et Le</t>
  </si>
  <si>
    <t>This project focuses on food security and nutrition and on enterprise and economic development. It aims to improve livelihood security and resilience of 246,216 vulnerable people, with a special emphasis on women and girls. The program will work with government and local NGO partners using a variety of strategies to improve and augment the productive assets they have available to them in an environmentally sustainable way in order to reduce their vulnerability context and increase their ability to cope with inevitable set-backs and shocks.   Key project activities include: 1) Identify and organize community based organisations to provide services and training, 2) Train service providers at local level in post-harvest storage, preservation, production, 3) Provide guidance to groups on village savings and loans associations, 4) Support most promising local products or services using value chain analysis, and 5) Share gained knowledge with wider network and link projects, partners and countries to influence policy and practice. / Le projet LINKAGES se concentre sur la sécurité alimentaire et la nutrition ainsi que sur le développement des entreprises et de l'économie. Il vise à améliorer la sécurité et la résilience des moyens de subsistance de 246 216 femmes et filles, hommes et garçons, qui sont vulnérables dans quatre pays : en Éthiopie, au Ghana, au Mali et en Bolivie. Le projet met en pratique diverses stratégies pour améliorer et augmenter les biens productifs qui sont à leur disposition d'une manière viable pour l'environnement et dans le but de réduire leur vulnérabilité et d'augmenter leur capacité à faire face aux impondérables et aux chocs.   Activités clé du projet : 1) identifier et organiser des organisations communautaires pour fournir des services et de la formation, 2) former des fournisseurs de services au niveau local en matière d'entreposage, de conservation et de production des récoltes, 3) fournir des lignes directrices aux groupes concernant les association d'épargnes et de prêts de village, 4) soutenir les produits et services locaux les plus prometteurs en utilisant l'analyse de la chaine des valeurs, 5) partager les connaissances acquises dans un réseau plus large et faire des liens aux projets, partenaires et pays, dans le but d'influencer les politiques et les pratiques.</t>
  </si>
  <si>
    <t>Agricultural education or training</t>
  </si>
  <si>
    <t>Linking Initiatives, Stakeholders And Knowledge For Livelihood Security / Liant Initiatives, Parties Prenantes Et</t>
  </si>
  <si>
    <t>Agricultural services</t>
  </si>
  <si>
    <t>Linking Initiatives, Stakeholders And Knowledge For Livelihood Security / Liant Initiatives, Parties Prenantes Et Le Savoir Pour</t>
  </si>
  <si>
    <t>Industry,Mining,Construction</t>
  </si>
  <si>
    <t>Small and medium-sized enterprises (SME) development</t>
  </si>
  <si>
    <t>Linking Initiatives, Stakeholders And Knowledge For Livelihood Security / Liant Initiatives, Parties Prenantes Et Le Savoi</t>
  </si>
  <si>
    <t>Business &amp; Other Services</t>
  </si>
  <si>
    <t>Business policy and administration</t>
  </si>
  <si>
    <t>Linking Initiatives, Stakeholders And Knowledge For Livelihood Security / Liant Initiatives, Parties Prenantes Et Le Savoir</t>
  </si>
  <si>
    <t>Agricultural development</t>
  </si>
  <si>
    <t>Linking Initiatives, Stakeholders And Knowledge Forelihood Security / Liant Initiatives, Parties Prenantes Et Le Savoir Pour La</t>
  </si>
  <si>
    <t>Agriculture extension</t>
  </si>
  <si>
    <t>Linking Initiatives, Stakeholders And Knowledge For Livelihood Security / Liant Initiatives, Parties Prenantes Et Le Savoir Po</t>
  </si>
  <si>
    <t>Systems Approach To Improving And Sustaining Food Security In West Africa / Approche Systemique</t>
  </si>
  <si>
    <t>The project aims to improve the food security status of people living in poor rural communities in Ghana, Mali, Sierra Leone and Senegal. The project will work to increase the adoption of agricultural practices that promote sustainable livelihoods, improve the utilization of health food especially by women and children, and, increase the effectiveness and use of agricultural extension services. Specific activities include: training farmers on best animal husbandry practices, seed production, pest management and early disease detection, as well as the training of government rural extension service staff in planning, implementing, and monitoring projects together with the participation of local communities and farmers. The project is expected to reach around 45,000 subsistence farmers and their families and around 1,400 members of farmer associations and purchasing groups, as well as local agriculture authorities.   At the country level, World Vision Canada is working in partnership with local farm-based civil society organizations to implement this project. / Le projet vise à améliorer l'état de la sécurité alimentaire des persones vivant dans les communautés rurales pauvres au Ghana, au Mali, en Sierra Leone et au Sénégal. Le projet travaille à augmenter l'adoption de pratiques agricoles qui favorisent les moyens de subsistance durables, à améliorer l'utilisation des aliments sains, en particulier par les femmes et les enfants, et à renforcer l'efficacité et l'utilisation des services de vulgarisation agricole. Les activités spécifiques incluent la formation des agriculteurs sur les meilleures pratiques d'élevage, la production de semences, le contrôle des insectes et la détection précoce de la maladie, ainsi que la formation du personnel du service gouvernemental de vulgarisation agricole en milieu rural dans les domaines de la planification, de l'exécution et du suivi de projets, en collaboration avec la participation des communautés locales et des agriculteurs. Le projet devrait atteindre environ 45.000 petits agriculteurs et leurs familles, et près de 1.400 membres d'associations d'agriculteurs, de groupes d'achat, ainsi que les autorités agricoles locales.   Dans chaque pays, Vision Mondiale Canada travaille en partenariat avec les organisations civiles locales axées sur l'agriculture locale pour mettre en oeuvre ce projet.</t>
  </si>
  <si>
    <t>Systems Approach To Improving And Sustaining Food Security In West Africa / Approche Systemique A L'Amelioration Et De Maintenir</t>
  </si>
  <si>
    <t>The project aims to improve the food security status of people living in poor rural communities in Ghana, Mali, Sierra Leone and Senegal. The project will work to increase the adoption of agricultural practices that promote sustainable livelihoods, improve the utilization of health food especially by women and children, and, increase the effectiveness and use of agricultural extension services. Specific activities include: training farmers on best animal husbandry practices, seed production, pest management and early disease detection, as well as the training of government rural extension service staff in planning, implementing, and monitoring projects together with the participation of local communities and farmers. The project is expected to reach around 45,000 subsistence farmers and their families and around 1,400 members of farmer associations and purchasing groups, as well as local agriculture authorities.   At the country level, World Vision Canada is working in partnership with local farm-based civil society organizations to implement this project. / Le projet vise à améliorer l'état de la sécurité alimentaire des personnes vivant dans les communautés rurales pauvres au Ghana, au Mali, en Sierra Leone et au Sénégal. Le projet travaille à augmenter l'adoption de pratiques agricoles qui favorisent les moyens de subsistance durables, à améliorer l'utilisation des aliments sains, en particulier par les femmes et les enfants, et à renforcer l'efficacité et l'utilisation des services de vulgarisation agricole. Les activités spécifiques incluent la formation des agriculteurs sur les meilleures pratiques d'élevage, la production de semences, le contrôle des insectes et la détection précoce de la maladie, ainsi que la formation du personnel du service gouvernemental de vulgarisation agricole en milieu rural dans les domaines de la planification, de l'exécution et du suivi de projets, en collaboration avec la participation des communautés locales et des agriculteurs. Le projet devrait atteindre environ 45.000 petits agriculteurs et leurs familles, et près de 1.400 membres d'associations d'agriculteurs, de groupes d'achat, ainsi que les autorités agricoles locales.   Dans chaque pays, Vision Mondiale Canada travaille en partenariat avec les organisations civiles locales axées sur l'agriculture locale pour mettre en oeuvre ce projet.</t>
  </si>
  <si>
    <t>Systems Approach To Improving And Sustaining Food Security In West Africa / Approche Systemique A L'Amelioration Et De</t>
  </si>
  <si>
    <t>Agro-industries</t>
  </si>
  <si>
    <t>Systems Approach To Improving And Sustaining Food Security In West Africa / Approche Systemique A L'Amelioration Et De Mainteni</t>
  </si>
  <si>
    <t>Linking Initiatives, Stakeholders And Knowledge For Security / Liant Initiatives, Parties Prenantes Et Le</t>
  </si>
  <si>
    <t>Basic Nutrition</t>
  </si>
  <si>
    <t>Linking Initiatives, Stakeholders And Knowledge For Livelihood Security / Liant Initiatives, Parties Prenantes Et Le Sa</t>
  </si>
  <si>
    <t>Linking Initiatives, Stakeholders And Knowledge For Livelihood Security / Liant Initiatives, Parties Prenantes Et Le Savo</t>
  </si>
  <si>
    <t>Banking and Financial Sector</t>
  </si>
  <si>
    <t>Expanding Climate Change Resilience In Northern Ghana / Expansion De La Resilience Au Changement Climatique Dans Le Ghana</t>
  </si>
  <si>
    <t>This project increases the resilience of targeted communities and the most vulnerable households in Northern Ghana to climate change. Most farmers in Northern Ghana are highly vulnerable to climate change because of their dependence on rain-fed agriculture and their limited access to reliable weather forecasts and early disaster warning systems. Through improved access to sufficient, nutritious and safe food, and, through sustainable economic development, this project targets men and women in vulnerable households in four districts and twenty communities of Northern Ghana. This project has two main objectives: (1) increase the capacity of district and regional organizations to develop plans and strategies to adapt to climate change and reduce the risks relating to climate change, and (2) increase the adoption of strategies and technologies designed to increase drought-tolerant crop and livestock production, protect and enhance productive natural resources, and increase access to alternative sources of income.   The Ghanaian partner is ACDEP (Association of Christian-Based Development NGOs). / Ce projet augmente la résilience au changement climatique des communautés et des familles les plus vulnérables au Ghana du Nord. La plupart des agriculteurs au Ghana du Nord sont très vulnérables au changement climatique à cause de leur pratique agricole non-irriguée, au manque de prévisions météorologiques fiables et au manque de systèmes d'avertissement précoce des catastrophes. Ce projet cible les hommes et les femmes de familles vulnérables dans quatre districts et vingt communautés au Ghana du Nord, en favorisant l'accès à une plus grande source d'aliments nutritifs et sains, par l'entremise du développement économique durable. Ce projet vise deux objectifs principaux : (1) l'augmentation de la capacité des organisations des districts et des régions à développer des plans et des stratégies d'adaptation au changement climatique et à réduire les risques associés au changement climatique, et (2) augmenter l'adoption de stratégies et de technologies conçues pour augmenter la production de récoltes et de bétail plus tolérants à la sécheresse, protéger et rehausser les ressources naturelles productives, et augmenter l'accès à des sources de revenus de rechange.   Le partenaire ghanéen est ACDEP (Association of Christian-Based Development NGOs).</t>
  </si>
  <si>
    <t>Expanding Climate Change Resilience In Northern Gh / Expansion De La Resilience Au Changement Climatique Dans Le Ghana Du Nord1</t>
  </si>
  <si>
    <t>Establishment Of Environmental Monitoring Laboratory At The University Of Mines And Technology (Umat) Project</t>
  </si>
  <si>
    <t>Establishment of Environmental Monitoring Laboratory at the University of Mines and Technology (UMaT) Project</t>
  </si>
  <si>
    <t>Grant,NR</t>
  </si>
  <si>
    <t>Creating Sustainabel Cocoa Supply Chain</t>
  </si>
  <si>
    <t>Creating Sustainable Cocoa Supply Chain through farmer service centres</t>
  </si>
  <si>
    <t>Ghana - Banana Accompanying Measures (BAM)</t>
  </si>
  <si>
    <t>The BAM funds will aim at supporting the banana industry's efforts to improve competitiveness, while addressing some of the social and agro-environmental aspects that are crucial for the sector development.</t>
  </si>
  <si>
    <t>Industrial crops/ crops export</t>
  </si>
  <si>
    <t>Business Linkage Programme (Finnpartnership)</t>
  </si>
  <si>
    <t>Long term partnership with a local company / organisation (e.g. joint venture, subcontractor, import or other contract agreement )</t>
  </si>
  <si>
    <t>Waste management/ disposal</t>
  </si>
  <si>
    <t>Fruit Tree Cropping In Villages Of The Lawra-Region</t>
  </si>
  <si>
    <t>The goal in the project is to create local potential for sustainable fruit tree management. Planted trees will provide harvest in the end of the dry season when food is scarce. The effect of malnutrition is worst in the most vulnerable groups: amongst children elderly and sick. Vitamins and nutritients from fruits are important addition to dry season nutrition intake. Fruit trees will be planted in depleted farm lands which are otherwise out of use. This will lead to reforestation in areas where the tree cover is now very low. Productive fruit tree is such a valuable asset for a farmer that it won't be cut but in an emergency so the project will sustainably increase carbon sequestration in the trees of the area. The main method of action is planting cashew and mango trees in villages that are capable of protecting the trees from fire and wandering animals. In our previous projects in the area we have reinforced fire control in 10 villages. From these 10 villages we will choose 500 beneficiary families or individuals through applications. We will also construct a tree nursery for seedling production which we expect to cover it's operational costs in second or third year. The first batch of seedlings for planting in three first villages in the first year will be bought from nearby Burkina Faso as there is no tree nursery in the nearby area. Second year will see the project implementation in three to four other villages for which the seedlings will be supplied by tree nursery production. In the third year we expect the biggest trees will start to produce fruit. Also we will start the project in the remaining villages re-plant in places where dead trees have occurred and if tree seedling production allows also plant in new communities which are ready to take necessary care of the trees.Main actions:1. Selecting beneficiaries that fulfill the requirements.2. Organizing trainings about nutritional benefits of fruit fruit tree care and fire control.3. Establishing a tree nursery.4. Organizing tree plantings.5. Providing supportive actions: securing planting of seedlings acquiring seedlings tools and necessities organizing monitoring of the project.The crosscutting objective of improving position of marginalized groups is one main goal of the project. Marginalized groups are most vulnerable to malnutrition so these groups also benefit most of the nutritional improvement.</t>
  </si>
  <si>
    <t>Appui Rehabilita Centrale Hydroelectkp</t>
  </si>
  <si>
    <t>Réhabilitation du barrage de Kpong</t>
  </si>
  <si>
    <t>Public Sector Institutions</t>
  </si>
  <si>
    <t>Debt instrument</t>
  </si>
  <si>
    <t>Energy manufacturing (fossil fuels)</t>
  </si>
  <si>
    <t>Financemt Transport Electricite Ghana</t>
  </si>
  <si>
    <t>Construction/réhabilitation de lignes de transport d'électricité dans le Nord et le Sud-Est du pays</t>
  </si>
  <si>
    <t>Electric power transmission and distribution (centralised grids)</t>
  </si>
  <si>
    <t>Integrated Rural Development Of 10 Villages In Northwest Ghana With Special Emphasis On Food Sercurity</t>
  </si>
  <si>
    <t>Integrated rural development of 10 villages in Northwest Ghana with special emphasis on food sercurity</t>
  </si>
  <si>
    <t>Innovative Insurance Products For Climate Change Adaptation</t>
  </si>
  <si>
    <t>Ghana, very limited capacity to adapt to the impacts of climate change, or to absorb the related costs and risks. Project takes a financial systems approach, innovative insurance products relating to climate change adaptation, increasing local capacity insurance sector, from regulation and supervision to the end customer. Insurance products will be developed, tested and brought to market.</t>
  </si>
  <si>
    <t>Local Development And Sustainable Management Of The Mole National Park And Its Fringe Communities - Insurance And Social Charges</t>
  </si>
  <si>
    <t>The aim of the project is to promote the sustainable development of the mole national park, reducing poverty of the communities living within and the neighbouring areas.</t>
  </si>
  <si>
    <t>Use of Jatropha Plant to Improve Sustainable Renewable Energy Development - Ghana</t>
  </si>
  <si>
    <t>The overall objective of the action is to afford rural communities of Ghana access to improved modern and renewable energy services and opportunities for communities based groups, reduce desertification effects and improve their livelihood</t>
  </si>
  <si>
    <t>European Union Institutions</t>
  </si>
  <si>
    <t>Energy generation or renewable sources (multiple technologies)</t>
  </si>
  <si>
    <t>Hydrochloroflurocarbon Phase-Out Management Plan Project</t>
  </si>
  <si>
    <t>Reduction of controlled use of the ozone depleting substances to a sustained level</t>
  </si>
  <si>
    <t>Tc Aggregated Activities</t>
  </si>
  <si>
    <t>TC AGGREGATED ACTIVITIES</t>
  </si>
  <si>
    <t>Tc Aggregated Activities1</t>
  </si>
  <si>
    <t>Tc Aggregated Activities2</t>
  </si>
  <si>
    <t>Agricultural policy and administrative management</t>
  </si>
  <si>
    <t>Tc Aggregated Activities3</t>
  </si>
  <si>
    <t>Gas Distribution</t>
  </si>
  <si>
    <t>Lectures about current status and perspectives of global LNG Market, LNG import and supply scheme, planning and managing of natural gas infrastructure in order to share successful developing experience of natural gas industries in Korea and to learn basic technical knowledge of LNG &amp; natural gas and its related facilities</t>
  </si>
  <si>
    <t>Retail gas distribution</t>
  </si>
  <si>
    <t>Agricultural Water Resources</t>
  </si>
  <si>
    <t>Providing participants with Korean experience and knowledge regarding irrigation and agricultural development to contribute to the agricultural development of the participating countries</t>
  </si>
  <si>
    <t>Agricultural water resources</t>
  </si>
  <si>
    <t>Water Resources Policy/Admin. Management</t>
  </si>
  <si>
    <t>Lectures, on-site visits, group discussion to understand and gain integral insight into Hydro-Infrastructure Development and Management system and related policies</t>
  </si>
  <si>
    <t>Water sector policy and administrative management</t>
  </si>
  <si>
    <t>Agricultural Policy &amp; Admin. Mgmt</t>
  </si>
  <si>
    <t>Korean PVP system based on Seed Industry Law, technical guidelines of DUS trials, variety registration systems, and DUS examination in terms of technical aspect to to foster policy specialists, examination experts with legal and technical knowledge about Plant Breeders' Rights (Plant Variety Protection)/ To share Koreas experiences, contributing to successful introduction and management of PVP system in participating countries</t>
  </si>
  <si>
    <t>Waste Management &amp; Waste-To-Energy (Ghana, Nigeria, Mozambique, Tanzania)</t>
  </si>
  <si>
    <t>To make a guideline proposal in a field of new renewable energy and waste management</t>
  </si>
  <si>
    <t>Agricultural Development</t>
  </si>
  <si>
    <t>Introduction of Korean Agriculture technologies and skills</t>
  </si>
  <si>
    <t>Capacity Building Program For The Transmission System In Ghana</t>
  </si>
  <si>
    <t>Dispatch of Korean Experts, Invitation of Ghanaian engineers and managers, etc. for fostering engineers capable of professionally operating, maintaining and managing the high voltage transmission system</t>
  </si>
  <si>
    <t>Acc_Sustainable_Palm_Oil</t>
  </si>
  <si>
    <t>Palm Oil Programme with WAFF/Solidaridad</t>
  </si>
  <si>
    <t>Acc_Cocoa_Sector_Study</t>
  </si>
  <si>
    <t>Study for incentive-based approach in cocoa sector</t>
  </si>
  <si>
    <t>Industrial crops/export crops</t>
  </si>
  <si>
    <t>Pfm NREG Mission 2012</t>
  </si>
  <si>
    <t>Support mission to GoG NREG partners.</t>
  </si>
  <si>
    <t>Ghana Drr - Undp Project (Crew Disaster Risk Reduction)</t>
  </si>
  <si>
    <t>Planned Norwegian support for a Disaster Risk Reduction program UNDP has with National Disaster Management Organization in Ghana</t>
  </si>
  <si>
    <t>Disaster Risk Reduction</t>
  </si>
  <si>
    <t>Nutritional Program In Wale-Wale (Ghana) For A Right Development Of Children And Women.</t>
  </si>
  <si>
    <t>Programa nutricional en Wale-Wale (Ghana) para un correcto desarrollo de los niños y las mujeres :: Las Hermanas de la Caridad de Santa Ana están presentes en esta zona desde el año 1997. Está situado en el Noreste de Ghana siendo la Hermana Juana Garrido la responsable del proyecto. Este centro nutricional acoge a muchos enfermos de la ?ciudad? y extiende su acción médica a un importante número de poblados de la zona que carecen por completo de cualquier tipo de asistencia sanitaria. Al poco de abrir, se observó la carencia de alimentos de los que dispone la población, lo que provocaba un elevado número de casos de malnutrición, sobre todo entre los más pequeños. Es por ello que las Hermanas vieron la necesidad urgente de abrir un Centro Nutricional que atendiera al mayor número de personas posibles para poder paliar esta situación. Desde el año 2006 se viene poniendo en marcha, un programa nutricional en la zona que incluye la detección de estos casos y su tratamiento. Pero muy importante también es el trabajo que están realizando en el campo de la formación ya que la zona carece por completo de profesionales capacitados para hacer frente a estas necesidades.</t>
  </si>
  <si>
    <t>Training Of Selected Journalist On Environmental Journalism</t>
  </si>
  <si>
    <t>Training of selected journalist on environmental Journalism</t>
  </si>
  <si>
    <t>Environmental Film Festival Of Accra</t>
  </si>
  <si>
    <t>Environmental Film Festival of Accra</t>
  </si>
  <si>
    <t>Non-Governmental Organisation (NGO) and Civil Society</t>
  </si>
  <si>
    <t>NA</t>
  </si>
  <si>
    <t>Reclaiming Of Land In The Akim Communities In The Eastern Part Of Ghana</t>
  </si>
  <si>
    <t>Reclaiming of Land in the Akim Communities in the Eastern part of Ghana</t>
  </si>
  <si>
    <t>Environmental protection agency workshop</t>
  </si>
  <si>
    <t>Environmental Protection Agency Workshop</t>
  </si>
  <si>
    <t>Support For Implementation Of Ghana'S Flegt Voluntary Partnership Agreement</t>
  </si>
  <si>
    <t>Benefit poor people by putting in place the governance and market reforms that reduce illegal logging and deforestation, building on past high impact work on this issue.</t>
  </si>
  <si>
    <t>Forestry policy and administrative management</t>
  </si>
  <si>
    <t>Forest Resources Management - Clean Productive Environment</t>
  </si>
  <si>
    <t>This PAPA enlists the expertise of the USDA Forest Service (USFS) to provide technical assistance, training and analysis in such areas as forest management, protected areas management, fire control, community forestry, forest policy and timber extraction, to support USAID in the implementation of its forestry programs.</t>
  </si>
  <si>
    <t>African Infrastructure Program - Modern Energy Services</t>
  </si>
  <si>
    <t>African Infrastructure Program</t>
  </si>
  <si>
    <t>Cgiar Fund Grant With The World Bank. - Agricultural Enabling Environment</t>
  </si>
  <si>
    <t>Feasibility Study - ECG Smart Grid Applications, Through Government Of Ghana</t>
  </si>
  <si>
    <t>This $646,000 feasibility study grant funds the technical, financial, environmental, and other critical aspects of a Smart Grid Applications project for the Electricity Company of Ghana Limited (ECG). The feasibility study develops the planning and technical design aspects of a high level distribution systems integration strategy and recommends a system that will address ECG s business process planning and decision-making, and fully integrate the company s distribution management. In addition, the study includes training that will build the capacity of ECG s staff to implement the feasibility study's recommendations.</t>
  </si>
  <si>
    <t>Orientation Visit, Floating Lng Storage And Regasification Unit Reverse Trade Mission, Through Global Marketing</t>
  </si>
  <si>
    <t>This $295,000 Ghana floating liquefied natural gas storage and regasification unit (FSRU) reverse trade mission provides an environment for Ghana s FSRU stakeholders to (1) deepen their understanding of FSRU technologies and project implementation, (2) identify potential safety and security procedures and technologies to ensure the safe deployment and operation of the FSRU, and (3) meet US technical experts that could help the Ghanains assess the optimal positioning and offshore location of the proposed FSRU.</t>
  </si>
  <si>
    <t>NR,Nonferrous metals</t>
  </si>
  <si>
    <t>Water Supply And Improving The Hygiene And Waste Management In Karni, Lambussi-Karni And Kitase, Akuapim South</t>
  </si>
  <si>
    <t>The aim of this project is to improve human health and quality of life in the communities of Karni and Kitase by supplying good-quality drinking water and creating improved health and sanitary living conditions. To achieve this, investments are being made in the drilling and mechanisation of two wells in the two communities, the construction of two above-ground reservoirs, the construction of a piping system to distribute the water and training in the management of drinking water facilities, hygiene and waste disposal. Expected outcome: 1. Supply drinking water to the residents and visitors of the two communities.2. Carry mains water to important places in the communities such as schools, markets and meeting places.3. Raise awareness of and improve hygiene and waste treatment in both communities. Document available at  https://docs.google.com/file/d/0B-IUzKYaN-QSa1U2Wjk1MnFKTTg/edit</t>
  </si>
  <si>
    <t>2013-NR</t>
  </si>
  <si>
    <t>Junior Professional Officer - Jpo - Fao - Expert Associe - Changement Climatique</t>
  </si>
  <si>
    <t>Food and Agricultural Organisation</t>
  </si>
  <si>
    <t>Ghana - Le Groupe Cible Est Mieux Organise Dans Des Organisations Democratiques Et</t>
  </si>
  <si>
    <t>Background  De NGO Trias onderwierp zich aan de PWC-screening conform de art. 3 en 4 van het KB van 14/12/2005. Trias voldeed aan 26 van de 27 selectiecriteria - enkel het criterium opvolging van de effecten van de acties werd niet gehaald - en verkreeg op die basis een programma-erkenning. General Objectives  De bestaanszekerheid en actieve deelname in processen van lokale economische ontwikkeling van kleinschalige ondernemers en familiale landbouwers zijn op duurzame wijze verhoogd, waarvan bij 245.095 huishoudens via dienstverlening (microfinanciering, marktketenontwikkeling, bedrijfsondersteunende diensten), bij 944.382 leden via versterking van hun ledenorganisaties en bij 8.441.087 kleinschalige ondernemers en familiale landbouwers in de LED (Local Economic developpment) interventiezones.  Specific Objectives  Zuidluik:*SD1: De doelgroep heeft toegang tot aangepaste, adequate en kwaliteitsvolle diensten (micro-financiering, bedrijfsondersteunende diensten en vermarkting),*SD2:De doelgroep is beter georganiseerd in democratische en onafhankelijke ledenorganisaties,*SD3: de doelgroep is beter ingebed in socio-economische ontwikkelingsprocessen en kan deze ook beïnvloeden in de LED interventie zone*SD4: De solidariteit en het wederzijds respect tussen ledenorganisaties (Noord-Zuid en Zuid-Zuid) is versterkt,*SD5: Trias werkt op een impact- en resultaatgerichte manierNoordluik:*SD4: De solidariteit en het wederzijds respect tussen ledenorganisaties in Noord en Zuid is versterkt,*SD5: Trias werkt op een impact- en resultaatgerichte manier Results  ZuidluikSD1:-Partner organisaties hebben hun aangepaste en kwalitatieve dienstverlening (microfinanciering, bedrijfsondersteunende diensten en vermarkting) verbeterd tav. de doelgroep,-Partnerorganisaties zijn op een duurzame manier versterkt, met voldoende capaciteit voor kwaliteitsvolle dienstverlening.SD2:-De ledenorganisaties bereiken meer boeren en ondernemers en basisgroepen versterken hun positie,-Partnerorganisaties zijn  op een duurzame manier versterkt, met voldoende competenties en organisatorische capaciteit als ledenorganisatie voor de vertegenwoordigers van de leden en de basisgroepen.SD3:-Directe bijdrage van de partners aan een meer gedeelde lokale visie, aan lokale coördinatie en aan stijgende verantwoordelijkheid voor lokale economische ontwikkelingsprocessen is verhoogd in de LED-interventiezone,-Partnerorganisaties zijn op een duurzame manier versterkt, met voldoende competenties en institutionele ontwikkeling voor netwerking, lobby en advocacy, om sterker hun rol te spelen in de LED interventiezone.Noordluik:SD4:-Het draagvlak voor Noord-Zuid werking bij de ledenorganisaties is versterkt,-De Noord/Zuid werking is verankert in de werking van de ledenorganisaties.SD5:-De relatie met de partners en de partnercapaciteiten zijn versterkt,-De capaciteiten va Trias, nodig om haar rol op een effectieve manier te kunnen spelen, zijn verhoogd.</t>
  </si>
  <si>
    <t>Ghana - La Solidarite Et Le Respect Mutuel Entre Organisations Nord/Sud Et Nord/Nord Est Renforcee</t>
  </si>
  <si>
    <t>Support To The Implementation Of The Renewable Energy Law</t>
  </si>
  <si>
    <t>The conditions for successful implementation of the renewable energy law are improved.</t>
  </si>
  <si>
    <t>Promotion Of Market Orientied Agriculture</t>
  </si>
  <si>
    <t>Promotion of Market Orientied Agriculture</t>
  </si>
  <si>
    <t>Farmers' Cooperative Promotion And Agricutural Extension Aiming To Increase Production And Market Access Development (Facomad)</t>
  </si>
  <si>
    <t>Farmers' cooperative promotion and agricutural extension aiming to increase production and Market Access Development (FACOMAD)</t>
  </si>
  <si>
    <t>Local Development And Sustainable Management Of The Mole National Park And Its Fringe Communities</t>
  </si>
  <si>
    <t>The Aim Of The Project Is To Promote The Sustainable Development Of The Mole National Park, Reducing Poverty Of The Communities Living Within And The Neighboring Areas.</t>
  </si>
  <si>
    <t>Local Development And Sustainable Management Of The Mole National Park And Its Fringe Communities - Insurance And Social Charge</t>
  </si>
  <si>
    <t>Cholera Prevention And Response In Ghana</t>
  </si>
  <si>
    <t>Cholera Prevention and Response in Ghana</t>
  </si>
  <si>
    <t>United Nations Children’s Fund</t>
  </si>
  <si>
    <t>Tc Aggregated Activities 1</t>
  </si>
  <si>
    <t>Tc Aggregated Activities 3</t>
  </si>
  <si>
    <t>Tc Aggregated Activities 2</t>
  </si>
  <si>
    <t>Green Economy In Biosphere Reserves(GEBR)</t>
  </si>
  <si>
    <t>1. Diversification of the economy through improved and alternative biodiversity related livelihoods 2. Reduce the pressure on forest as a result of fuel wood extraction for heating and cooking purposes 3. Build the capacity of communities in a holistic manner to ensure the sustainablity of the biodiversity businesses and to conserve the resource-baseof their business</t>
  </si>
  <si>
    <t>United Nations Educational Scientific and Cultural Organisation</t>
  </si>
  <si>
    <t>Waste Management &amp; Waste-To-Energy (Africa)</t>
  </si>
  <si>
    <t>Lectures on Climate Change, Waste Management, Method and Practice of Proposal Development, Lecture-related Study visits, Action Plan Presentation</t>
  </si>
  <si>
    <t>Sustainable Agricultural Development (Aardo Joint Training)</t>
  </si>
  <si>
    <t>Lectures on Agricultural status and development strategy in Korea, Post-harvest management etc and workshop for action plan</t>
  </si>
  <si>
    <t>Koica-Pknu International Graduate Program Of Fisheries Science</t>
  </si>
  <si>
    <t>participants must complete at least 24 credits (27 recommended) for graduation, excluding the thesis submission( Preparatory session, Regular sessions included)</t>
  </si>
  <si>
    <t>Education</t>
  </si>
  <si>
    <t>Higher education</t>
  </si>
  <si>
    <t>Final Evaluation NREG 1</t>
  </si>
  <si>
    <t>Final evaluation NREG Sector Budget Support</t>
  </si>
  <si>
    <t>Acc Mmsp</t>
  </si>
  <si>
    <t>Sustained Prosperity from Improved Cocoa Cultivars: The Mabang Megakarya Selection Programme (MMSP) Consolidation Phase</t>
  </si>
  <si>
    <t>Acc Corip-Ghana</t>
  </si>
  <si>
    <t>Cocoa Rehabilitation and Intensification Programme</t>
  </si>
  <si>
    <t>Acc Ghanaveg</t>
  </si>
  <si>
    <t>Vegetable Value Chain Development Ghana</t>
  </si>
  <si>
    <t>Redd+ Mobilising Private Investment For Landscape Restoration - Ghana</t>
  </si>
  <si>
    <t>Sustainable forest landscapes that enhance carbon stocks and improve social and economic returns to farmers, communities and investors, facilitated by private sector investments</t>
  </si>
  <si>
    <t>International Union for the Conservation of Nature</t>
  </si>
  <si>
    <t>Enhancement Of Potable Water Supply In A School Of Kasoa, Ghana.</t>
  </si>
  <si>
    <t>Esta microacción responde a la necesidad de favorecer el acceso al agua potable en el colegio de Kasoa en Ghana, complementando así el proyecto en ejecución de la construcción de la escuela básica en Kasoa cofinanciado por la Junta de Castilla y León en la convocatoria de 2011. Esta propuesta no debe ser entendida como un proyecto per se, sino como una acción puntual que complementa el proyecto actualmente en ejecución. Es una acción que se agota en sí misma y que redunda en mejores resultados educativos de toda la comunidad, ya que favorece una disminución de las enfermedades hídricas, repercutiendo de esta manera en un mejor estado de salud y, por tanto, una disminución del absentismo escolar y, por consiguiente, en un mejor rendimiento académico. Esto es especialmente importante en esta zona rural e interior donde no existen otras infraestructuras de educación formal. La hasta ahora, ausencia de escuela, se suma al alto índice de desempleo y falta de escolarización para hacer que muchos de los chicos y chicas se encuentren en la calle, expuestos al peligro de la drogadicción, del alcoholismo y de las redes de violencia y prostitución en la gran urbe de Accra. Esta microacción es planteada por el socio local, quien ve la necesidad de mejorar la infraestructura del centro educativo mediante la construcción de unos pozos y tanques de agua que garanticen el acceso al agua potable de la comunidad escolar. Esto es especialmente importante ya que los canales no llegan a Ashalaja, impidiendo de esta forma el abastecimiento de agua potable de la población. Al no haber fuente de agua potable y al encontrarse la escuela retirada del pueblo, se ve necesario perforar tres pozos para ayudar al colegio a funcionar durante los próximos cursos educativos. Esto beneficiará a toda la comunidad educativa (alumnado, profesorado, personal de gestión, etc.) y a comunidades aledañas, además de mejorar el servicio de cocina y comedor del centro (actualmente en ejecución)</t>
  </si>
  <si>
    <t>Basic drinking water supply</t>
  </si>
  <si>
    <t>Smart Bags Project</t>
  </si>
  <si>
    <t>Market Development In The North - Technical Assistance</t>
  </si>
  <si>
    <t>To improve incomes and increase resilience of poor farmers and small-scale rural entrepreneurs in Northern Ghana</t>
  </si>
  <si>
    <t>M4P Facilitation And Management</t>
  </si>
  <si>
    <t>Own Call Of Interest. Project: Study Of Feasibility Of Electric Micro-Generation From Biomass In Five Rural Communities In Ghana</t>
  </si>
  <si>
    <t>El proyecto es un estudio preparatorio del diseño de la infraestructura necesaria para la electrificación rural de las comunidades beneficiarias. El diseño se presentará en el Ministerio de la Energía de Ghana con el objetivo de asegurar su financiación a través del recién creado Fondo de Electrificación Rural.</t>
  </si>
  <si>
    <t>Biofuel-fired power plants</t>
  </si>
  <si>
    <t>Development Of The Building Rating Tool For Office Buildings In Ghana.</t>
  </si>
  <si>
    <t>Development of the Building Rating Tool  for Office Buildings in Ghana.</t>
  </si>
  <si>
    <t>Drinking Water Supply And Improvement Of Hygiene And Sanitation In Four Rural Communities In Ghana</t>
  </si>
  <si>
    <t>Eau Et Assainissement</t>
  </si>
  <si>
    <t>Eau Et Assainissement 1</t>
  </si>
  <si>
    <t>Food Security Through Co-Operatives</t>
  </si>
  <si>
    <t>Food Security through Co-operatives</t>
  </si>
  <si>
    <t>2014-NR</t>
  </si>
  <si>
    <t>Improving Food Security And Nutrition For Vulnerable People In Northern Ghana / Ameliorer La Securite Alimentaire Et La</t>
  </si>
  <si>
    <t>The project aims to improve food security, or access to safe, nutritious and sufficient food, and provide nutrition support for up to 544,000 vulnerable women, men, girls and boys in the most deprived regions of Northern Ghana. The project seeks to increase the supply of locally produced nutritious foods for school meals, provide nutrition support, such as fortified foods, to vulnerable groups, and help people in communities vulnerable to climate shocks to earn a sustainable living.   Some project activities include: (i) providing nutritious food and take-home rations to students in targeted public primary schools, (ii) providing iron supplements to adolescent girls, (iii) providing rations of foods fortified with vitamins and minerals, as well as extra food to malnourished pregnant and lactating women, girls and boys, and people living with HIV, (iv) supporting the building of community assets to improve food security, such as rehabilitating small irrigation infrastructure, and planting trees, and (v) providing training to improve the income-generating skills of food-insecure groups, including households headed by women. / Le projet vise à améliorer la sécurité alimentaire, ou l accès à des aliments sains, nutritifs et en quantité suffisante, et de fournir un soutien nutritionnel à au plus 544 000 vulnérables femmes, hommes, filles et garçons dans les régions les plus défavorisées du nord du Ghana. Le projet vise à accroître l offre d aliments nutritifs produits localement pour les repas scolaires, de fournir un soutien nutritionnel à des groupes vulnérables par l entremise d aliments enrichis et d aider les communautés vulnérables aux répercussions attribuables aux changements climatiques à gagner leur vie durable .   Certaines activités du projet comprennent : ( i ) la fourniture d  aliments nutritifs et de rations à emporter aux élèves d écoles primaires publiques ciblées , (ii ) la fourniture de suppléments de fer aux adolescentes , ( iii ) la fourniture d aliments complémentaires à des femmes enceintes et allaitantes souffrant de malnutrition, à des garçons et à des filles de moins de cinq ans et à des personnes vivant avec le VIH, ( iv ) l appui à la production d actifs communautaires pour améliorer la sécurité alimentaire, comme la remise en état de petites infrastructures d irrigation, et la plantation d arbres , et ( v ) la mise en place de formations sur les compétences créatrices de revenu pour les groupes touchés par l insécurité alimentaire, dont les ménages dirigés par une femme.</t>
  </si>
  <si>
    <t>World Food Programme</t>
  </si>
  <si>
    <t>Improving Food Security And Nutrition For Vulnerable People In Northern Ghana / Ameliorer La Securite Alimentaire</t>
  </si>
  <si>
    <t>Improving Food Security And Nutrition For In Northern Ghana / Ameliorer La Securite Alimentaire Et La Nutrition</t>
  </si>
  <si>
    <t>Development Food Assistance</t>
  </si>
  <si>
    <t>Food assistance</t>
  </si>
  <si>
    <t>Deltas, Vulnerability And Climate Change: Migration As An Adaptation (Deccma)</t>
  </si>
  <si>
    <t>Deltas in Africa and South Asia have some of the highest population densities in the world, with many residents living in poverty and dependent upon livelihoods that are sensitive to a changing climate. Migration is an established household adaptation strategy to cope with environmental and economic change in deltas.  It can increase the ability of migrant households to recover quickly from illness, change, or misfortune, but can also perpetuate vulnerability of people left behind or in the locations of temporary or permanent re-settlement, with different impacts on men and women. This project will conduct research on migration in deltas in Africa and South Asia to inform policy on the potential role of migration in promoting sustainable options to adapt to a changing climate that take into account the different needs of women and men. It will ask how migration can be an effective adaptation strategy.Recognizing that climate change will have various types of impacts in these regions - biophysical, economic, political, and social - the project will undertake research to assess how different types of impacts and drivers of change in deltas will affect vulnerability, with special consideration for the differential impacts on women. A model that integrates climate and socio-economic aspects will be used to assess with stakeholders when migration is an appropriate adaptation option, especially for the most vulnerable, and will contrast migration with other options available to communities.  The outcomes of the research, including increased capacity to understand the issues and to articulate solutions to climate change stress in deltas, will assist stakeholders in rethinking climate change adaptation policies and practices, and in mobilizing resources to support conditions for more sustainable temporary, periodic, or permanent migration between today and 2100. The project will work in four deltas: the Ganges-Brahmaputra-Meghna delta in Bangladesh/India, the Nile delta in Egypt, the Mahanadi delta in India, and the Volta delta in Ghana. A consortium of five institutions with complementary expertise in the different regions will undertake the research. The project will take a comprehensive interdisciplinary and comparative approach to generate lessons on migration as an adaptation option at multiple scales, from the local to international levels, and will promote knowledge sharing across regions and continents.</t>
  </si>
  <si>
    <t>Deltas, Vulnerability, And Climate Change: Migration As An Adaptation</t>
  </si>
  <si>
    <t>Deltas in Africa and South Asia have some of the highest population densities in the world. Many residents along the deltas live in poverty and depend on livelihoods that are sensitive to a changing climate. This research project will examine the issue. Specifically, it will assess migration as a climate change adaptation option in delta areas dealing with a changing climate. It will also deliver policy support to create the conditions for sustainable adaptation which respond to both men s and women s needs.Why migration?Migration is a common adaptation strategy used to cope with environmental and economic change in deltas. It can increase the ability of migrant households to recover quickly from illness, change, or misfortune. However, it can also perpetuate the vulnerability of people left behind or in locations of temporary or permanent resettlement. The impacts men and women experience differ. Project area and teamThe project area covers four deltas: the Ganges-Brahmaputra-Meghna delta in Bangladesh and India, the Nile delta in Egypt, the Mahanadi delta in India, and the Volta delta in Ghana. A consortium of five institutions with expertise in the different regions will conduct the research. They will study migration in deltas in Africa and South Asia to inform policy on the potential role it can play in promoting sustainable options to adapt to a changing climate.Different impacts of climate changeClimate change has various types of impacts in these regions: biophysical, economic, political, and social. The research teams will assess how different types of impacts and drivers of change affect vulnerability in deltas. They will evaluate the different impacts on men and women. The teams will use a model that integrates climate and socio-economic aspects to assess when migration is an appropriate adaptation option, especially for the most vulnerable. Working with stakeholders, they will also contrast migration with other available options. How the research will be usedThe research outcomes will help stakeholders rethink climate change adaptation policies and practices. The results will also serve to mobilize resources to support conditions for more sustainable temporary, periodic, or permanent migration between now and 2100.By taking a comprehensive interdisciplinary and comparative approach, this project will generate lessons on migration as an adaptation option from the local to the international levels. It will also promote knowledge-sharing across regions and continents, increasing capacity to understand the issues and articulate solutions.</t>
  </si>
  <si>
    <t>Environmental Research</t>
  </si>
  <si>
    <t>Deltas, Vulnerability, And Climate Change: Migration As An Adaptation 1</t>
  </si>
  <si>
    <t>Deltas, Vulnerability, And Climate Change: Migration As An Adaptation 3</t>
  </si>
  <si>
    <t>Small-scale activities aggregated</t>
  </si>
  <si>
    <t>Small-Scale Activities Aggregated 1</t>
  </si>
  <si>
    <t>Innovative Insurance Products For Climate Change Adaptation 1</t>
  </si>
  <si>
    <t>Solar Power Supply, Community Of Nnudu</t>
  </si>
  <si>
    <t>Solar Power Supply, Community of Nnudu</t>
  </si>
  <si>
    <t>Integrated Rural And Sustainable Development For Small Farmer Self Help Groups At Diocese Navrongo-Bolgatanga</t>
  </si>
  <si>
    <t>Integrated rural and sustainable development for small farmer self help groups at diocese Navrongo-Bolgatanga</t>
  </si>
  <si>
    <t>Sustainable Development And Poverty Reduction Ghana</t>
  </si>
  <si>
    <t>Sustainable development and poverty reduction Ghana</t>
  </si>
  <si>
    <t>Agricultural alternative development</t>
  </si>
  <si>
    <t>Hydrochloroflurocarbon Phase-Out Management Plan Project 1</t>
  </si>
  <si>
    <t>Tc Aggregated Activities 4</t>
  </si>
  <si>
    <t>Tc Aggregated Activities 5</t>
  </si>
  <si>
    <t>Waste Management &amp; Waste-To-Energy (Africa) 1</t>
  </si>
  <si>
    <t>1. Waste Management in the Republic of Korea 2. Resource Recovery from Organic Wastes 3. Statistics for Waste Management in Korea 4. Climate Change Adaptation Policy and Future Direction in Korea</t>
  </si>
  <si>
    <t>Green Economy In Biosphere Reserves(Gebr) : A Means To Poverty Reduction</t>
  </si>
  <si>
    <t>Acc Gnwp Master Planning</t>
  </si>
  <si>
    <t>Master Planning &amp; Phase 1 Implementation</t>
  </si>
  <si>
    <t>Living Water From The Mountain</t>
  </si>
  <si>
    <t>Watershed protection to ensure sustainability of GNWP</t>
  </si>
  <si>
    <t>World Bank Gcic</t>
  </si>
  <si>
    <t>Ghana Climate Innovation Centre - Building competitive clean technology industries in Ghana</t>
  </si>
  <si>
    <t>World Bank Group</t>
  </si>
  <si>
    <t>GCIC</t>
  </si>
  <si>
    <t>Redd+ Mobilising Private Investment For Landscape Restoration Ghana</t>
  </si>
  <si>
    <t>Forestry Commission</t>
  </si>
  <si>
    <t>Own Call For Proposals. Project Management Model And Feasibility Of 1 Decentralized Electricity Seize Agroforestry Waste</t>
  </si>
  <si>
    <t>Own Call For Proposals. Project Management Model And Feasibility Of 1 Decentralized Electricity Seize Agroforestry Wa</t>
  </si>
  <si>
    <t>Desarrollar metodologías mejoradas de evaluación de la viabilidad de proyectos de electrificación rural de micro redes basadas en biomasa y transferirlas a las contrapartes en Ghana. Divulgarlas entre actores clave en África del Oeste y en ámbitos académicos relevantes.</t>
  </si>
  <si>
    <t>Hydropower Sustainability Assessment Protocol</t>
  </si>
  <si>
    <t>This project promotes the development of sustainable hydropower globally and in two SECO priority countries via a support to the Hydropower Sustainability Assessment Protocol, a major initiative encompassing a wide range of hydropower stakeholders The development of renewable energies, including hydropower, strongly contributes to mitigate the negative impact on climate change resulting from fossil fuels use in electricity production. Addressing the sustainable development of hydropower, the International Hydropower Association has facilitated the constitution in 2010 of the Hydropower Sustainability Assessment Protocol ( Protocol ) through a consensus-based process involving a large spectrum of stakeholders. The Protocol, which relies on tools for appraising the sustainability and guiding the performance of the sector, is met with growing favours internationally</t>
  </si>
  <si>
    <t>Other multilateral institutions</t>
  </si>
  <si>
    <t>Public Private Infrtastructure Facility Next Phase</t>
  </si>
  <si>
    <t>The Public-Private Infrastructure Advisory Facility (PPIAF) is a multi-donor technical assistance facility aimed at helping developing country governments improving the quality of their infrastructure services through private sector involvement. Effective infrastructure plays a pivotal role in stimulating sustainable economic growth and thus contributing to poverty reduction and combat climate change. The infrastructure financing gap of the developing countries is well documented and has gained greater attention in the recent development debates. To address this challenge, authorities at the national and subnational level have engaged in Public Private Partnerships (PPPs) as a method of mobilising the financing and management expertise for infrastructure services. SECO has been supporting this endeavour through contributing to PPIAF since 1999.</t>
  </si>
  <si>
    <t>Inter- American Development Bank (Fund for Special Operations)</t>
  </si>
  <si>
    <t>Urban development and management</t>
  </si>
  <si>
    <t>Electricity Distribution Efficiency</t>
  </si>
  <si>
    <t>This project supports Ghana s efforts to provide national access to electricity. It does so by financing the extension of the electricity distribution network, and by strengthening the managerial, commercial and technical capacities of main sector public actors. The project also promotes energy efficiency and the development of renewable energies Ghana is considered as one of the most stable countries in western Africa, characterized by a strong democratic rule of law and a relatively robust economic growth. To secure the country stability and support further growth, it is imperative for Ghana to address the weaknesses of the power sector, notably by increasing electricity generation capacity and reinforcing and extending the reach of the electricity distribution network. Cases in point are that today only about 62% of households nationwide have access to electricity, and urban growth is triggering a steep increase in electricity demand.</t>
  </si>
  <si>
    <t>Electricity Distribution Efficiency 1</t>
  </si>
  <si>
    <t>Ghana Urban Mobility And Accessibility Project - Feasibility Study</t>
  </si>
  <si>
    <t>Transport and Storage</t>
  </si>
  <si>
    <t>Road transport</t>
  </si>
  <si>
    <t>Cgiar Fund Grant With The World Bank. - Agricultural Enabling Environment1</t>
  </si>
  <si>
    <t>CGIAR research is dedicated to reducing rural poverty, increasing food security, improving human health and nutrition, and ensuring sustainable management of natural resources. It is carried out by 15 Centers, that are members of the CGIAR Consortium, in close collaboration with hundreds of partners, including national and regional research institutes, civil society organizations, academia, development organizations and the private sector.</t>
  </si>
  <si>
    <t>African Infrastructure Program - Modern Energy Services 1</t>
  </si>
  <si>
    <t>Improvement Of Drinking Water Supply, Hygiene And Sanitation In Akim Nkwarteng, Akim Akokkoaso And Adansi Nkrofuom In Ghana With</t>
  </si>
  <si>
    <t>Improvement of drinking water supply, hygiene and sanitation in Akim Nkwarteng, Akim Akokkoaso and Adansi Nkrofuom in Ghana with integration of sustainable energy</t>
  </si>
  <si>
    <t>2015-NR</t>
  </si>
  <si>
    <t>Resilient And Sustainable Livelihoods Transformation In Northern Ghana 2015-2018 / Transformation Vers Des Moyens De</t>
  </si>
  <si>
    <t>The project addresses the constraints that prevent smallholder farmers in Northern Ghana from producing sufficient food to feed themselves and generate revenue and from becoming resilient to unexpected events such as droughts. It offers transformative and sustainable solutions that address the root causes behind the lack of access to sufficient, nutritious food and the vulnerability to food shortages in the northern regions, while also promoting community and household resilience to external shocks and stresses. Expected activities include: practical training for 21,000 smallholder farmers and service providers in sustainable cropping practices, livestock production, aquaculture, and water management, provision of tools and services, including technical assistance in climate change adaptation and disaster risk management practices, to 150 communities to improve productivity, strengthening and promoting gender-responsive systems of agricultural extension and support, training for 21,000 women and men in income generating activities, and strengthening access for 21,000 smallholder farmers to high-value markets in selected agricultural and non-agricultural sub-sectors / Le projet apporte une solution aux contraintes qui empêchent les petits exploitants agricoles dans le nord du Ghana à produire des aliments en quantité suffisante pour se nourrir et générer des revenus et à devenir résilients à des événements imprévus comme des sécheresses. Il propose des solutions transformatrices et durables qui s'attaquent aux causes profondes du manque d'accès à des réserves suffisantes d'aliments nutritifs et de la vulnérabilité aux pénuries alimentaires dans les régions du nord du Ghana, et qui promeuvent également la résilience des ménages et des communautés aux chocs contraintes externes. Les activités prévues incluent : la formation pratique pour 21 000 petits exploitants et les fournisseurs de services sur les méthodes culturales durables, l'élevage, l'aquaculture et la gestion de l'eau, la fourniture d'outils et de services y compris l'assistance technique pour l'adaptation aux changements climatiques et pour la gestion des risques de catastrophe, à au moins 150 collectivités pour améliorer la productivité, le renforcement et la promotion des systèmes de vulgarisation agricole et de soutien sensibles au genre, la formation en faveur de 21 000 femmes et hommes sur les activités génératrices de revenus, le renforcement de l'accessibilité pour 21 000 ménages de petits fermiers aux grands marchés des secteurs agricoles et non agricoles.</t>
  </si>
  <si>
    <t>Resilient And Sustainable Livelihoods Transformation In Northern Ghana 2015-2018 / Transformation Vers Des Moyens</t>
  </si>
  <si>
    <t>Resilient And Sustainable Livelihoods Transformation In Northern Ghana 2015-2018 / Transformation Vers</t>
  </si>
  <si>
    <t>Resilient And Sustainable Livelihoods Transformation In Northern Ghana 2015-2018</t>
  </si>
  <si>
    <t>Resilient And Sustainable Livelihoods Transformation In Northern Ghana 2015-2018 / Transformation Vers Des</t>
  </si>
  <si>
    <t>2015 Pre-Conference Of Parties Climate Change Knowledge And Leadership Festival</t>
  </si>
  <si>
    <t>The overall objective is to promote critical thinking on climate change adaptation amongst participants, and enhance knowledge of decision makers participating to COP21 in the context of research uptake and Research-into-Use challenges to reduce vulnerability to climate change impacts across boundaries.</t>
  </si>
  <si>
    <t>Farmers' Economic Advancement Through Seedlings / Avancement Economique Des Fermiers Par L'Utilisation</t>
  </si>
  <si>
    <t>This project enhances the productivity and profitability of female and male small farmers and small enterprises in tree crops industries in Northern, Central and Coastal regions of Ghana. It is designed to respond to the recent decline in Ghana's tree crop industry. Working with a Canadian private sector firm, Tree Global Canada, and its Ghanaian subsidiary, MEDA helps to establish industrial-scale commercial nurseries with distribution networks reaching farming communities across the country. / Ce projet permet d'améliorer la productivité et la rentabilité des agriculteurs et agricultrices ainsi que des petites entreprises dans les industries arboricoles dans les régions du nord, centrale et côtières du Ghana. Il a été conçu pour répondre à la régression récente de l'industrie arboricole au Ghana. En travaillant avec une entreprise canadienne du secteur privé, Tree global Canada, et avec sa filiale ghanéenne, MEDA aide à établir des pépinières commerciales à l'échelle industrielle avec des réseaux de distribution pour atteindre les communautés agricoles à travers le pays.</t>
  </si>
  <si>
    <t>NR,Agricultural development</t>
  </si>
  <si>
    <t>Capacity For A Successful Implementation Of The Renewable Energy Act (C-Sirea)</t>
  </si>
  <si>
    <t>The conditions for successfull implementation of the renewable energy law are improved</t>
  </si>
  <si>
    <t>Promoting Integrated Mechanisms For Climate Risk Management And Transfer</t>
  </si>
  <si>
    <t>The consultancy project aims to secure actors in the agricultural value chains against extreme weather events through a tailored intervention mechanism for small farmers and innovative insurance products, and promotes an integrated risk management approach as well as the implementation of the National Climate Change Policy. Further instruments that allow the adaptation to climate change in agriculture shall be developed.</t>
  </si>
  <si>
    <t>Climate Protection In Ghana</t>
  </si>
  <si>
    <t>Seminar on the possibilities of renewable energy and establishment of Eco-Clubs</t>
  </si>
  <si>
    <t>Climate And Resource Protection For Sustainable Economic Development</t>
  </si>
  <si>
    <t>Developing the University of Kumasi as a centre of excellence for renewable energy</t>
  </si>
  <si>
    <t>Energy education/training</t>
  </si>
  <si>
    <t>Development Of A Sustainable Business Model For The Public Utility Company In Busunu, Ghana</t>
  </si>
  <si>
    <t>Development of a sustainable business model for the Public Utility Company in Busunu, Ghana with focus on waste, water supply and sewerage</t>
  </si>
  <si>
    <t>Renaturierung Of The Fosu Lagoon In Cape Coast Within The Scope Of A Climate Partnership Project</t>
  </si>
  <si>
    <t>Renaturierung of the Fosu Lagoon in cape Coast as a contribution to the climate result adaptation and to the protection of endangered species</t>
  </si>
  <si>
    <t>Follow-Up-Seminar Renewable Energy For Specialists And Executive Staff From Ghana</t>
  </si>
  <si>
    <t>co-financing of preparation and execution of an expert seminar</t>
  </si>
  <si>
    <t>Sodis</t>
  </si>
  <si>
    <t>Solar-powered water disinfection programme in 6 villages</t>
  </si>
  <si>
    <t>Protecting Mole National Park Environment And Communities</t>
  </si>
  <si>
    <t>Protecting biodiversity and strengthening livehoods for the Mole National Park local communities through agroforestry and tourism income-generating sustainable activities</t>
  </si>
  <si>
    <t>Forestry development</t>
  </si>
  <si>
    <t>Development And Sustainable Management Of The Mole National Park And Fringe Communities. Social Security Charges And Insurance</t>
  </si>
  <si>
    <t>The Aim of the Project is to Promote the Sustainable Development of the Mole National Park, Reducing Poverty of the Communities Living within and the Neighboring Areas</t>
  </si>
  <si>
    <t>Central Government</t>
  </si>
  <si>
    <t>Water Supply For Gbalahi Areas, Fooshegu And Asafo Construction Of The Health Center, City Of God In The Capital Accra</t>
  </si>
  <si>
    <t>Development and strengthening of the water supply for Gbalahi areas, Fooshegu and Asafo and expansion in the latter area of a pig farm, in addition it provides for the construction of the health center,  City of God  in the capital Accra</t>
  </si>
  <si>
    <t>Enhancement Of Low Carbon Sustainable Develompment And Support Of Mitigation And Adaptation To Climate Change.</t>
  </si>
  <si>
    <t>Memorandum of understanding on co-operation to scale up private sector involvement in support of mitigation and adaptation to climate change, including addressing the drivers of deforestation and forest degradation, and enhancement of low carbon sustainable develompment</t>
  </si>
  <si>
    <t>Tc Aggregated Activities4 4</t>
  </si>
  <si>
    <t>Tc Aggregated Activities 6</t>
  </si>
  <si>
    <t>Tc Aggregated Activities 7</t>
  </si>
  <si>
    <t>Multi-Hazard Early Warning System</t>
  </si>
  <si>
    <t>fellowship course for disaster management policy and system</t>
  </si>
  <si>
    <t>Disaster Prevention &amp; Preparedness</t>
  </si>
  <si>
    <t>Multi-hazard response preparedness</t>
  </si>
  <si>
    <t>Masters Degree Program On Food Security And Agricultural Development(15</t>
  </si>
  <si>
    <t>scholarship program for food management and agricultural development strategy</t>
  </si>
  <si>
    <t>Masters Degree Program In Fisheries Science (15-16)</t>
  </si>
  <si>
    <t>Scholarship program in international fisheries science</t>
  </si>
  <si>
    <t>Hrd Infrastructure Plan Establishment For Ghana Transmission System</t>
  </si>
  <si>
    <t>1. Determination of the direction of improvement by getting current HRD system issues 2. Capacity building of the overall sector to expand the  transmission network 3.Enlargement of  of bilateral cooperation by deducting</t>
  </si>
  <si>
    <t>Sustainable Water Environment</t>
  </si>
  <si>
    <t>To strengthen the capacities of planning and management of environment program through refresher and intensive training</t>
  </si>
  <si>
    <t>Green Economy In Biosphere Reserves(Gebr) A Means To Poverty Reduction</t>
  </si>
  <si>
    <t>1. Diversification of the economy through improved and alternative biodiversity related livelihoods 2. Reduce the pressure on forest as a result of fuel wood extraction for heating and cooking purposes 3. Build the capacity of communities in a holistic manner to ensure the sustainablity of the biodiversity businesses and to conserve the resource-of their business</t>
  </si>
  <si>
    <t>Worl Bank GCIC 1</t>
  </si>
  <si>
    <t>Climate Diplomacy: Climate Change Awareness Building</t>
  </si>
  <si>
    <t>Awareness campaign on climate change for children.</t>
  </si>
  <si>
    <t>Cikod- Centre For Indigenous Knowledge And Organizational Development</t>
  </si>
  <si>
    <t>support partner to enhance the capacity of community on dialogue, distilling laws of origin and documentation and launch of legal study</t>
  </si>
  <si>
    <t>Rains- Regional Advisory Information &amp; Systems Network</t>
  </si>
  <si>
    <t>Support intergenerational learning through practical engagement of youths with nature, culture and biodiversity protection</t>
  </si>
  <si>
    <t>Public sector policy and administrative management</t>
  </si>
  <si>
    <t>Specific Call For Proposals: Research On Identifying Key Waste Characteristics For Generating Energy From Local Waste.</t>
  </si>
  <si>
    <t>Los objetivos fueron evaluar los principales actores en el sector de la gestión de residuos en las ciudades de Ghana para recopilar datos sobre los residuos generados en estas áreas y la logística necesaria para el transporte y el tratamiento de los residuos generados en estas ciudades . También fue tratar de estimar un modelo de la valorización de los residuos producidos mediante la búsqueda de la composición de los residuos y posible valor que se puede obtener a partir de los residuos.</t>
  </si>
  <si>
    <t>Specific Programme: Internship Meridies Programme Design And Building Of An Area Of Shade And Dining Hall In Kumbungu School</t>
  </si>
  <si>
    <t>La idea principal del comedor es crear un espacio para sus usuarios, los alumnos de la escuela. Tienen una edad comprendida entre tres y siete años. De apariencia exterior sencilla, se pretende que el interior sea insertarse en otro mundo. Abrir la mente de los niños, abrir ventanas como si de fotografías se tratara para divisar la vegetación que lo rodea, abrir un nuevo espacio donde incentivar la imaginación. La construcción va a estar adjunta a la valla y va a tener el molino de la asociación de mujeres en la parte trasera. Entre estos espacios se encuentran tres moringas, plantadas en las anteriores visitas de los compañeros españoles. Se plantea un edificio con un patio trasero hasta el molino, donde habrá un vallado. Líneas rectas destacan en el exterior para familiarizarlo con el entorno, pero el muro que separa el comedor del jardín trasero será curvo, para adaptarse a los árboles preexistentes y como homenaje a las mujeres, ya que en las construcciones del pueblo las habitaciones donde duermen son circulares. En cuanto a materiales, los muros son de bloque de cemento dispuestos en soga. Esta es la primera novedad estructural que se dispone para evitar el uso de pilares en el muro de nueva construcción. En el muro curvo disponemos de vasijas con doble abertura realizadas por una mujer de la localidad. Estas obras de artesanía dan lugar a las ventanas del muro curvo convirtiéndose en un juego de luces y aberturas al jardín trasero. La estructura de cubierta será de madera local, disponiendo cerchas sobre pilares, sobre las que se encuentra la única solución posible en la zona para cubierta con una durabilidad asegurada, la chapa de zinc.</t>
  </si>
  <si>
    <t>Education facilities and training</t>
  </si>
  <si>
    <t>EPA Ghana</t>
  </si>
  <si>
    <t>Ghana delegate participates in climate negotiations</t>
  </si>
  <si>
    <t>Ifc: Environmental And Social Risk Management Ghana</t>
  </si>
  <si>
    <t>Environmental and Social Risk Management in Sub-Saharan Africa (Ghana, South Africa and Nigeria) In most countries, businesses and individuals do not pay for the negative environmental and social effects they cause. Hence, social and environmental risks do usually not inform the development of business plans as well as daily operations. IFC's Environmental and Social Risk Management Program (ESRM) aims to address this problem. The ESRM is based on the assumption that financial institutions (FIs) can play a key role when it comes to pushing change in the market because FIs are in a position to influence business behaviour through their ability to allocate capital by lending money to companies.</t>
  </si>
  <si>
    <t>International Finance Corporation</t>
  </si>
  <si>
    <t>Ghana Urban Mobility,I N-Depth Feasibility Study</t>
  </si>
  <si>
    <t>Ghana urban mobility and accessibility</t>
  </si>
  <si>
    <t>Transport &amp; Storage</t>
  </si>
  <si>
    <t>Gedap, Backstopper</t>
  </si>
  <si>
    <t>This project supports Ghanas efforts to provide national access to electricity. It does so by financing the extension of the electricity distribution network, and by strengthening the managerial, commercial and technical capacities of main sector public actors. The project also promotes energy efficiency and the development of renewable energies Ghana is considered as one of the most stable countries in western Africa, characterized by a strong democratic rule of law and a relatively robust economic growth. To secure the country stability and support further growth, it is imperative for Ghana to address the weaknesses of the power sector, notably by increasing electricity generation capacity and reinforcing and extending the reach of the electricity distribution network. Cases in point are that today only about 62% of households nationwide have access to electricity, and urban growth is triggering a steep increase in electricity demand</t>
  </si>
  <si>
    <t>Support The Government Of Ghana'S Response To The Ongoing Cholera Outbreak</t>
  </si>
  <si>
    <t>To support the Government of Ghana's response to the ongoing cholera outbreak by working with health workers, providing assistance and medication to all the regions of Ghana and working with officials to bring about behavioural changes to eradicate/stem t</t>
  </si>
  <si>
    <t>Infectious disease control</t>
  </si>
  <si>
    <t>Ghana Catalytic Fund Investment And Fund Management</t>
  </si>
  <si>
    <t>To evaluate and improve AgDevCo's facility to leverage private sector investment in Africa agribusiness and agricultural infrastructure and stimulate cross border trade in targeted countries, which will generate jobs and income for smallholder farmers and</t>
  </si>
  <si>
    <t>Ghana Catalytic Fund - International Climate Financing - Investment And Fund Management</t>
  </si>
  <si>
    <t>Sustainable Fisheries Management - Agricultural Enabling Environment</t>
  </si>
  <si>
    <t>The objective of this project is to rebuild marine fisheries stocks and catches through adoption of responsible fishing practices. The project contributes to the Government of Ghanas fisheries development objectives and USAIDs Feed the Future Initiative. Working closely with the Ministry of Fisheries and Aquaculture Development and the Fisheries Commission, USAID/Ghana SFMP aims to end overfishing of key stocks important to local food security through a multipronged approach: improved legal enabling conditions for co-management, use rights and effort-reduction strategie, strengthened information systems and science-informed decision-making, increased constituencies that provide the political and public support needed to rebuild fish stocks, and implementation of applied management initiatives for several targeted fisheries ecosystems</t>
  </si>
  <si>
    <t>Fishing policy and administrative management</t>
  </si>
  <si>
    <t>Sustainable Fisheries Management - Agricultural Sector Capacity</t>
  </si>
  <si>
    <t>Sustainable Fisheries Management - Clean Productive Environment</t>
  </si>
  <si>
    <t>Sustainable Fisheries Management - Natural Resources And Biodiversity</t>
  </si>
  <si>
    <t>Biodiversity</t>
  </si>
  <si>
    <t>Africa Lead Ii - Agricultural Enabling Environment</t>
  </si>
  <si>
    <t>Following on the original Africa Lead project, Africa Lead II is building the capacity of Africas agriculture hierarchy to develop, manage, and lead programs. Our work with these professionals, institutions, and emerging stars is guided by the African Unions Comprehensive Africa Agriculture Development Program (CAADP), based in South Africa.</t>
  </si>
  <si>
    <t>Africa Lead Ii - Agricultural Sector Capacity</t>
  </si>
  <si>
    <t>Global Environmental Management Support Ii (Gems Ii) - Program Design And Learning</t>
  </si>
  <si>
    <t>Provide on-demand environmental compliance, management, capacity-building and sound design support to USAIDs Environmental Officers, to USAID Missions and other operating units, and to their projects and programs</t>
  </si>
  <si>
    <t>Multisector aid</t>
  </si>
  <si>
    <t>Global Environmental Management Support Ii (Gems Ii) - Program Design And Learning 1</t>
  </si>
  <si>
    <t>Small Project Assistance (Spa) Program With Peace Corps</t>
  </si>
  <si>
    <t>New Small Project Assistance program award with Peace Corps. The SPA Program enables USAID to have direct development investments and impact in selected priority areas, while supporting U.S. Peace Corps volunteers to engage community members in participatory processes that contribute to capacity building and sustainable development.</t>
  </si>
  <si>
    <t>Small Project Assistance (Spa) Program With Peace Corps - Malaria</t>
  </si>
  <si>
    <t>Malaria control</t>
  </si>
  <si>
    <t>Borlaug Fellowship Program Archibold Buah-Kwofie: Climate Change - Washington State University</t>
  </si>
  <si>
    <t>The Norman E. Borlaug International Agricultural Science and Technology Fellowship Program aims to promote food security and economic growth by increasing scientific knowledge and collaborative research to improve agricultural productivity. This program targets promising young English speaking scientists and policymakers from developing or middle income countries.</t>
  </si>
  <si>
    <t>Agricultural research</t>
  </si>
  <si>
    <t>Institute Of Tropical Agriculture - Kumasi</t>
  </si>
  <si>
    <t>KITA Papasisi Biomass Off-Grid Energy Project</t>
  </si>
  <si>
    <t>K.W. Ventures</t>
  </si>
  <si>
    <t>KW Ventures Mobile Solar Trailers Off-Grid Energy Project</t>
  </si>
  <si>
    <t>Land Use Dynamics And Adapting To Climate Change In West Africa - Agricultural Enabling Environment</t>
  </si>
  <si>
    <t>PAPA with the United States Geological Survey to provide forest/land use and land cover remote sensing imagery.</t>
  </si>
  <si>
    <t>TABLE III.8</t>
  </si>
  <si>
    <t>Promotion of Energy Efficient Air Conditioners (Residential) - TableIII.6</t>
  </si>
  <si>
    <t>Promotion of energy efficient ACs (Public buildings and commercial) - TableIII.6</t>
  </si>
  <si>
    <t>Promotion of energy efficient light bulbs (Residential) - TableIII.6</t>
  </si>
  <si>
    <t>Promotion of Energy Efficient light bulbs (Public buildings and commercial) - TableIII.6</t>
  </si>
  <si>
    <t>Promotion of energy efficient Refrigerators (Residential) - TableIII.6</t>
  </si>
  <si>
    <t>Promotion of Energy Efficient and Renewable Energy powered public water facilities - TableIII.6</t>
  </si>
  <si>
    <t>Switch from fuel oil to gas in thermal plants - TableIII.6</t>
  </si>
  <si>
    <t>Conversion of single cycle to combine cycle in thermal power plants - TableIII.6</t>
  </si>
  <si>
    <t>Ghana Nuclear Power Programme - TableIII.6</t>
  </si>
  <si>
    <t>Expand the adoption of market-based cleaner cooking solutions - TableIII.6</t>
  </si>
  <si>
    <t>Expand the adoption of market based cleaner cooking solutions - TableIII.6</t>
  </si>
  <si>
    <t>Promotion of innovative and efficient kilns - TableIII.6</t>
  </si>
  <si>
    <t>Promote clean rural households lighting - TableIII.6</t>
  </si>
  <si>
    <t>Achieve 10% of modern renewable energy in the generation mix by 2030 - TableIII.6</t>
  </si>
  <si>
    <t>Achieve 10% of modern renewable energy in the generation mix by 2030 (1) - TableIII.6</t>
  </si>
  <si>
    <t>Achieve 10% of modern renewable energy in the generation mix by 2030 (2) - TableIII.6</t>
  </si>
  <si>
    <t>Achieve 10% of modern renewable energy in the generation mix by 2030 (3) - TableIII.6</t>
  </si>
  <si>
    <t>Achieve 10% of modern renewable energy in the generation mix by 2030 (4) - TableIII.6</t>
  </si>
  <si>
    <t>Decarbonisation of oil and gas production - TableIII.6</t>
  </si>
  <si>
    <t>Railway transit system (shift road freight to rail) - TableIII.6</t>
  </si>
  <si>
    <t>Urban transit (fleet renewal, better maintenace and vehicle standards) - More efficient diesel vehicle - TableIII.6</t>
  </si>
  <si>
    <t>Promotion of Non-Motorised Transport (New Bicycle lanes) - TableIII.6</t>
  </si>
  <si>
    <t>Electric vehicles - TableIII.6</t>
  </si>
  <si>
    <t>Energy,Environment</t>
  </si>
  <si>
    <t>Green cooling in air conditioners and domestic refrigerators - TableIII.6</t>
  </si>
  <si>
    <t>Promote energy effiency in the steel Industry - TableIII.6</t>
  </si>
  <si>
    <t>Building resilience in climate vulnerable Agriculture landscapes</t>
  </si>
  <si>
    <t>Community based Climate Smart Agriculture adopted in alll districts of Ghana - TableIII.6</t>
  </si>
  <si>
    <t>Scale up deployment of climate smart technologies to increase livestock and Fisheries productivity - TableIII.6</t>
  </si>
  <si>
    <t>Promote innovations in post-harvest storage and food processing and forest products in all Districts of the Country - TableIII.6</t>
  </si>
  <si>
    <t>Cocoa REDD+ Scale up deployment of climate smart technologies to increase livestock and Fisheries productivity - TableIII.6</t>
  </si>
  <si>
    <t>Forest Plantation Development Programme (25,000 target/ha) (Reforestation) and Tree-on farm - TableIII.6</t>
  </si>
  <si>
    <t>Wildfire management in transition and savannah zones in Ghana - TableIII.6</t>
  </si>
  <si>
    <t>Promotion of Forest Conservation - TableIII.6</t>
  </si>
  <si>
    <t>Promotion of Forest Conservation 2 - TableIII.6</t>
  </si>
  <si>
    <t>Promotion of Forest Conservation 1 - TableIII.6</t>
  </si>
  <si>
    <t>Promotion of Forest Conservation 3 - TableIII.6</t>
  </si>
  <si>
    <t>Waste</t>
  </si>
  <si>
    <t>Landfill Gas Management</t>
  </si>
  <si>
    <t>Adopt alternative urban solid waste management - TableIII.6</t>
  </si>
  <si>
    <t>Bilogical treatment of waste (composting)</t>
  </si>
  <si>
    <t>Adopt alternative urban solid waste management 1 - TableIII.6</t>
  </si>
  <si>
    <t>City-wide resilient infrastructure planning 2 - TableIII.6</t>
  </si>
  <si>
    <t>Manage climate-induced and gender-related health risk - TableIII.6</t>
  </si>
  <si>
    <t>Health information system - TableIII.6</t>
  </si>
  <si>
    <t>Enhance climate services for efficient weather information management - TableIII.6</t>
  </si>
  <si>
    <t>Early warning and disaster risk management - TableIII.6</t>
  </si>
  <si>
    <t>Water</t>
  </si>
  <si>
    <t>Rainwater collection from ground surfaces (RCS).</t>
  </si>
  <si>
    <t>Collection, storage and use of rainfall that lands on the ground as opposed to collection from roofs with the intention for multi-purpose use in the communities. In many water-poor areas, small-scale runoff collection infrastructure can contribute significantly to the volume of freshwater available for human consumption and other versatile applications.</t>
  </si>
  <si>
    <t>Hard</t>
  </si>
  <si>
    <t>Addresses insufficiency of water to support livelihoods of rural communities resulting in poor community health and poor school attendance, particularly for the girl-child</t>
  </si>
  <si>
    <t>Post-construction support for community-managed water systems (PCS).</t>
  </si>
  <si>
    <t>Increasing the success and sustainability of community-managed water systems through existing government initiatives.</t>
  </si>
  <si>
    <t>Integrated Nutrient Management (INM)</t>
  </si>
  <si>
    <t>Make efficient use of both synthetic and natural plant nutrient sources to enhance soil fertility towards improving and preserving soil productivity.</t>
  </si>
  <si>
    <t>Soft</t>
  </si>
  <si>
    <t>Appropriate application and conservation of nutrients and transfer of knowledge to farmers.</t>
  </si>
  <si>
    <t>Community-Based Extension Agent (CBEA)</t>
  </si>
  <si>
    <t>Provide specialised and intensive technical training to identified people in rural communities to promote a variety of technologies and offer professional services with support and review from an extension organisation</t>
  </si>
  <si>
    <t>Production of biofuels from agriculture products, waste, and other feedstocks by transesterification, fermentation, or algal cultivation to reduce dependence on fossil fuels, generate renewable energy, or contribute to a circular economy</t>
  </si>
  <si>
    <t>Solar PVs</t>
  </si>
  <si>
    <t>TABLE III.9</t>
  </si>
  <si>
    <t>Ghana Climate Innovation Center</t>
  </si>
  <si>
    <t>Establishment of a technical body to develop and support exceptional set of transformational ventures and entrepreneurs who are pioneering adaptive and mitigation solutions for climate change issues in Ghana in the areas of solar energy, energy efficiency, waste management, climate smart agriculture and water management &amp; purification</t>
  </si>
  <si>
    <t>2011-2015</t>
  </si>
  <si>
    <t>SNV</t>
  </si>
  <si>
    <t>Energy,Transport,Agriculture,Water and sanitation</t>
  </si>
  <si>
    <t>Waste Management; Energy; Water</t>
  </si>
  <si>
    <t>Completed</t>
  </si>
  <si>
    <t>empowered a business leaders committed to positive change. empowering them to become agents of change in building a sustainable future.</t>
  </si>
  <si>
    <t>Ghana Energy Development and Access Programme</t>
  </si>
  <si>
    <t>2011-2020</t>
  </si>
  <si>
    <t>Volta River Authority (VRA) and  Electricity Company of Ghana (ECG)</t>
  </si>
  <si>
    <t>World Bank</t>
  </si>
  <si>
    <t>transition to a low-carbon economy through the improvement in the operational efficiency of the electricity distribution system and increase the population's access to electricity</t>
  </si>
  <si>
    <t>Promotion of Appliance of Energy Efficiency and Transformation of the Refrigerating Appliances Market in Ghana</t>
  </si>
  <si>
    <t>2011-2021</t>
  </si>
  <si>
    <t>Energy Commission</t>
  </si>
  <si>
    <t>UN Environment Programme</t>
  </si>
  <si>
    <t>introduction of a combination of regulatory tool such as Minimum Energy Performance Standards and Information Labels (S&amp;L), and innovative economic tools</t>
  </si>
  <si>
    <t>China-Ghana South-South Cooperation on Renewable Energy Technology Transfer</t>
  </si>
  <si>
    <t>Ensure a more holistic transfer of renewable energy technologies from China to Africa. The project addresses Ghana’s need to increase universal energy access. It promotes the production of renewable energy technologies in Ghana with a strong focus on private sector development and inclusion</t>
  </si>
  <si>
    <t>2007-2019</t>
  </si>
  <si>
    <t>Ensure a more holistic transfer of renewable energy technologies from China to Africa</t>
  </si>
  <si>
    <t>Millennium Development Challenge Account Compact 2 – Ghana Power Pact</t>
  </si>
  <si>
    <t>2007-2012</t>
  </si>
  <si>
    <t>Millenium Development Authority</t>
  </si>
  <si>
    <t>US Government</t>
  </si>
  <si>
    <t>Energy efficiency and power distribution,Energy efficiency</t>
  </si>
  <si>
    <t>Improved regulation, power generation, transmission, distribution and energy access by households and businesses</t>
  </si>
  <si>
    <t>Facilitating Implementation and Readiness For Mitigation</t>
  </si>
  <si>
    <t>Identifying technologies and action plans to strengthen key sectors and increase rural communities’ resilience to the impacts of climate change</t>
  </si>
  <si>
    <t>2012-2013</t>
  </si>
  <si>
    <t>Environmmental Protection Agency</t>
  </si>
  <si>
    <t>TABLE  III.10</t>
  </si>
  <si>
    <t>Restriction of importation of overaged vehicles - TableIII.6</t>
  </si>
  <si>
    <t>21,4307 , 647368  Jobs</t>
  </si>
  <si>
    <t>Promotion of Forest Conservation 4 - TableIII.6</t>
  </si>
  <si>
    <t>City-wide resilient infrastructure planning - TableIII.6</t>
  </si>
  <si>
    <t>NE</t>
  </si>
  <si>
    <t>City-wide resilient infrastructure planning 1 - TableIII.6</t>
  </si>
  <si>
    <t>Gender and the Vulnerable - TableIII.6</t>
  </si>
  <si>
    <t>Health planning - TableIII.6</t>
  </si>
  <si>
    <t>Study fugitive emissions in the oil &amp; gas industry.</t>
  </si>
  <si>
    <t>Make available high-quality activity and emission factors from oil and gas</t>
  </si>
  <si>
    <t>Technical capacity support to conduct uncertainty analysis</t>
  </si>
  <si>
    <t>Develop country-specific emission factors for road transport, livestock, solid and domestic liquid waste, and improvement in data collection systems</t>
  </si>
  <si>
    <t>Increased confidence in the estimation of GHG emissions data on transportation, livestock, and waste</t>
  </si>
  <si>
    <t>Development of solid waste and wastewater balances to better understand the flow of solid waste and wastewater from the point of generation to the end site (e.g. solid waste disposal sites in the case of solid waste, or seas, rivers or lakes in wastewater).</t>
  </si>
  <si>
    <t>Improvement in the quality of activity data and emission factors for estimations involving the use of traditional solid biomass</t>
  </si>
  <si>
    <t>Improved activity data quality and emission factors for estimating traditional solid biomass use</t>
  </si>
  <si>
    <t>Expansion of the current facility-level carbon accounting programme</t>
  </si>
  <si>
    <t>Ex-ante assessment of non-mitigation benefits of mitigation actions.</t>
  </si>
  <si>
    <t>Capacity to estimate fugitive emissions from the oil and gas industry</t>
  </si>
  <si>
    <t>TABLE  III.11</t>
  </si>
  <si>
    <t>Human Resource Development for disseminating solar PV</t>
  </si>
  <si>
    <t>To increase the use of photovoltaic power generation by human resource development for the power systems.</t>
  </si>
  <si>
    <t>2007-2010</t>
  </si>
  <si>
    <t>Ministry of Energy</t>
  </si>
  <si>
    <t>Increase in knowledge of  laypersons on power systems, resulting in raising the general level of understanding in the community.</t>
  </si>
  <si>
    <t>UNEP-DTU ICAT Project</t>
  </si>
  <si>
    <t>The project uses the GACMO tool to assess mitigation action and effect and uses an in-built MRV template to systematically track and monitor climate measures.</t>
  </si>
  <si>
    <t>UNDP NDC Support programme</t>
  </si>
  <si>
    <t>Support for the development of the Ghana NDC tracking tool and energy sector MRV system. Ghana’s NDC tracking tool is Excel-based and will be used for NDC accounting established in Article 4.13 of the Paris Agreement.</t>
  </si>
  <si>
    <t>Minitry of Environment Science Technology and Innovation</t>
  </si>
  <si>
    <t>CfRN and FAO Training: Quality Control for Collect Earth Database to prepare a land-cover map for Ghana.</t>
  </si>
  <si>
    <t>The training on Quality Control for Collect Earth Database to prepare a land-cover map for Ghana. Seeks to ensure that satellite imagery used in Collect Earth is of high quality and free from cloud cover and other distortions</t>
  </si>
  <si>
    <t>Coalition of Rainforest Nations and Food and Agriculture Organisation</t>
  </si>
  <si>
    <t>Training on the Building of Sustainable National Greenhouse Gas Inventory Management Systems</t>
  </si>
  <si>
    <t>This was a remote training  by the UNFCCC  in collaboration with the US Environmental Protection Agency on the building of sustainable national greenhouse gas inventory management systems in Ghana</t>
  </si>
  <si>
    <t>United Nations Framework Convention on Climate Change</t>
  </si>
  <si>
    <t>FAO’s Knowledge Transfer Programme on Forest Reference Levels for Ghana.</t>
  </si>
  <si>
    <t>Help equip countries with the technical knowledge and capacity to accurately measure, report, and verify (MRV) their forest-related emissions and removals. This is crucial for participating in international climate change mitigation initiatives, particularly those related to Reducing Emissions from Deforestation and Forest Degradation (REDD+)</t>
  </si>
  <si>
    <t>Food and Agriculture Organization</t>
  </si>
  <si>
    <t>Agriculture,Forestry</t>
  </si>
  <si>
    <t>Information matter project. Training on GHG data management in the waste sector</t>
  </si>
  <si>
    <t>German Federal Ministry for Economic Completed in Cooperation and 2018 Development (BMZ) GIZ</t>
  </si>
  <si>
    <t>Reporting for results-based REDD+ actions (RRR+).</t>
  </si>
  <si>
    <t>Training on non-annex 1 GHG Inventory software</t>
  </si>
  <si>
    <t>2016-2017</t>
  </si>
  <si>
    <t>UNFCCC GIR CASTT Training Programme on Greenhouse Gas</t>
  </si>
  <si>
    <t>2018-2021</t>
  </si>
  <si>
    <t>UNFCCC and the Government of Korea</t>
  </si>
  <si>
    <t>Training on Low Emission Analysis Platform</t>
  </si>
  <si>
    <t>2016-2018</t>
  </si>
  <si>
    <t>Stockholm Environment Institute</t>
  </si>
  <si>
    <t>Training on the GACMO model for the construction of the NDC baseline</t>
  </si>
  <si>
    <t>2016-2020</t>
  </si>
  <si>
    <t>UNEP-DTU</t>
  </si>
  <si>
    <t>Training on Annex 1 Party GHG Review, including methodological, reporting and review guidelines.</t>
  </si>
  <si>
    <t>2017-2019</t>
  </si>
  <si>
    <t>Sustainable GHG Management Project in West Africa:Training on Land uses</t>
  </si>
  <si>
    <t>2012-2017</t>
  </si>
  <si>
    <t>Australia USA  Netherlands UK Belgium New Zealand UNFCCC FAO UNDP UNDP</t>
  </si>
  <si>
    <t>AFOLU</t>
  </si>
  <si>
    <t>1 LULUCF expert qualified as a reviewer in 2017</t>
  </si>
  <si>
    <t>Training on advanced topics on GHG inventory for a national expert</t>
  </si>
  <si>
    <t>UNDP Nationally Determined Contribution Support Programme</t>
  </si>
  <si>
    <t>Collaboration on West Africa GHG Inventory Network</t>
  </si>
  <si>
    <t>UNDP, Global Support Programme (GSP)</t>
  </si>
  <si>
    <t>2019-2019</t>
  </si>
  <si>
    <t>Integrated LED modelling project</t>
  </si>
  <si>
    <t>2018-2018</t>
  </si>
  <si>
    <t>Preparation and use of the National GHG Manual and Uncertainty Management Guidance document</t>
  </si>
  <si>
    <t>UNDP Low Emission Capacity Building Project</t>
  </si>
  <si>
    <t>Ongoing</t>
  </si>
  <si>
    <t>Training on GHG fresh entrants and experts</t>
  </si>
  <si>
    <t>CBIT</t>
  </si>
  <si>
    <t>2017-2017</t>
  </si>
  <si>
    <t>Advanced training of the Modalities, Procedures and Guidelines (MPG) for Article 13</t>
  </si>
  <si>
    <t>CBIT Project</t>
  </si>
  <si>
    <t>2021-2021</t>
  </si>
  <si>
    <t>Training on Advance topics on GHG inventory and mitigation actions</t>
  </si>
  <si>
    <t>BUR3 Project</t>
  </si>
  <si>
    <t>Training programme for review experts under UNFCCC</t>
  </si>
  <si>
    <t>2020-2021</t>
  </si>
  <si>
    <t>Joint Global Training Workshop on the Energy Sector for Developing Countries to Prepare for an Effective ETF</t>
  </si>
  <si>
    <t>Joint Global Training Workshop on the Energy Sector for Developing Countries to Prepare for an Effective Enhanced Transparency Framework under the Paris Agreement</t>
  </si>
  <si>
    <t>United Nations Framework Convention on Climate Change
,International Energy Agency</t>
  </si>
  <si>
    <t>Training programme for review experts for the technical review of BRs and NCs of Parties included in Annex I to the Convention</t>
  </si>
  <si>
    <t>Training programme for review experts for the technical review of biennial reports and national communications of Parties included in Annex I to the Convention</t>
  </si>
  <si>
    <t>2020-2020</t>
  </si>
  <si>
    <t>CGE training programme</t>
  </si>
  <si>
    <t>CGE training programme for technical experts undertaking technical analysis of biennial update reports from parties not included in Annex I to the Convention</t>
  </si>
  <si>
    <t>UNFCCC QA Global Sock Take Workshop (14 - 15 October) and FLINT training workshop</t>
  </si>
  <si>
    <t>UNFCCC-GIR-CASTT (Climate Action and Support Transparency Training) Programme</t>
  </si>
  <si>
    <t>UNFCCC and GIR</t>
  </si>
  <si>
    <t>23rd Annual IEA-IETA-EPRI Workshop on Greenhouse Gas Emissions Trading</t>
  </si>
  <si>
    <t>2023-2023</t>
  </si>
  <si>
    <t>International Energy Agency</t>
  </si>
  <si>
    <t>Emissions Trading in the Paris Era – How it’s Done: by Swedish Energy Agency</t>
  </si>
  <si>
    <t>Sweden Energy Agency</t>
  </si>
  <si>
    <t>Options for roles and the interplay between Article 6 and voluntary carbon market.</t>
  </si>
  <si>
    <t>Climate perspectives</t>
  </si>
  <si>
    <t>TABLE  III.12</t>
  </si>
  <si>
    <t>Additional information</t>
  </si>
  <si>
    <t>Assist Ghana strengthen its capacity to meet the transparency requirements of the Paris Agreement by: (a) building technical and institutional capacity, (b) providing training, tools, and assistance</t>
  </si>
  <si>
    <t>2019-2021</t>
  </si>
  <si>
    <t>CBIT 2- Building and Strengthening Ghana’s Industry capacity for transparency and ambitious climate reporting</t>
  </si>
  <si>
    <t>This project seeks to build on the achievements of the CBIT 1 project to address the remaining gaps and barriers in Ghana's national Framework to comply with the Enhanced Transparency Framework (ETF) of the Paris Agreement. By improving the climate data management cycle—from planning and data collection to analysis and information sharing— Ghana will produce high-quality climate information for international reporting and national decision-making</t>
  </si>
  <si>
    <t>2025-2027</t>
  </si>
  <si>
    <t>Planned</t>
  </si>
  <si>
    <t>(a) Develop/Enhance an Integrated National Climate Transparency Platform, (b) Enhance National Transparency Platform Modules to meet ETF requirements (c) Incorporate the National Transparency Platform into Reporting and Planning Processes</t>
  </si>
  <si>
    <t>TABLE  III.13</t>
  </si>
  <si>
    <t>Information on support received by developing country Parties for the implementation of Article 13 of the Paris Agreement and transparency-related activities, including for transparency-related capacity-building a, b</t>
  </si>
  <si>
    <t>Capacity Building for Transparency Initiative (CBIT)</t>
  </si>
  <si>
    <t>The project aimed to assist Ghana strengthen its capacity to meet the transparency requirements of the Paris Agreement by: (a) building technical and institutional capacity, (b) providing training, tools, and assistance</t>
  </si>
  <si>
    <t>(a) effective institutional arrangement established to enhance climate reporting, (b) centralized national data infrastructure established (c) five climate change indicators mainstreamed into the MTDF (d) piloted full MRV system in Energy, Transport, Agriculture and waste</t>
  </si>
  <si>
    <t>Usaid/Liberia Program Design And Learning - Technical Consultants - Administration And Oversight</t>
  </si>
  <si>
    <t>Capacity Building Work Stream</t>
  </si>
  <si>
    <t>Strengthening Solar-Charging Micro-Enterprises In West-Africa</t>
  </si>
  <si>
    <t>Wp Access To Affordable Solar Energy Under The 200.000 Rooftop Pv Program In Ghana</t>
  </si>
  <si>
    <t>L'Eau Potable Et L'Amélioration De L'Hygiène Et L'Assainissement Dans Nadom Et Samou En Haute Région De L'Ouest Et Akim Ayirebi Dans La Région De L'Es</t>
  </si>
  <si>
    <t>Improvement Of Drinking Water Supply, Hygiene And Sanitation In Akim Nkwarteng, Akim Akokkoaso And Adansi Nkrofuom In Ghana With Integration Of Sustai</t>
  </si>
  <si>
    <t>Modernizing Agriculture Productivity Through The Local Economy (Maple) / Modernisation De La Productivité Agricole Par La Voie De L'Économie Locale (M</t>
  </si>
  <si>
    <t>Integrated Climate Smart Flood Management For Accra, Ghana</t>
  </si>
  <si>
    <t>Market Oriented Agriculture Programme In Ghana  Moap Ghana</t>
  </si>
  <si>
    <t>Cso Rise (Civil Society Organisations In Research And Innovation For Sustainable Development)</t>
  </si>
  <si>
    <t>Recycling And Disposal Of Waste Of Electrical Equipment In An Environmentally Sound Way</t>
  </si>
  <si>
    <t>Programme For Sustainable Economic Development</t>
  </si>
  <si>
    <t>Renewable Energy Programme - Pilot Photovoltaic Project</t>
  </si>
  <si>
    <t>Rehabilitation Of Smallholder Cocoa Farms And Forest Ecosystems For Enhanced Conservation And Sustainable Use Of Forestry Resources In Ghana</t>
  </si>
  <si>
    <t>Farm-Promoting Urban Waste For Food And Livelihood Security</t>
  </si>
  <si>
    <t>Climate Change Exposition For Children</t>
  </si>
  <si>
    <t>The Project For Construction Of Culvert And Drains On A Feeder Road At Kpone-Bethlehem</t>
  </si>
  <si>
    <t>The Project For Improvement Of Water Supply System At Akim Swedru</t>
  </si>
  <si>
    <t>Capacity Building On Plant Variety Protection And Dus Testing</t>
  </si>
  <si>
    <t>Capacity Development Program For Experts Of Urban Development Project Pl</t>
  </si>
  <si>
    <t>Master'S Degree Program On Community Development Leadership(3)</t>
  </si>
  <si>
    <t>Capacity Building On Production &amp; Distribution System Of Animal Products</t>
  </si>
  <si>
    <t>Master'S Degree Program In Food Security And Agricultural Development</t>
  </si>
  <si>
    <t>Master'S Degree Program In Agricultural Processing And Marketing</t>
  </si>
  <si>
    <t>Master'S Degree Program On Community Development Leadership(1)</t>
  </si>
  <si>
    <t>Development Of Technology And Management For Fishery Resources Enhanceme</t>
  </si>
  <si>
    <t>Master'S Degree Program On Community Development Leadership(2)</t>
  </si>
  <si>
    <t>Own Programme: Meridies Project. Computing Training - Strengthening The Secondary Education Studies.</t>
  </si>
  <si>
    <t>Own Programme: Scholarship For Degree Final Project. Development Of Education Games For Pre-School &amp; First Year Of Primary School In Kumbungu, Ghana.</t>
  </si>
  <si>
    <t>Ghana Urban Mobility And Accessibility Project</t>
  </si>
  <si>
    <t>Ifc Green Building Codes And Edge (Voluntary), Global And Co, Pe, Za, Id, Vn</t>
  </si>
  <si>
    <t>Ghana: Gri - Corporate Sustainability And Reporting For Competitive Business – Csrcb, Phase Ii, Eur</t>
  </si>
  <si>
    <t>Ghana Catalytic Fund -  International Climate Financing - Technical Assistance</t>
  </si>
  <si>
    <t>Ghana Catalytic Fund - Technical Assistance</t>
  </si>
  <si>
    <t>Upgrading The Ghana Forestry Commission'S Internet Connectivity For The National Wood Tracking System</t>
  </si>
  <si>
    <t>Fisheries And Coastal Management Capacity Building - G2G - Natural Resources And Biodiversity</t>
  </si>
  <si>
    <t>Small Project Assistance (Spa) Program With Peace Corps - Basic Education</t>
  </si>
  <si>
    <t>Technical Assistance - Great Accra Wind, Through Enterprise - United States Unknown</t>
  </si>
  <si>
    <t>Usaid/Ghana Agriculture And Natural Resource Management - Agricultural Enabling Environment</t>
  </si>
  <si>
    <t>Usaid/Ghana Agriculture And Natural Resource Management - Agricultural Sector Capacity</t>
  </si>
  <si>
    <t>Integrated Resource And Resilience Planning - Modern Energy Services</t>
  </si>
  <si>
    <t>Fisheries And Coastal Management Capacity Building - G2G - Agricultural Sector Capacity</t>
  </si>
  <si>
    <t>Mcc Financial And Operational Turnaround Ecg1</t>
  </si>
  <si>
    <t>Feasibility Study - Biomass To Power, Through Recast Energy Llc</t>
  </si>
  <si>
    <t>Fisheries And Coastal Management Capacity Building - G2G - Agricultural Enabling Environment</t>
  </si>
  <si>
    <t>Mcc Financial And Operational Turnaround Nedco</t>
  </si>
  <si>
    <t>Small Project Assistance (Spa) Program With Peace Corps - Water Supply And Sanitation</t>
  </si>
  <si>
    <t>Technical Assistance - Sankana Solar, Through U.S. Government - Trade And Development Agency</t>
  </si>
  <si>
    <t>Cgiar Fund Grant With The World Bank. - Agricultural Sector Capacity</t>
  </si>
  <si>
    <t>Establishment Of A Cashew Seed Bank</t>
  </si>
  <si>
    <t>Supporting Local Communities In The Kintampo District, Ghana, To Reduce Emissions From Landuse (Ghana)</t>
  </si>
  <si>
    <t>Drinking Water Supply And Improvement Of Hygiene A</t>
  </si>
  <si>
    <t>Engineers Without Borders – Volunteer Sending 2015-2020/Ingénieurs Sans Frontières – Envoi De Volontaires 2015-2020</t>
  </si>
  <si>
    <t>Food Security Through Cooperatives In Northern Ghana/Sécurité Alimentaire Par Les Coopératives Dans Le Nord Du Ghana</t>
  </si>
  <si>
    <t>Modernizing Agriculture In Ghana/Modernisation De L'Agriculture Au Ghana</t>
  </si>
  <si>
    <t>Improving Bean Markets In Africa/Ameliorer Le Marché Des Haricots En Afrique</t>
  </si>
  <si>
    <t>Greater Rural Opportunities For Women (Grow)/Meilleures Perspectives Pour Les Femmes Du Milieu Rural</t>
  </si>
  <si>
    <t>Promoting Research Into Use Through Networking And Engagement Activities Of The Cariaa Ghana'S Country Engagement Group</t>
  </si>
  <si>
    <t>Wells For Life</t>
  </si>
  <si>
    <t>Rural Electrification Through Solar Batteries</t>
  </si>
  <si>
    <t>Scaling Up Of Solar And Biogas Mitigation Actions Under The Ghana Nationally Determined Contribution (Ndc)</t>
  </si>
  <si>
    <t>Productive Investments For Sustainable Agriculture Development In Northern Savannah Ecological Zone Of Ghana</t>
  </si>
  <si>
    <t xml:space="preserve">Resilience Against Climate Change (Reach) </t>
  </si>
  <si>
    <t>Finnpartnership: Business Linkage Programme</t>
  </si>
  <si>
    <t>Autres Crédits D'Intervention Des Postes À L'Étranger (Culture)</t>
  </si>
  <si>
    <t>Volontariat International - Ong Basee Dans Un Pays Donneur</t>
  </si>
  <si>
    <t>Sound Disposal, Recycling Of Waste Of Electrical, Electronic Equipment</t>
  </si>
  <si>
    <t>Climate Change Adaptation Of Agro-Ecosystems In Ghana</t>
  </si>
  <si>
    <t>Prerequisites Of Renewable Energy And Energy Efficiency Solutions By Large Private-Sector</t>
  </si>
  <si>
    <t>Strengthening Of Smallholder Farmers Resilience Towards A Changing Climate In The Diocese Of Navrongo-Bolgatanga</t>
  </si>
  <si>
    <t>Climate Adaptation</t>
  </si>
  <si>
    <t>Sustainable Management Of Plastic Waste In Ghana</t>
  </si>
  <si>
    <t>Clean Kasua</t>
  </si>
  <si>
    <t>Breaking The Chain</t>
  </si>
  <si>
    <t>Sodis: Solar Water Disinfection Programme In 6 Villages In The Adaklu Area</t>
  </si>
  <si>
    <t>Master`S Degree Program In Rural Development (1)</t>
  </si>
  <si>
    <t>Capacity Building In Atmosphere Science (17-19)</t>
  </si>
  <si>
    <t>A Training Workshop On Eco-Friendly Agricultural Technology</t>
  </si>
  <si>
    <t>Education Support Project Through Solar Powered Internet School</t>
  </si>
  <si>
    <t>Mainstreaming Climate Change Adaptation And Disaster Risk Reduction For Sustainable Development</t>
  </si>
  <si>
    <t>Master`S Degree Program In Convergence Science And Technology For Asean Government Officials(17-19)</t>
  </si>
  <si>
    <t>Master`S Degree Program In Water Resources Management(17-19)</t>
  </si>
  <si>
    <t>Hortifresh West Africa</t>
  </si>
  <si>
    <t>Swapp Ii</t>
  </si>
  <si>
    <t>Corip Ii</t>
  </si>
  <si>
    <t>Sdg Roundtable</t>
  </si>
  <si>
    <t>A Boat For Azizakpe 3.0</t>
  </si>
  <si>
    <t>Meridies 2017 - Traditional Manufacturing Of Shea Butter</t>
  </si>
  <si>
    <t>Swiss Platform For Sustainable Cocoa Support Programme</t>
  </si>
  <si>
    <t>Ghana Private Sector Competitiveness Program</t>
  </si>
  <si>
    <t>Score Phase Iii</t>
  </si>
  <si>
    <t>World Bank City Resilience Program</t>
  </si>
  <si>
    <t>M4P Facilitation And Management - International Climate Financing</t>
  </si>
  <si>
    <t>Cities And Infrastructure Programme 2017</t>
  </si>
  <si>
    <t>Usaid/Ghana Agriculture And Natural Resource Management</t>
  </si>
  <si>
    <t>Sustainable Fisheries Management</t>
  </si>
  <si>
    <t>Integrated Resource And Resilience Planning</t>
  </si>
  <si>
    <t>Africa Lead Ii</t>
  </si>
  <si>
    <t>Feasibility Study - Buipe Solar 20 Mw Solar Power Plant Feasibility Study, Through U.S. Government - Trade And Development Agency</t>
  </si>
  <si>
    <t>Global Environmental Management Support Ii (Gems Ii)</t>
  </si>
  <si>
    <t>Agricultural Technology Transfer (Att)</t>
  </si>
  <si>
    <t>Wp-Gha-Föla, Promotion Of The Value Creation Of Maize As A High-Quality Feed In Ghana</t>
  </si>
  <si>
    <t>Drinking Water Supply And Improvement Of Hygiene And Sanitary Facilities In Three Rural Communities In Ghana, With Introduction Of Sustainable Energy</t>
  </si>
  <si>
    <t>Drinkwatervoorziening En Verbetering Van Hygiëne En Sanitaire Voorzieningen In Drie Rurale Gemeenschappen In Ghana</t>
  </si>
  <si>
    <t xml:space="preserve">The Cooperative Model: Building Inclusive And Sustainable Communities In Côte D'Ivoire, Senegal And/Le Modèle Coopératif: Des Communautés Inclusives </t>
  </si>
  <si>
    <t>Canadian International Food Security Research Fund - Phase Ii/Fonds Canadien De Recherche Sur La Sécurité Alimentaire Internationale - Phase Ii</t>
  </si>
  <si>
    <t>4R Nutrient Stewardship Project (4R-Nsp)/Le Projet 4R Gérance Nutritive (4R-Nsp)</t>
  </si>
  <si>
    <t>Enabling Near-Term Results For Climate Adaptation In Africa And Asia Beyond Cariaa</t>
  </si>
  <si>
    <t>Solar Powered Water Pumps For The Development Of Rural Areas</t>
  </si>
  <si>
    <t xml:space="preserve">Establishment Of Environmental Monitoring Laboratory At The University Of Mines And Technology (Umat) Project </t>
  </si>
  <si>
    <t>Boosting Renewable Energy Investment In Rural Areas For Private Sector Development</t>
  </si>
  <si>
    <t>Finnpartnership Programme</t>
  </si>
  <si>
    <t>Scac - P185 - Ghana - Service De Coopération Et D'Action Culturelle</t>
  </si>
  <si>
    <t>Volontariat International - P209 - Ghana - Ong Françaises</t>
  </si>
  <si>
    <t>Scac - P209 - Ghana - Service De Coopération Et D'Action Culturelle</t>
  </si>
  <si>
    <t>Financial Support From The Culture Office On The Occasion Of 10 Years Of Partnership Bonn - Cape Coast.</t>
  </si>
  <si>
    <t>Scientific Cooperation With Other Countries (Not Included In Other Areas)</t>
  </si>
  <si>
    <t>International Municipal Project Partnerships</t>
  </si>
  <si>
    <t>Market Entry In Renewable Energy And Energy Efficiency For The Productive Sector In Ghana</t>
  </si>
  <si>
    <t>Sustainable Management Of Plastik Waste In Ghana</t>
  </si>
  <si>
    <t>Promoting Work And Environmental Protection In The Informal Recycling Sector In Ghana</t>
  </si>
  <si>
    <t>Integrated Rural Development Of 11 Villages In Northwestghana With Special Emphasis On Food Sercurit, Continuation</t>
  </si>
  <si>
    <t>Support Of The Epdra (Evangelical Presbyterian Development And Relief Agency) Climate Change And Environmental Protection Project</t>
  </si>
  <si>
    <t>Masters Degree Program In Atmospheric Environment</t>
  </si>
  <si>
    <t xml:space="preserve">Master`S Degree Program In Rural Development(17-19) </t>
  </si>
  <si>
    <t>Master`S Degree Program In Water Resources Management(2017)</t>
  </si>
  <si>
    <t>Koica-Unisdr Mainstreaming Climate Change Adaptation And Disaster Risk Reduction For Sustainable Development(2018)</t>
  </si>
  <si>
    <t>Information And Communication Technologies For Meteorological Services</t>
  </si>
  <si>
    <t>Master`S Degree Program In Convergence Science And Technology For Asean Government Officials(18-20)</t>
  </si>
  <si>
    <t>Master`S Degree Program In Energy Science And Policy(`18-`20)</t>
  </si>
  <si>
    <t>Master`S Degree Program In Water Resources Management(2018)</t>
  </si>
  <si>
    <t>Acc Corip Ghana</t>
  </si>
  <si>
    <t>Securing Food And Ecosystem Services In Mining Plagued Regions Of Ghana</t>
  </si>
  <si>
    <t>Secondment To The Ministry Of Finance</t>
  </si>
  <si>
    <t>Call For Project Strengthening Capacities In Womens Cooperatives Through Bioconstruction Training And Ict</t>
  </si>
  <si>
    <t>Call Meridies Pas 18 Installation Review And Maintenance Of A Small Photovoltaic Installation</t>
  </si>
  <si>
    <t>Call For Project Implementation Of An Open Source Information Management System At Ada Foah Hospital</t>
  </si>
  <si>
    <t>Forum Syd Frame 2018-2022</t>
  </si>
  <si>
    <t>Public-Private Infrastructure Advisory Facility (Ppiaf)</t>
  </si>
  <si>
    <t>Ghana Catalytic Fund  - International Climate Financing - Investment And Fund Management</t>
  </si>
  <si>
    <t>Vulnerability To Extreme Weather Events In Cities: Implications For Infrastructure And Livelihoods (Vewec)</t>
  </si>
  <si>
    <t>Fisheries And Coastal Management Capacity Building - G2G</t>
  </si>
  <si>
    <t>Administrative, Technical, And Support Staff Services To The Bureaus Of Asia And Legislative And Public Affairs</t>
  </si>
  <si>
    <t>Consultative Group On International Agricultural Researc (Cgiar) Fund Ii Follow-On Grant To The World Bank</t>
  </si>
  <si>
    <t>P-Advisory- Promoting Excellence In Private Sector Engagement (Pepse)</t>
  </si>
  <si>
    <t>Greater Amanzule Wetlands Conservation</t>
  </si>
  <si>
    <t>Australia Awards Scholarships - 2018 Intake</t>
  </si>
  <si>
    <t>Australia Awards Scholarships - 2019 Intake</t>
  </si>
  <si>
    <t>Australia Awards - Africa 2015-2020</t>
  </si>
  <si>
    <t>Interest Subsidy For The Project: Enhancement Of Road Safety By Implementing The Photovoltaic Based Street Lighting</t>
  </si>
  <si>
    <t>Fs-Gha-Eet, Solar Energy Supply For Households Without Access To Roof Areas In Ghana</t>
  </si>
  <si>
    <t>Supply Of Drinking Water And Improvement Of Hygiene And Sanitation Facilities For Three Rural Communities And Two Secondary Schools In Ghana (Using Su</t>
  </si>
  <si>
    <t>Women'S Innovation For Sustainable Enterprises (Wise)/Innovation Des Femmes Pour Des Entreprises Durables</t>
  </si>
  <si>
    <t>Youth Challenge International - Volunteer Cooperation 2020-2027/Youth Challenge International - Coopération Volontaire 2020-2027</t>
  </si>
  <si>
    <t>Support To The Climate And Development Knowledge Network For Strategic Events</t>
  </si>
  <si>
    <t>Climate And Resilience - Operating Costs For Capacity Building</t>
  </si>
  <si>
    <t>Lignes De Crédit Aux Banques Pour Le Financement Des Investissements De Maitrise De L'Énergie (Ee/Enr)</t>
  </si>
  <si>
    <t xml:space="preserve">P209 - Scac - Ghana - Aide-Projet - Fspi - Fonds De Solidarité Pour Les Projets Innovants, Les Sociétés Civiles, La Francophonie Et Le Développement </t>
  </si>
  <si>
    <t xml:space="preserve">P185 - Ghana - Bourse - Ghana - Programme De Bourses </t>
  </si>
  <si>
    <t>P185 - Ghana - Projet - Ghana - Nkabom</t>
  </si>
  <si>
    <t>School Exchangement About Fair Trade</t>
  </si>
  <si>
    <t>Forest Landscape Restoration Through Sustainable Wood Energy Value Chains</t>
  </si>
  <si>
    <t>Basic Research Energy</t>
  </si>
  <si>
    <t>Renewable Energies And Energy Efficiency - Accompanying Measure</t>
  </si>
  <si>
    <t>Renewable Energy And Energy Efficiency For The Public Sector (Reeepublic)</t>
  </si>
  <si>
    <t>Supporting The Climate Change And Environmental Protection Project In The Volta Region / Ghana</t>
  </si>
  <si>
    <t>Science Service Centers On Climate Change And Adapted Land Use</t>
  </si>
  <si>
    <t>Climate Impact Research, Climate Change And Coast</t>
  </si>
  <si>
    <t xml:space="preserve">Product Development For Waste Decontamination In Waters Streaming From Drains To Natural Water In Developing Countries  (Implementation Study)  </t>
  </si>
  <si>
    <t>Facilitating Cooperation In Test Farms In Ghana</t>
  </si>
  <si>
    <t>Daughters Of Mary And Joseph Agri Inputs - Fencing Of Organ</t>
  </si>
  <si>
    <t>Seedscience-Second Phase</t>
  </si>
  <si>
    <t>Digital Water Management And Water-Related Agroecosystem Services</t>
  </si>
  <si>
    <t>Master`S Degree Program In Rural Development(2017)</t>
  </si>
  <si>
    <t>Masters Degree Program In Atmospheric Environment(2018)</t>
  </si>
  <si>
    <t>Masters Degree Program In Atmospheric Environment(2017)</t>
  </si>
  <si>
    <t>Northern Ghana Rural Electricity Infrastructure And Access Project</t>
  </si>
  <si>
    <t>Master`S Degree Program In Rural Development(2018)</t>
  </si>
  <si>
    <t>Master`S Degree Program In Convergence Science And Technology For Asean Government Officials(2018)</t>
  </si>
  <si>
    <t>Master`S Degree Program In Energy Science And Policy(2018)</t>
  </si>
  <si>
    <t>Master`S Degree Program In Convergence Science And Technology For Asean Government Officials(2017)</t>
  </si>
  <si>
    <t>Master`S Degree Program In Response To Climate Change(2019)</t>
  </si>
  <si>
    <t>Capacity Building For Maintenance Of Meteorological Instruments And Early Warning System</t>
  </si>
  <si>
    <t>Master`S Degree Program In Water Resources Management(2019)</t>
  </si>
  <si>
    <t>Acc Opportunities For Youth Employment</t>
  </si>
  <si>
    <t>Worl Bank Gcic</t>
  </si>
  <si>
    <t>Burn Manufacturing-Bringing Clean Cooking And Sust. Jobs To West Africa</t>
  </si>
  <si>
    <t>Internal Call Energy Autonomy Of Kewunor Technological Sustainable Development From Renewable Energy</t>
  </si>
  <si>
    <t>Memorandums Of Understanding</t>
  </si>
  <si>
    <t>Seminars</t>
  </si>
  <si>
    <t>Internal Call Design And Maintenance Of The Solar - Photovoltaic Energy System For 2000 Households In Ghana And Training</t>
  </si>
  <si>
    <t>Feas. Study Ghana Solar Pv Based Net-Metering With Battery Storage And Technical</t>
  </si>
  <si>
    <t>Sustainable Recycling Industries Phase Ii</t>
  </si>
  <si>
    <t>Reducing The Impact Of Extreme Heat To Improve Wellbeing In Cities (Refit)</t>
  </si>
  <si>
    <t>Pest Risk Information Service (Prise)</t>
  </si>
  <si>
    <t>Solar Power For Six Diocese, Through Strategic Security Systems International Limited</t>
  </si>
  <si>
    <t>Inter-Agency Agreement With U.S. Department Of Agriculture For Analytical Support Services And Evaluations</t>
  </si>
  <si>
    <t>Feasibility Study - Solar Power For Six Diocese, Through Enterprise - United States Unknown</t>
  </si>
  <si>
    <t>Solar Power For Six Diocese, Through Aeg International</t>
  </si>
  <si>
    <t>Technical Collaboration On Advanced Energy Systems</t>
  </si>
  <si>
    <t>Australia Awards Scholarships - 2020Intake</t>
  </si>
  <si>
    <t>Support Through Doubling Of Donations For Sustainable Energy Supply</t>
  </si>
  <si>
    <t>Waste Management Expertise And Training In Ghana</t>
  </si>
  <si>
    <t>Supporting Local Communities In The Kintampo District, Ghana Ii, To Reduce Emissions From Landuse</t>
  </si>
  <si>
    <t>Development Of A Sustainable And Profitable Production Of Dried Fruit By Establishing A New And Innovative Drying Center In Ghana</t>
  </si>
  <si>
    <t>Adaptcoop: The Adaptation Of Cocoa Cooperatives In A Context Of Climate Change In Côte D'Ivoire</t>
  </si>
  <si>
    <t>Agmip Adaptation Teams Start-Up - A Clare Transition Activity</t>
  </si>
  <si>
    <t>Scaling Her Voice On Air In Burkina Faso, Ghana, Mali And Senegal/Voix De Femmes À Grande Échelle Au Burkina Faso, Au Ghana, Au Mali Et Au Sénégal</t>
  </si>
  <si>
    <t>Social Entrepreneurship For Sustainable Development In Sub-Saharan Africa: Lessons From Business Incubation In Selected Countries</t>
  </si>
  <si>
    <t>Stranded Assets And Climate Change In The Context Of Sustainable Development In Africa</t>
  </si>
  <si>
    <t>Digital Agricultural Services (Digital)</t>
  </si>
  <si>
    <t>Building Ecosystem Services For Poverty Alleviation</t>
  </si>
  <si>
    <t>The Cooperative Model: Building Inclusive And Sustainable Communities In Côte D'Ivoire, Senegal And/Le Modèle Coopératif: Des Communautés Inclusives E</t>
  </si>
  <si>
    <t>Care Denmark Lot Civ Strategic Partnership 2018-2021</t>
  </si>
  <si>
    <t>P209 - Objectifs De Développement Durable (P 209) - Egalite F-H - Autonomisation Des Femmes Journalistes Sur Les Sujets Climatiquesa Rocha Ghana</t>
  </si>
  <si>
    <t>P209 - Objectifs De Développement Durable (P 209) - Climat - Mobilisation De La Jeunesse Pour L'Action Climatique</t>
  </si>
  <si>
    <t>P209 - Objectifs De Développement Durable (P 209) - Climat - Agro Introduction</t>
  </si>
  <si>
    <t>P185 - Enseignement Supérieur Et Recherche - Bourses Études - Programme De Bouses  Du Poste</t>
  </si>
  <si>
    <t xml:space="preserve">P209 - Objectifs De Développement Durable (P 209) - Climat </t>
  </si>
  <si>
    <t>Eau Et Assainissement-Traitement Des Déchets</t>
  </si>
  <si>
    <t>P185 - Objectifs De Développement Durable (P185) - Climat - Stratégie De La Jeunesse Pour Le Climat</t>
  </si>
  <si>
    <t>P209 - Objectifs De Développement Durable (P 209) - Agriculture Et Sécurité Alimentaire -</t>
  </si>
  <si>
    <t xml:space="preserve">Scenario-Based Security Research </t>
  </si>
  <si>
    <t xml:space="preserve">Outgrower And Value Chain Fund Phase Iii </t>
  </si>
  <si>
    <t xml:space="preserve">Basic Research Energy </t>
  </si>
  <si>
    <t xml:space="preserve">Strengthening Resilience Of Farmers Towards Climate Change And Promotion Of Environmental Friendly Agriculture In The Diocese Of Navrongo-Bolgatanga </t>
  </si>
  <si>
    <t xml:space="preserve">Renewable Energy And Energy Efficiency (Accompanying Measure) </t>
  </si>
  <si>
    <t xml:space="preserve">Program Renewable Energy </t>
  </si>
  <si>
    <t xml:space="preserve">Supporting The Climate Change And Environmental Protection Project In The Volta Region/Ghana </t>
  </si>
  <si>
    <t xml:space="preserve">Supporting The Climate Change And Environmental Protection Project In Adaklu Dawanu In The Volta Region/Ghana </t>
  </si>
  <si>
    <t xml:space="preserve">Promoting Work And Environmental Protection In The Informal Recycling Sector In Ghana </t>
  </si>
  <si>
    <t xml:space="preserve">Outgrower And Value Chain Fund Phase Iii (Am) </t>
  </si>
  <si>
    <t xml:space="preserve">Programme For Sustainable Economic Development </t>
  </si>
  <si>
    <t xml:space="preserve">Promotion Of Small Enterprises For Sustainable Energy Supply And Innovations In Agriculture </t>
  </si>
  <si>
    <t xml:space="preserve">Scientific Cooperation With Other Countries (Not Included In Other Areas) </t>
  </si>
  <si>
    <t xml:space="preserve">Construction Of A Mechanized Borehole In Ghana </t>
  </si>
  <si>
    <t xml:space="preserve">Sustainable Employment Through Agribusiness (Agribiz) </t>
  </si>
  <si>
    <t xml:space="preserve">Recycling And Disposal Of Waste Of Electrical Equipment In An Environmentally Sound Way </t>
  </si>
  <si>
    <t xml:space="preserve">Climate Adaptation </t>
  </si>
  <si>
    <t xml:space="preserve">Mobility For Sub-Saharan Africa - Taking A Sustainable Approach Over The Whole Lifecycle </t>
  </si>
  <si>
    <t xml:space="preserve">Promotion Of Market Orientied Agriculture </t>
  </si>
  <si>
    <t>Traece-Agroecological Vocational Training For Farmers</t>
  </si>
  <si>
    <t>Hu-Fao Scholarship Program</t>
  </si>
  <si>
    <t>Sdg Fund - Aurora Seafood - Blue Growth Through New Utilization Of Resources From The Ocean</t>
  </si>
  <si>
    <t>Seedscience -Third Phase</t>
  </si>
  <si>
    <t>Provision Of Micro Flush Latrine For Deprived Rural Communities</t>
  </si>
  <si>
    <t>Free Attendance Of The Study Programme Globdeta</t>
  </si>
  <si>
    <t>Funding For Mushroom Production For Improvement In Nutrition And Income Generation</t>
  </si>
  <si>
    <t>Scholarships Admitted To The Master'S Degree In  Food And Beverage Innovation And Management  Awarded In 2020</t>
  </si>
  <si>
    <t>Ghana Projects 2021 - 2023</t>
  </si>
  <si>
    <t>The Project For Development Of Water Supply Facility At Bakpa And Mafi Traditional Areas</t>
  </si>
  <si>
    <t>Agrucultural Research Projects Through  The Cgiar</t>
  </si>
  <si>
    <t>The Project For Construction Of Health Centre At Nkwankwanua</t>
  </si>
  <si>
    <t>The Project For Improving Nurturing Care Through The Use Of Maternal And Child Record Book</t>
  </si>
  <si>
    <t>The Project For Construction Of Boreholes In Binduri District</t>
  </si>
  <si>
    <t>The Project For Construction Of School Block At Ayenya D/A Basic School</t>
  </si>
  <si>
    <t>Prevention Of Further Spread Of The Novel Coronavirus (Covid-19) Infection In Ghana</t>
  </si>
  <si>
    <t>The Project For The Improvement Of The Tema Motorway Roundabout (Phase 2) (Detailed Design)</t>
  </si>
  <si>
    <t>The Project For Construction Of Primary School Block At Nyohini</t>
  </si>
  <si>
    <t>The Project For Construction Of Chps Compound At Baaya</t>
  </si>
  <si>
    <t>The Economic And Social Development Programme</t>
  </si>
  <si>
    <t>Master'S Degree Program In Water Resources Management(2018)</t>
  </si>
  <si>
    <t>Master'S Degree Program In Water Resources Management(2019)</t>
  </si>
  <si>
    <t>Master'S Degree Program In Response To Climate Change(2019)</t>
  </si>
  <si>
    <t>Sustainable Rural Development(Koica-Aardo Joint Training)</t>
  </si>
  <si>
    <t>Master'S Degree Program In Rural Development(2018)</t>
  </si>
  <si>
    <t>Master'S Degree Program In Convergence Science And Technology For Asean Government Officials(2018)</t>
  </si>
  <si>
    <t>Rehabilitation Of Irrigation Schemes And Improving Irrigation Water Management</t>
  </si>
  <si>
    <t>Unfccc-Gir-Climate Action And Support Transparency Training (Castt) Programme On Greenhouse Gases</t>
  </si>
  <si>
    <t>Master'S Degree Program In Energy Science And Policy(2018)</t>
  </si>
  <si>
    <t>Project Forests</t>
  </si>
  <si>
    <t>Support To Babator Farming Company Roads Project - Management Costs</t>
  </si>
  <si>
    <t>Support To Babator Farming Company Roads Project</t>
  </si>
  <si>
    <t>Usaid Miscellaneous Goods, Services, And Operations Maintanence</t>
  </si>
  <si>
    <t>Usaid Redacted This Field In Accordance With The Exceptions Outlined In The Foreign Aid Transparency And Accountability Act Of 2016.</t>
  </si>
  <si>
    <t>Agricultural Sector Productivity</t>
  </si>
  <si>
    <t>Usaid Advisory And Assistance Services</t>
  </si>
  <si>
    <t>Usaid Communications, Utilities, And Rental Payments</t>
  </si>
  <si>
    <t>Usaid Travel And Transportation</t>
  </si>
  <si>
    <t>Usaid Pay And Benefits</t>
  </si>
  <si>
    <t>Nutrition</t>
  </si>
  <si>
    <t>Partnership For Inclusive Agricultural Transformation In Africa (Piata) Global Development Alliance</t>
  </si>
  <si>
    <t>Feed The Future West Africa Trade And Investment Hub (Waith)</t>
  </si>
  <si>
    <t>International Forestry Programs</t>
  </si>
  <si>
    <t>Mpi- G8 Investment Support Program</t>
  </si>
  <si>
    <t>Direct Aid Program (Dap) 2020-21</t>
  </si>
  <si>
    <t>Greater Rural Opportunities For Women 2/Améliorer Les Perspectives Des Femmes En Milieu Rural Au Ghana 2</t>
  </si>
  <si>
    <t>Shine/Shine</t>
  </si>
  <si>
    <t>Supporting The Green Economy Of Ghana/Soutenir L'Économie Verte Du Ghana</t>
  </si>
  <si>
    <t>Policy Foundations, Country Dialogues, And Analytics For Food System Transformative Integrated Policy In Rwanda, Malawi, And Ghana</t>
  </si>
  <si>
    <t>Strengthening Capacities For Food Systems Analysis And Diagnostics For National Planning In Kenya, Ghana, And Senegal</t>
  </si>
  <si>
    <t>Just Stranded Assets Transitions And The Informal Sector In Sub-Saharan Africa</t>
  </si>
  <si>
    <t>Ghanaian Farmers' Economic Advancement Through Seedlings/Avancement Économique Des Fermiers Ghanéens Par L'Utilisation De Semis</t>
  </si>
  <si>
    <t>Her Time To Grow/Le Temps Pour Elle De Se Développer</t>
  </si>
  <si>
    <t>Ssc On Cities (Water) In Ghana, Phase I</t>
  </si>
  <si>
    <t>P185 - Climat - Participation Ghanéenne À La Cop26 De Glasgow</t>
  </si>
  <si>
    <t>P209 - Climat - Liati Wote Clean And Green Hub</t>
  </si>
  <si>
    <t>P209- Protection De La Biodiversité De La Zone De Cape Three Points</t>
  </si>
  <si>
    <t>P209 - Climat - Préservation De La Bioiversité Du Site</t>
  </si>
  <si>
    <t>P209 - Climat - Route Ver La Cop26: Amplifier La Voix Des Jeunes</t>
  </si>
  <si>
    <t>P185 - Ingenierie Culturelle - New Folk(Lore)</t>
  </si>
  <si>
    <t xml:space="preserve">P209 - Recherche Et Cooperation - Booklet Bâtiments Traditionnels Ashantis </t>
  </si>
  <si>
    <t xml:space="preserve">Ghana Infrastructure Investment Fund    </t>
  </si>
  <si>
    <t>Eau Et Assainissement - Traitement Des Déchets</t>
  </si>
  <si>
    <t>P185 - Bourses Études - Programme De Bourses Conjoint Franco-Ghanéen Du Poste  - Partenaires : Ghana Scholarships Secretariat</t>
  </si>
  <si>
    <t>Establishment Of A Competence Center For Mining And Raw Materials By The Delegation Of German Business In Ghana For The Years 2020 To 2022</t>
  </si>
  <si>
    <t>Climate Action Programme For The Chemical Industry – Capci</t>
  </si>
  <si>
    <t>Pap Si On Training And Job Creation Between Ubw E.V., Agi And Knust In Ghana</t>
  </si>
  <si>
    <t>Integrated Rural Development Of 20 Villages In Northwestghana With Special Emphasis On Food Security, 3. Phase</t>
  </si>
  <si>
    <t>Support For The Climate Change And Environmental Protection Project In The Volta Region</t>
  </si>
  <si>
    <t>Establishment Of A Competence Network Solar Technology And Vocational Training Ghana</t>
  </si>
  <si>
    <t>Sustainable Employment Through Agribusiness (Agribiz)</t>
  </si>
  <si>
    <t>Sustainable Energy And Energy Efficiency For Climate Protection Sustaine4Climate</t>
  </si>
  <si>
    <t xml:space="preserve">Aadp Feasibility Study In Ghana For Shea Processing Plant    </t>
  </si>
  <si>
    <t xml:space="preserve">Presentation Brothers    </t>
  </si>
  <si>
    <t xml:space="preserve">Applied Vermitecnology  For The Enhancement And Reuse Of Cocoa Residues (Varcor) </t>
  </si>
  <si>
    <t>Savannah Access To Water Project</t>
  </si>
  <si>
    <t xml:space="preserve">The Project For Construction Of 1 No. Chps For The People At Bolni Area In Nanumba North Municipality In Northern Region. </t>
  </si>
  <si>
    <t xml:space="preserve">The Project For Construction Of 1 No. Chps For The People At Abrem Berase Area In Komenda-Edina-Eguafo-Abrem(Keea) Municipal In Central Region. </t>
  </si>
  <si>
    <t>The Project For Elevation Of The 1 No. Chps For The People At Babatokuma Area In Kimtampo Municipal In Bono East Region</t>
  </si>
  <si>
    <t>The Project For Construction Of The 1No. Chps At Prima Area In Mamprugu Moagduri District In North East Region</t>
  </si>
  <si>
    <t>The Programme For Covid-19 Crisis Response Emergency Support</t>
  </si>
  <si>
    <t>The Project For The Improvement Of The Tema Motorway Roundabout (Phase 2)</t>
  </si>
  <si>
    <t>The Project For Universal Nutrition And Health Coverage Through Sustainable Systems For Nutrition Improvement</t>
  </si>
  <si>
    <t>The Project For Digital Solutions For Health, Nutrition And Medical Services</t>
  </si>
  <si>
    <t>Strengthening Community Health System To Support The Continuity Of Essential Services For The Vulnerable During And Post Pandemic Of Covid-19</t>
  </si>
  <si>
    <t>Promoting Public Health And Social Resilience Against Covid-19 Under A Circular Economy Approach</t>
  </si>
  <si>
    <t xml:space="preserve"> Improvement Of Volta Lake Transport System Project</t>
  </si>
  <si>
    <t>Master'S Degree Program In Capacity Building For Response To Climate Change(2021)</t>
  </si>
  <si>
    <t>Masters Degree Program In Energy Science And Policy(2021)</t>
  </si>
  <si>
    <t>Master'S Degree Program In Gender And Rural Community Development(2021)</t>
  </si>
  <si>
    <t>Master'S Degree Program In Fisheries Science(2021)</t>
  </si>
  <si>
    <t>Acc Private Sector Dev. Proposal</t>
  </si>
  <si>
    <t>Norhed Ii Coastal Marine Resources Ecogiv</t>
  </si>
  <si>
    <t>Norhed Ii Water Essence Africa</t>
  </si>
  <si>
    <t>Norhed Ii Crosslink Coastal Pollution With Climate Change</t>
  </si>
  <si>
    <t>Environmental Education And Sanitation For The Schools Of Omoaldo And Dagbabaani - Ghana</t>
  </si>
  <si>
    <t>Meridies Pas 2021. Field Study Of The Needs To Be Covered In The Village Of Kumbungu</t>
  </si>
  <si>
    <t>Own Call. Project Implementation Of The Infrastructure Of The Information Management System Of The Ada East Hospital In Ghana</t>
  </si>
  <si>
    <t>The Sustainable Trade Initiative Idh Phase Ii</t>
  </si>
  <si>
    <t>Skills For Green Building (Green Building Edge Iii)</t>
  </si>
  <si>
    <t>Integrated Environmental, Social And Governance (Esg) Programme</t>
  </si>
  <si>
    <t>Africa Transport Policy Program (Ssatp)</t>
  </si>
  <si>
    <t>Crop Yield Decision Support: Enhancing Maize Production Resilience To Climate Change Through Advanced Crop Modelling And Yield Forecasting</t>
  </si>
  <si>
    <t>Design And Development Of Direct-Coupled Photovoltaic Powered Agri-Processing Machinery</t>
  </si>
  <si>
    <t>Development Of Aerial Risk Inspection,Evaluation &amp; Surveying (Aries) Platform For Cocoa Plantations</t>
  </si>
  <si>
    <t>Environmental Compliance Support Contract (Ecos)</t>
  </si>
  <si>
    <t>Power Africa West Africa Energy Program (Waep)</t>
  </si>
  <si>
    <t>Expanded Sustainable Land and Water Management Project</t>
  </si>
  <si>
    <t>Promotion of integrated approaches for climate risk management and transfer </t>
  </si>
  <si>
    <t>Energizing Development (EnDEV) - Energy Access Program</t>
  </si>
  <si>
    <t>Adaptation of Agro-Ecological Systems to Climate Change</t>
  </si>
  <si>
    <t>Promoting value chain approach to climate change adaptation in Ghana</t>
  </si>
  <si>
    <t xml:space="preserve">CARE Adaptation learning programme for Africa </t>
  </si>
  <si>
    <t>Building Capacity to meet the Climate Change Challenge (B4C-Ghana) Project</t>
  </si>
  <si>
    <t>CLIMAFRICA Project</t>
  </si>
  <si>
    <t>Partnerships for Enhanced Engagement in Research (PEER)PEER Science Project</t>
  </si>
  <si>
    <t>Ghana Energy Development and Access Project GEDAP (formerly) Development of Renewable Energy and Energy Efficiency</t>
  </si>
  <si>
    <t>Institutional Support to the Implementation of the Sustainable Energy for All (SE4ALL) Action Plan</t>
  </si>
  <si>
    <t>Energy, Poverty and Gender in Agro Processing (EPGAP)</t>
  </si>
  <si>
    <t>Developing Sustainable Energy Value Chains in Fish Smoking Markets in Ghana</t>
  </si>
  <si>
    <t>Integrated Clean Cookstoves and Biomass Fuel Market Assessment Project</t>
  </si>
  <si>
    <t>Solar Lantern Saving scheme for Ghana</t>
  </si>
  <si>
    <t>Energy, Poverty and Gender (EnPoGen)</t>
  </si>
  <si>
    <t xml:space="preserve">Ghana Gas Infrastructure Plant - recovery and utilisation of Gas from oil fields </t>
  </si>
  <si>
    <t>Tweneboa-Enyenra-Ntomme (TEN) natural gas production field</t>
  </si>
  <si>
    <t>ENI/Vitol (Sankofa) natural production fields</t>
  </si>
  <si>
    <t>Technology Needs Assessment (TNA) update</t>
  </si>
  <si>
    <t xml:space="preserve">Third National Communication to UNFCCC </t>
  </si>
  <si>
    <t>First Binnieal Update Report to UNFCCC</t>
  </si>
  <si>
    <t>Ghana Climate Innovation Centre (GCIC)</t>
  </si>
  <si>
    <t>Low Emission Capacity Building Project (LECBP)</t>
  </si>
  <si>
    <t xml:space="preserve">Africa Adaptation Programme </t>
  </si>
  <si>
    <t>Integrating Green Economy into Ghana's Medium-Term Development Plan</t>
  </si>
  <si>
    <t>Facilitating  Implementation &amp;  Readiness For Mitigation</t>
  </si>
  <si>
    <t xml:space="preserve"> Green Climate Fund Readiness Programme</t>
  </si>
  <si>
    <t>Capacity Development for REDD Project</t>
  </si>
  <si>
    <t>Sustainable GHG Management Project in West Africa</t>
  </si>
  <si>
    <t xml:space="preserve">Ghana Climate Change and Environmental Governance </t>
  </si>
  <si>
    <t>Green Facility</t>
  </si>
  <si>
    <t>Increased Resilience to Climate Change in Northern Ghana Through the Management Of Water Resources and Diversification of Livelihoods” </t>
  </si>
  <si>
    <t>Information Matters Project</t>
  </si>
  <si>
    <t>Environmental Sustainability and Policy for Cocoa Production in Ghana</t>
  </si>
  <si>
    <t>Support for Development and Operation of COCOBOD’s Ghana Cocoa Platform</t>
  </si>
  <si>
    <t>Natural Resource and Environmental Governance Program Technical Assistance</t>
  </si>
  <si>
    <t>Forest Investment Program (FIP)</t>
  </si>
  <si>
    <t>REDD+ R-PP Implementation</t>
  </si>
  <si>
    <t xml:space="preserve">FCPF REDD+ Readiness Additional financing </t>
  </si>
  <si>
    <t xml:space="preserve">Forest Preservation Programme </t>
  </si>
  <si>
    <t>National Forestation Plantation Development Program (NFPDP)</t>
  </si>
  <si>
    <t>Ghana Cocoa REDD+ Programme</t>
  </si>
  <si>
    <t>Coastal Sustainable Landscapes Project</t>
  </si>
  <si>
    <t>Advancing REDD+ in Ghana: Preparation of REDD Pilot schemes in Off-Reserve Forests and Agro-Forests</t>
  </si>
  <si>
    <t>Reducing Emissions from Deforestation and Forest Degradation through Collaborative Management with Local Communities</t>
  </si>
  <si>
    <t>Capacity building for CDM forestry in the framework of SFM emphasizing community forests and poverty alleviation in Ghana</t>
  </si>
  <si>
    <t>Does shifting Carbon Use Efficiency determine the growth rates of intact and disturbed tropical forests? Gathering new evidence from African forests</t>
  </si>
  <si>
    <t>REDD through stakeholder engagement</t>
  </si>
  <si>
    <t>Design and launch a Climate-smart Agricultural Finance Facility in Ghana</t>
  </si>
  <si>
    <t>Work with cocoa farmer organisations in Ghan to increase their member's capacity to access carbon finance</t>
  </si>
  <si>
    <t>Assessing and developing forest carbon and other PES projects in west africa and strengthening capacity for equitable local engagement with ecosystem services markets</t>
  </si>
  <si>
    <t>Mapping forest landscape restoration in Ghana</t>
  </si>
  <si>
    <t>Pro poor REDD+ initiative in Ghana</t>
  </si>
  <si>
    <t>Facilitating countries and communities in the design of pro-poor REDD+ Benefit Sharing Schemes</t>
  </si>
  <si>
    <t>Towards Pro-Poor REDD+ Project (Phase II): Promoting Rights-based Approaches to Strengthen the Conservation, Governance and Sustainable Management of Landscapes in Cameroon, Ghana, Guatemala, Papua Province of Indonesia and Uganda</t>
  </si>
  <si>
    <t>Advancing REDD+: mobilising private investment for community-based, carbon-intensive landscape restoration</t>
  </si>
  <si>
    <t>Climate Change and Health Project</t>
  </si>
  <si>
    <t>Community Resilience through Early Warning</t>
  </si>
  <si>
    <t>Ghana Urban Transport</t>
  </si>
  <si>
    <t>Climate Change Adaptation in Northern Ghana</t>
  </si>
  <si>
    <t>Assest Creation for Resilience</t>
  </si>
  <si>
    <t>Advancing REDD+: Mobilising private investment for community - based , carbon-intensive landscape restoration  NORAD PILAR)</t>
  </si>
  <si>
    <t>Support transition towards climate-smart agriculture food system</t>
  </si>
  <si>
    <t>REDD+ Benefit sharing Project</t>
  </si>
  <si>
    <t>Towards Pro-Poor  REDD+ Project</t>
  </si>
  <si>
    <t>Forest Carbon Partnership Facility</t>
  </si>
  <si>
    <t>Ghana Forest Investment Programme</t>
  </si>
  <si>
    <t xml:space="preserve">Fourth National Communication/BUR2 to UNFCCC </t>
  </si>
  <si>
    <t>Environmentally Sustainable Production Practices in Cocoa Landscapes (ESP II)</t>
  </si>
  <si>
    <t>Advocacy and capacity building for disaster risk reduction and preparedness in Ghana </t>
  </si>
  <si>
    <t>Green Climate Fund (GCF) Readiness Programme</t>
  </si>
  <si>
    <t>Dedicated Grant Mechanism for Local Communities (DGM)</t>
  </si>
  <si>
    <t>Ghana Energy Sector Transformation Initiative Project</t>
  </si>
  <si>
    <t>Partnership for Productivity, Protection &amp; Resilience in Cocoa Landscapes (PPPRCL)</t>
  </si>
  <si>
    <t>Operationalising National Safeguards for Results-Based Payments from REDD+</t>
  </si>
  <si>
    <t>Full Sun to Shaded Cocoa Agro-forestry Systems (SCAFS)</t>
  </si>
  <si>
    <t>Forest Governance, Markets and Climate</t>
  </si>
  <si>
    <t>Climate Smart Cocoa Systems for Ghana (CLIMCOCOA)</t>
  </si>
  <si>
    <t>Initiative on Climate Action Transparency (Phase 1)</t>
  </si>
  <si>
    <t>Initiative on Climate Action Transparency (Phase 2)</t>
  </si>
  <si>
    <t>Nationally determined contribution-support programme (NDC-SP)</t>
  </si>
  <si>
    <t>UN CC: Learn Initiative</t>
  </si>
  <si>
    <t>Forest 2020</t>
  </si>
  <si>
    <t>Green Cooling Initiative I</t>
  </si>
  <si>
    <t>Management of Ozone depleting substances (ODS) banks project in Ghana</t>
  </si>
  <si>
    <t xml:space="preserve">Resilient livelihoods: improving access to Disaster Risk Reduction and Climate Change Adaptation good practices and financial services for risk reduction </t>
  </si>
  <si>
    <t>NDC Action Support Project</t>
  </si>
  <si>
    <t>Boosting Green Employment and Enterprise Opportunities in Ghana(GrEEn)</t>
  </si>
  <si>
    <t>Local Climate Adaptive Living (LoCAL) Facility</t>
  </si>
  <si>
    <t>National Adaptation Plans</t>
  </si>
  <si>
    <t>The Acumen Resilient Agriculture Fund (ARAF)</t>
  </si>
  <si>
    <t>Programme on Affirmative Finance Action for Women in Africa (AFAWA)</t>
  </si>
  <si>
    <t>Arbaro Fund – Sustainable Forestry Project (Regional project)</t>
  </si>
  <si>
    <t>Ghana Shea Landscape Emission Reduction Project</t>
  </si>
  <si>
    <t>Renewable energy and energy efficiency in the public sector in Ghana</t>
  </si>
  <si>
    <t>Green Cooling Initiative II</t>
  </si>
  <si>
    <t>Forest Landscape Restoration through a Sustainable Wood Energy Value Chain</t>
  </si>
  <si>
    <t>Market Entry into Renewable Energy and Energy Efficiency for the Productive Sector and TVET</t>
  </si>
  <si>
    <t>Sustainable Recycling Industries Phase II</t>
  </si>
  <si>
    <t>Greater Accra Resilient and Integrated Development Project</t>
  </si>
  <si>
    <t>Ghana urban mobility and accessibility project</t>
  </si>
  <si>
    <t>GEDAP III Ghana Electricity Sector Support Project</t>
  </si>
  <si>
    <t>Ghana - Savannah Investment Programme</t>
  </si>
  <si>
    <t>Additional Financing for Ghana Forest Investment Program (FIP) - Enhancing Natural Forest and Agroforest Landscapes Project</t>
  </si>
  <si>
    <t>“For a better understanding of social transformation and its impact on migration, gender dynamics and climate resilience</t>
  </si>
  <si>
    <t>Poverty and food insecurity reduced when resilience and agricultural incomes of rural communities improve through the promotion of climate adaptation practices. Resilience Against Climate Change (REACH)</t>
  </si>
  <si>
    <t>Landscape Restoration and Ecosystem Management for Sustainable Food Systems Project  GE</t>
  </si>
  <si>
    <t>Ghana Additional Financing for Greater Accra Metropolitan Area Sanitation and Water Project</t>
  </si>
  <si>
    <t>Ghana Sankofa Gas Project</t>
  </si>
  <si>
    <t>Initiative for Climate Action Transparency</t>
  </si>
  <si>
    <t>Net Zero Strategies project</t>
  </si>
  <si>
    <t>Provide USAID with qualified consultants across all technical areas.</t>
  </si>
  <si>
    <t>The Capacity Building Work Stream initiative will provide support to a range of capacity building activities for the Water, Sanitation and Hygiene (WASH) sector including: applied-research on WASH issues, the coordination and management of the International Water, Sanitation and Hygiene (WASH) conferences in 2014, 2016 (including funding for Australian Awardees to participate) and 2018, support for the UNESCO Free Flow publication to be provided to public authorities and community leaders in developing countries, and a series of other capacity building activities including funding to the 2015 International River Symposium. The total value of this investment is $2.4 million over 4 years, starting 2012-13.</t>
  </si>
  <si>
    <t>The business partnership aims at contributing to affordable, cost-saving and environmentally-friendly energy services for rural populations and facilitating entrepreneurship by building the capacity of solar-charging micro-entrepreneurs.</t>
  </si>
  <si>
    <t>The business partnership aims at providing access to affordable, cost-saving and environmental-friendly solar energy for households and small businesses in underdeveloped (mainly rural) regions and thereby contribute to the electrification rate  of Ghana.</t>
  </si>
  <si>
    <t>Drinkwatervoorziening en verbetering van de hygiëne en sanitair in Nadom en Samou in Upper West regio en Akim Ayirebi in de Oostelijke regio in Ghana</t>
  </si>
  <si>
    <t>The project supports the Government of Ghana in improving food security by transforming the agriculture sector to one that is more modern, equitable and sustainable. The project seeks to implement a comprehensive market-oriented approach to farming and to strengthen and modernize agricultural extension services at the national, regional and district levels. The project is expected to reach more than 12,000,000 Ghanaians.   Some project activities include: (i) delivery of agricultural extension services (information related to appropriate use of fertilizers, pesticides, implements, improved cultural practices and useful knowledge related to improving the well-being of the farm family and the farming community) and market-oriented training to farm households, (ii) equip District Agricultural Departments and Regional Agricultural Departments with extension materials, equipment and logistical support, (iii) support innovative, demand-driven and market-oriented research for smallholder farmers, and (iv) update and reorient a standardized curriculum for Agricultural Colleges and Farm Institutes to be market-focused, gender sensitive and integrate environmental sustainability. / Le projet aide le gouvernement du Ghana à améliorer la sécurité alimentaire en transformant le secteur agricole de façon à le rendre plus moderne, équitable et durable. Le projet vise à mettre en oeuvre une approche globale axée sur le marché pour l'exploitation agricole et à renforcer et moderniser les services de vulgarisation agricole à l'échelon des districts, des régions et du pays. Le projet devrait toucher plus de 12 000 000 de Ghanéens.   Parmi les activités du projet : i) assurer la prestation de services de vulgarisation agricole (renseignements ayant trait à l'utilisation appropriée des engrais, des pesticides et de la machinerie, aux pratiques culturales améliorées et aux connaissances utiles relatives à l'amélioration du bien-être des familles et des collectivités qui vivent de l'agriculture) et offrir une formation axée sur les marchés aux ménages des zones rurales, ii) fournir du matériel de vulgarisation, de l'équipement et un soutien logistique aux ministères de l'Agriculture des districts et des régions, iii) appuyer une recherche novatrice axée sur le marché qui répond aux demandes des petits exploitants agricoles, iv) mettre à jour et réorienter un programme d'études normalisé pour les collèges et les instituts agricoles afin qu'ils soient axés sur le marché, qu'ils tiennent compte des sexospécificités et qu'ils intègrent la viabilité de l'environnement.</t>
  </si>
  <si>
    <t>After a devastating flood in Accra, Ghana in 2015, this project will help improve flood risk management and enhance Accra's readiness for future floods. The research team will use evidence to develop an integrated climate smart flood management framework</t>
  </si>
  <si>
    <t>Deltas in Africa and South Asia have some of the highest population densities in the world. Many residents along the deltas live in poverty and depend on livelihoods that are sensitive to a changing climate. This research project will examine the issue. S</t>
  </si>
  <si>
    <t>Decision including two components:  - Support to stakheolders and institutional strenghtening in sectors related to Sector 2 11th EDF  - Design studies in preparation of the investments foreseen in sector 2</t>
  </si>
  <si>
    <t>CSO-RISE will aim at complementing the future programmes foreseen under Sector 2 (Agriculture) and Sector 3 (Social protection and employment) of the NIP along with the with the strategic focus underlined in the Sector 1 (Governance)</t>
  </si>
  <si>
    <t>Development of a sustainable business model for the Public Utility Company in Busunu, Ghana</t>
  </si>
  <si>
    <t>The framwork conditions for sustainable management of electric and electronical waste in Ghana have improved</t>
  </si>
  <si>
    <t>For the integration of renewable energy into the national grid, technical and institutional capacities of partner institutions in the energy sector are improved.</t>
  </si>
  <si>
    <t>Young job seekers, apprentices, workers and owners of mirco, small and medium enterprises will have been trained increasingly needs-oriented in selected trade areas.</t>
  </si>
  <si>
    <t>Quality production is improved in the agriculture sector.</t>
  </si>
  <si>
    <t>The project supports conservation and sustainable use of forest ecosystems in the High Forest Zone (HFZ) of Ghana. It works with three cocoa companies, smallholder farmers and local authorities to rehabilitate degraded cocoa and forest ecosystems resulting from cocoa expansion, low productivity, food insecurity and inadequate forest governance. In order to guarantee deforestation-free supply chains in the cocoa sector, the project seeks to address drivers of deforestation. This will be achieved by implementing measures for the strategic planning and decision support system, financing and implementation of large-scale, ecologically sound and socially equitable restoration of smallholder cocoa agroforestry systems that ensure the use of native tree species and the involvement of local communities.</t>
  </si>
  <si>
    <t>processing waste water for household vegetable gardening</t>
  </si>
  <si>
    <t>Purchase of agricultural and forestry equipment for eco-clubs and community forest areas in Ghana</t>
  </si>
  <si>
    <t>To continue the exhibition about climate change for children, started in 2014. The exhibition will help to adopt climate friendly behaviour in everyday-life.</t>
  </si>
  <si>
    <t>Construction of Culvert and Drains on a Feeder Road at Kpone-Bethlehem</t>
  </si>
  <si>
    <t>Improvement of Water Supply System by Construction of 12 Boreholes.</t>
  </si>
  <si>
    <t>Capacity building for DUS tests, trial design and data processing</t>
  </si>
  <si>
    <t>Role and Function of LH, New Town, Industrial Complex, Public Housing, Overseas Cooperative Project, National Property, Urban Regeneration, Urban Renewal, Urban Architecture, Housing Welfare, Urban Finance Project, Sustainable Land Policy, Low Cost Housing, Replotting Urban Development Project, Korean Overseas situation and Project, Urban Revitalization Project, Korean Infrastructure Development History, Korean Economic Development</t>
  </si>
  <si>
    <t>Regional developoment policy in Korea, Trade and economic development in developing countries and Entrepreneurship</t>
  </si>
  <si>
    <t>Provide policy strategies on the production and distribution of livestock</t>
  </si>
  <si>
    <t>To develop agricultural procesisng and marketing through sharing related technologies</t>
  </si>
  <si>
    <t>Understanding SAEMAUL spirit, Community and culture, Understanding of Korean economy , Rural development, Development administration</t>
  </si>
  <si>
    <t>Understanding of Fisheries Laws, Policies and management technique</t>
  </si>
  <si>
    <t>Understanding of Korea's development experiences, Financing for community development, Saeemaul planning and management, Health and community development, etc.</t>
  </si>
  <si>
    <t>El Instituto de Educación Secundaria de Kumbungu (Kumbungu Senior High School), es un organismo público que da formación a unos 1500 jóvenes de entre 15 y 21 años. Los estudios en este país comprenden 3 ciclos: primarios, secundarios y terciarios o universitarios. A los estudios terciarios y universitarios se puede acceder directamente desde los estudios de educación secundaria pero el estudiante suele optar por realizar un ciclo previo, por distintas razones: a) por la alta demanda y las pocas plazas ofertadas, y b) por las altas tasas de matriculación, lo que obliga al alumnado a trabajar durante los años posteriores a sus estudios secundarios, apartándolos, en la mayoría de los casos, definitivamente, del entorno educativo. Los estudios terciarios tienen 3 años de duración y los universitarios un año adicional. Por otro lado, la asociación Bobgu N-Nye Yaa está formada por un grupo de unas 25 mujeres que desde hace varias décadas se dan soporte mutuo y están registradas como asociación en Ghana desde el año 2008. Tiene como objetivos: ? Mejorar la calidad de vida de los niños en la sociedad. ? Promover las cuestiones de educación en salud y sanidad. ? Defender el derecho social de los niños. ? Promover la igualdad de género en las comunidades rurales. ? Procurar el bienestar de los miembros. ? Reducir la pobreza. Desde el año 2005 un grupo de personas de Valencia colabora con ellas en dos ámbitos principalmente: La educación, con la escuela de educación primaria en Kumbungu, y el productivo, con el taller de manteca de Karite. Desde la Universidad Politécnica y concretamente desde el Área de Sistemas de Información y Comunicaciones (ASIC), Miguel Angel Valero, Lucila Arago y Amparo Sepulcre, y desde la Escuela Técnica Superior de ingeniería del Diseño, con Begoña Saiz, trabajamos con esta asociación y la representamos a nivel de interlocutores, ya que se trata de una organización que cuenta con pocos medios.</t>
  </si>
  <si>
    <t>Mejorar la calidad de vida actual y asegurar un futuro mejor de mujeres, niños y niñas del pueblo de KumbunguObjetivos:- Mejorar y potenciar la escuela infantil y de primaria de Kumbungu, dotando de herramientas docentes al profesorado.- Mantener una independencia económica mediante el cultivo y procesado de la manteca de karitéFinalidad:- Promover los derechos de las mujeres y la igualdad de género- Educar con estrategias de desarrollo humano- Reducir la pobreza</t>
  </si>
  <si>
    <t>This project, which aims at improving urban mobility and accessibility in Greater Accra Metropolitan Area (GAMA), builds upon initiatives previously promoted by the World Bank (WB) and the Agence française de Développement (AFD). SECO support will strengthen the capacities of an array of selected beneficiaries in GAMA in issues as public transport planning and traffic management. Besides, a collaboration between EPFL and KNUST University in Ghana will be established so as to train students in the field of urban mobility and accessibility, thus further contributing to reinforcing the sector in Ghana. While most SECO's resources will be earmarked for institutional strengthening, targeted quick wins investments are also planned. In Ghana, the urban transport sector generally performs poorly with traffic congestion as the most serious problem. There are almost no modern, fuel efficient, medium-size or large buses anywhere, except in GAMA where a Bus Rapid Transit system is being started. A strong decentralization process is ongoing and responsibilities for urban transport are almost entirely allocated to the local governments (the so-called Metropolitan, Municipal, or District Assemblies or MMDAs). In GAMA, the MMDAs have taken a major step by creating in 2014 an agency, the Greater Accra Public Transport Executive (GAPTE) in charge of organizing and modernizing public transport services and of formulating and guiding the implementation of a long term mobility strategy for GAMA</t>
  </si>
  <si>
    <t>Buildings consume a large share of energy and water resources and are responsible for up to 20% of global CO2 emissions. This program, implemented by the IFC, aims at supporting the construction sector in several SECO priority countries to design greener buildings. By reducing energy and water use of buildings, operational costs for house owners will decrease. In many developing countries, the construction sector is booming and fast urbanization often leads to scarcity and thus higher prices for energy and water. Therefore, well-designed urban policies, particularly in the construction sector, can have huge economic, environmental and social impact. While green building standards (such as 'Minergie' in Switzerland) are used in developed countries, a realistic and cost effective standard is missing for developing countries.</t>
  </si>
  <si>
    <t>Phase II of the 'Corporate Sustainability and Reporting for Competitive Business' Programme (CSRCB) aims at promoting the integration of SMEs into global value chains by improving their sustainability reporting and performance. The programme is implemented by the Global Reporting Initiative (GRI) and targets six developing countries. The globalization of supply chains provides SMEs in developing countries with vast opportunities to access new markets and to contribute to sustainable growth. However, these companies often struggle to meet the increasingly stringent global demands for sustainable business conduct. Growing numbers of companies and multinational enterprises request sustainability information from their suppliers. Being able to respond to these request has thus become a critical competitive differentiator. Yet many SMEs in developing countries do not have the know-how or capacity to provide the necessary information on their sustainability performance.</t>
  </si>
  <si>
    <t>A global programme supporting governance and market reforms aimed at reducing the illegal use of forest resources,  benefitting poor forest-dependent people and promoting sustainable growth in developing countries.</t>
  </si>
  <si>
    <t>The goal of the project is to rebuild targeted marine fish stocks that have seen major declines in landings over the last decade, particularly the small pelagic fisheries that are important for food security and are the mainstay of the small-scale fishing sector. CRC leads a consortium of partners tasked with an integrated suite of activities including (1) improved legal enabling conditions for implementing co-management, use rights, capacity and effort-reduction strategies, (2) improved information systems and science-informed decision-making, and (3) increased constituencies that provides the political will and public support necessary to make the hard choices and changed behavior needed to rebuild Ghanas marine fisheries sector. These components feed into (4) applied management initiatives for several targeted fisheries ecosystems.</t>
  </si>
  <si>
    <t>This USTDA grant of $926,614 in support of eleQtra (West Africa) Limited is funding technical assistance to assess the viability of a 50 megawatt wind power project in the Greater Accra region of Ghana. The technical assistance is supporting eleQtra with technical design and engineering, including a bankable wind resource assessment. This technical assistance aims to support the development of sustainable infrastructure while also opening up the market to U.S. businesses that could supply state-of-the-art goods and services for project implementation.</t>
  </si>
  <si>
    <t>USAID/Ghana Agriculture and Natural Resource Management</t>
  </si>
  <si>
    <t>The Integrated Resource and Resilience Planning project is an Associate Award under the Energy Efficiency for Clean Development Program Leader. The goal is to strengthen short-, medium-, and long-range planning by Ghana's power sector institutions, thus improving the overall efficiency of national power systems while achieving a reduction in Greenhouse Gas emissions. Objectives are to: i) increase energy efficiency, including support to utilities on load management, ii) establish a culture for integrated resource and resilience planning (IRRP) across Ghana's power sector, and iii) provide the data and analyses that will inform the development and implementation of loss reduction strategies in transmission and distribution networks.</t>
  </si>
  <si>
    <t>Modernizing ECG Operations Activity</t>
  </si>
  <si>
    <t>This USTDA grant of $899,995 to Village Corps Ghana Limited is funding a feasibility study to assess the viability of a twenty megawatt power plant just north of Nsawam, in the Eastern Region of Ghana, fueled with a mix of cultivated giant bamboo and existing biomass resources. This study aims to support the development of sustainable infrastructure while also opening up the market to U.S. businesses that could supply state-of-the-art goods and services for project implementation.</t>
  </si>
  <si>
    <t>Modernizing NEDCo Operations Activity</t>
  </si>
  <si>
    <t>Private Sector Participation Activity</t>
  </si>
  <si>
    <t>This USTDA grant to Home Energy Africa Limited funded technical assistance to assist in late stage development for a solar photovoltaic power generation plant at Sankana in the Upper West Region, Ghana. The technical assistance aimed to support power purchase agreement negotiations, the preparation of services contracts, and the development of financing arrangements, in order to help the 100 megawatt solar photovoltaic power generation project at Sankana reach financial close. This technical assistance also aimed to support the development of sustainable infrastructure while also opening up the market to U.S. businesses that could supply state-of-the-art goods and services for project implementation.</t>
  </si>
  <si>
    <t>Amendment to contract: Establishment of a cashew scion bank</t>
  </si>
  <si>
    <t>Supporting local communities in the Kintampo District, Ghana, to reduce emissions from landuse (Ghana)</t>
  </si>
  <si>
    <t>General objective: The human health and the qualit</t>
  </si>
  <si>
    <t>This Volunteer Cooperation Program supports approximately 240 volunteer assignments. The Program aims to: (1) provide support to increase the capacity of public service institutions and small and growing businesses to innovate, adapt to changing circumstances, and incorporate gender equality and environmental sustainability, (2) assist high potential leaders in developing countries, especially women, to increase their ability to adapt and innovate, (3) improve the capacity of developing country partners to develop and deploy innovations for sustainable development results, and (4) enhance young Canadians' awareness of and ability to engage in sustainable development efforts, particularly within the engineering sector./ Ce programme de coopération volontaire soutient environ 240 postes de volontaires. Parmi les objectifs du programme : (1) fournir un appui pour augmenter la capacité des établissements de services publics et des petites entreprises et celles en croissance, à innover, à s'adapter aux situations changeantes et à intégrer l'égalité entre les sexes et la viabilité de l'environnement , (2) appuyer les dirigeants à potentiel élevé dans les pays en développement, particulièrement les dirigeantes, à augmenter leur capacité d'adaptation et d'innovation, (3) améliorer la capacité des partenaires des pays en développement à déployer des innovations qui obtiennent des résultats durables en développement, (4) rehausser la sensibilisation des jeunes Canadiens et leur capacité à s'engager dans des efforts de développement durable, particulièrement dans le secteur du génie.</t>
  </si>
  <si>
    <t>This project seeks to ensure that poor smallholder farmers and their families in Northern Ghana have enough nutritious food to eat throughout the year. It helps smallholder farmers increase the amount of food they produce and get a good price for their crops. The project works with farmers' cooperatives to provide farmers with training in cultivating alternative crops, marketing, and business management. Through the cooperatives, the project also helps farmers to gain access to drought-resistant seed varieties, tools, crop storage facilities, and farm equipment such as tillers and tractors. The project works with credit unions to provide farmers with access to loans, so that they can invest in their farms. This support makes it possible for some of the smallholder farmers to eventually make the step into commercial farming./ Ce projet vise à assurer que les petits agriculteurs pauvres du nord du Ghana et leurs familles ont assez de nourriture de bonne qualité à manger tout au long de l'année. Le projet aide les petits agriculteurs à accroître la quantité de nourriture produite et à la commercialiser à bon prix. Par l'entremise d'un appui aux coopératives agricoles, ce projet offre aux fermiers de la formation en cultures de remplacement, en marketing et en gestion d'entreprise. Cette appui leur donne également un accès à des semences résistantes à la sécheresse, à des outils, à des installations d'entreposage de récoltes ainsi que à de l'équipement agricole tel des cultivateurs et des tracteurs. En travaillant avec des caisses d'épargne, le projet permet aux fermiers d'obtenir des prêts en vue d'investir dans leurs fermes. Cet appui permet à certains d'entre eux de franchir le pas éventuellement vers une exploitation commerciale.</t>
  </si>
  <si>
    <t>The project supports the Government of Ghana in improving food security by transforming the agriculture sector to one that is more modern, equitable and sustainable. The project seeks to implement a comprehensive market-oriented approach to farming and to strengthen and modernize agricultural extension services at the national, regional and district levels. The project is expected to reach more than 12,000,000 Ghanaians.Project activities include: (1) delivery of agricultural extension services (information related to appropriate use of fertilizers, pesticides, implements, improved cultural practices and useful knowledge related to improving the well-being of the farm family and the farming community) and market-oriented training to farm households, (2) equip District Agricultural Departments and Regional Agricultural Departments with extension materials, equipment and logistical support, (3) support innovative, demand-driven and market-oriented research for smallholder farmers, and (4) update and reorient a standardized curriculum for Agricultural Colleges and Farm Institutes to be market-focused, gender sensitive and integrate environmental sustainability./Le projet aide le gouvernement du Ghana à améliorer la sécurité alimentaire en transformant le secteur agricole de façon à le rendre plus moderne, équitable et durable. Le projet vise à mettre en œuvre une approche globale axée sur le marché pour l'exploitation agricole et à renforcer et moderniser les services de vulgarisation agricole à l'échelon des districts, des régions et du pays. Le projet devrait toucher plus de 12 000 000 de Ghanéens.Parmi les activités du projet : 1) assurer la prestation de services de vulgarisation agricole (renseignements ayant trait à l'utilisation appropriée des engrais, des pesticides et de la machinerie, aux pratiques culturales améliorées et aux connaissances utiles relatives à l'amélioration du bien-être des familles et des collectivités qui vivent de l'agriculture) et offrir une formation axée sur les marchés aux ménages des zones rurales, 2) fournir du matériel de vulgarisation, de l'équipement et un soutien logistique aux ministères de l'Agriculture des districts et des régions, 3) appuyer une recherche novatrice axée sur le marché qui répond aux demandes des petits exploitants agricoles, 4) mettre à jour et réorienter un programme d'études normalisé pour les collèges et les instituts agricoles afin qu'ils soient axés sur le marché, qu'ils tiennent compte des sexospécificités et qu'ils intègrent la viabilité de l'environnement.</t>
  </si>
  <si>
    <t>The project aims to improve food security, income and health in sub-Saharan Africa by helping farmers and SMEs to take advantage of the regional commercial opportunities of the bean crop. The initiative will address the root challenges farmers and SMEs face in accessing markets in targeted bean corridors, such as a lack of skills, finance, information, insurance, infrastructure and organizational capacity by 1) Facilitating linkages and partnerships among value chain stakeholders through bean innovation platforms and enhancing business skills and collective marketing, 2) Facilitating access to market services (information, finance, training, infrastructure, seeds, fertilizer) and advocating support from key actors (NGOs, governments, etc.) for programs benefitting farmers and SMEs in the bean industry, and 3) Supporting bean producers to meet production volumes and quality standards./ Le projet vise à améliorer la sécurité alimentaire, le revenu et la santé en Afrique subsaharienne en aidant les agriculteurs et les PME à profiter des débouchés commerciaux régionaux de la récolte des fèves. L'initiative permettra de s'attaquer aux défis que les agriculteurs et les PME à avoir accès aux marchés ciblés de corridors Bean, comme un manque de compétences, des finances, de l'information, de l'assurance, de l'infrastructure et de la capacité organisationnelle</t>
  </si>
  <si>
    <t>Through partnerships with local organizations, the Mennonite Economic Development Associates (MEDA) expects to help farmers in the Upper West Region overcome constraints and become viable economic partners. MEDA seeks to provide ongoing training, capacity building and mentoring of Ghanaian government agencies (District Assemblies, Regional Planning and Coordination Units, Ministry of Food and Agriculture extension services) and non-government organizations. Targeting women and their families, MEDA intends to undertake activities to improve: production (improved input supplies, awareness of improved techniques, drip irrigation technologies, credit, training), post-harvest handling (storage, sorting, processing such as solar drying, customized loan products, training), and facilitation of market linkages (sales agent model, strategies to deal more effectively with traders, market information and ability to use market information in sales transactions, basic business management and access to target markets)./ Au moyen de partenariats avec des organisations locales, l'organisme Mennonite Economic Development Associates (MEDA) prévoit aider les agriculteurs de la région nord-ouest à surmonter les difficultés et à devenir des partenaires économiques solides. MEDA compte offrir, de façon continue, des formations, des services de renforcement des capacités et du mentorat à des organismes du gouvernement ghanéen (assemblées de district, divisions de planification et de coordination régionale, services de vulgarisation du ministère de l'Alimentation et de l'Agriculture) et à des organisations non gouvernementales. MEDA prévoit également entreprendre des activités qui ciblent les femmes et leurs familles afin d'améliorer la production (meilleurs intrants, sensibilisation à l'égard de techniques éprouvées, techniques d'irrigation goutte-à-goutte, crédit, formation), la manutention après la récolte (stockage, triage, méthodes de traitement, tel que le séchage au soleil, crédit personnalisé, formation) et l'établissement de liens avec les marchés (modèle d'agent de vente, stratégies pour traiter plus efficacement avec les négociants, informations sur les marchés et capacité d'utiliser ces informations pour réaliser des opérations de vente, notions de base en gestion des affaires, accès aux marchés cibles).</t>
  </si>
  <si>
    <t>This project aims to enhance the effectiveness and outreach of the Ghana Country Engagement Group by supporting stakeholder engagement, communications, and research-into-use activities. About CARIAA The Collaborative Adaptation Research Initiative in Africa and Asia (CARIAA) aims to help build the resilience of poor people to climate change by supporting a network of consortia to conduct high-calibre research and policy engagement in hot spots in Africa and Asia. It is jointly funded by the UK's Department for International Development (DFID) and Canada's International Development Research Centre (IDRC). Research consortia in Ghana CARIAA supports four research consortia. Two of them work extensively in Ghana under the leadership of the University of Ghana: Adaptation at Scale in Semi-Arid Regions (ASSAR) and Deltas, Climate Change, Migration and Adaptation (DECCMA). Collaboration and co-production activities within and between consortia are critical to CARIAA's success. Another key to success is to enable partners to act on emerging research or engagement opportunities that could not have been anticipated at the program's outset. To address both of these needs, the CARIAA team at IDRC allocated part of the program's resources to an Opportunities and Synergies Fund (OSF). Support for climate change projects The CARIAA Ghana Country Engagement Group (Ghana-CEG), formed by DECCMA and ASSAR, is undertaking the project, Promoting Research into Use through Networking and Engagement (PRUNE). Given that there are a number of climate change adaptation efforts being carried out across various sectors in Ghana and the Volta Basin, it is important to have a dedicated resource that can coordinate outcomes of climate change research, policy formulation processes, and other related activities. This will help maintain a presence, build on previous discussions, provide feedback, and manage multiple project outcomes. This project will hire a dedicated person (PRUNE Country Engagement Officer) to attend climate change and adaptation events in Ghana, synthetize information and outcomes, explore the connections between those events and CARIAA, and inform DECCMA and ASSAR about engagement opportunities at the policy and practice levels. The PRUNE officer will -refine 12-month work plans for the Ghana-CEG -establish a PRUNE database of communication activities and information about the initiatives -prepare monthly reports on activities and stakeholder meetings -submit an end-of-project report and recommendations</t>
  </si>
  <si>
    <t>Deltas in Africa and South Asia have some of the highest population densities in the world. Many residents along the deltas live in poverty and depend on livelihoods that are sensitive to a changing climate. This research project will examine the issue. Specifically, it will assess migration as a climate change adaptation option in delta areas dealing with a changing climate. It will also deliver policy support to create the conditions for sustainable adaptation which respond to both men's and women's needs.Why migration?Migration is a common adaptation strategy used to cope with environmental and economic change in deltas. It can increase the ability of migrant households to recover quickly from illness, change, or misfortune. However, it can also perpetuate the vulnerability of people left behind or in locations of temporary or permanent resettlement. The impacts men and women experience differ. Project area and teamThe project area covers four deltas: the Ganges-Brahmaputra-Meghna delta in Bangladesh and India, the Nile delta in Egypt, the Mahanadi delta in India, and the Volta delta in Ghana. A consortium of five institutions with expertise in the different regions will conduct the research. They will study migration in deltas in Africa and South Asia to inform policy on the potential role it can play in promoting sustainable options to adapt to a changing climate.Different impacts of climate changeClimate change has various types of impacts in these regions: biophysical, economic, political, and social. The research teams will assess how different types of impacts and drivers of change affect vulnerability in deltas. They will evaluate the different impacts on men and women. The teams will use a model that integrates climate and socio-economic aspects to assess when migration is an appropriate adaptation option, especially for the most vulnerable. Working with stakeholders, they will also contrast migration with other available options. How the research will be usedThe research outcomes will help stakeholders rethink climate change adaptation policies and practices. The results will also serve to mobilize resources to support conditions for more sustainable temporary, periodic, or permanent migration between now and 2100.By taking a comprehensive interdisciplinary and comparative approach, this project will generate lessons on migration as an adaptation option from the local to the international levels. It will also promote knowledge-sharing across regions and continents, increasing capacity to understand the issues and articulate solutions.</t>
  </si>
  <si>
    <t>Within this project, the Student Business Organization for Sustainable Development built in total 3 wells in less priviledged communities of Ghana - Nwineso, Hemang and Weila, all in regions of Ashanti and Brong-Ahafo. Until then communities hadn't had stable access to drinking water. Women and children used to come to surrounding villages up to 10 kilometers.</t>
  </si>
  <si>
    <t>The project aims to electrify rural areas without access to central grid power in Ghana through a solar battery charging system, which will be placed in selected rural schools.</t>
  </si>
  <si>
    <t>The aim of the action is to support climate mitigation solutions as outlined in the Ghana NDCs with priority for the renewable energy sector.</t>
  </si>
  <si>
    <t>The purpose of this action is to increase agricultural income and to generate a sustainable and inclusive rural economic growth by ensuring the provision of critical productive infrastructures in particular in irrigation, energy and transport</t>
  </si>
  <si>
    <t>The inclusive rural economy principles will be developed to mitigate the effects of climate change through environmental protection, climate adaptation and mitigation practices. A specific component on research-for-Action will be as well designed.</t>
  </si>
  <si>
    <t>GHANA - Autres crédits d'intervention des postes à l'étranger (Culture) -Soutien aux objectifs du développement durable</t>
  </si>
  <si>
    <t>Volontariat international - ONG basee dans un pays donneur - Ghana - 5 volontaires envoyé(s)</t>
  </si>
  <si>
    <t>The Project concerns the sound disposal and recycling of waste of electrical and electronic equipment (e-waste), to reduce the damage to the environment and human health caused by unsound recycling.</t>
  </si>
  <si>
    <t>To Boost a pillottask in the savanna- and transitional zones of Ghana</t>
  </si>
  <si>
    <t>The prerequisites for the use of renewable energy and energy efficiency solutions by large private-sector electricity consumers and public energy supply companies are improved</t>
  </si>
  <si>
    <t>The project aims to reduce the impact of climate change and related environmental protection, and to reduce poverty under SDGs 1 and 13</t>
  </si>
  <si>
    <t>Strengthening of smallholder farmers resilience towards a changing climate in the Diocese of Navrongo-Bolgatanga</t>
  </si>
  <si>
    <t>Adaption of systemic infrastructural concrete structures to environmental challenges and risks (INFRACOST) - sub-project - development of material and system solutions for the specific boundary framework of Ghana - Research projects to improve natural resources in the developing country which are affected by environmental change and marine pollution</t>
  </si>
  <si>
    <t>Development of concepts for sustainable collection and recycling of plastic waste</t>
  </si>
  <si>
    <t>Building public toilet and washing bay for street children and workers in the local flee market.</t>
  </si>
  <si>
    <t>Support for the enhancement of the agricultural products marketing through training, identification of target groups and communication and promotion of the project.</t>
  </si>
  <si>
    <t>Implementation of an already started solar water disinfection programme in new communities</t>
  </si>
  <si>
    <t>To educate governmental officials of developing countries in the areas of agricultural engineering and strategy of mechanization for farm machinery  in order to enhance their comprehensive competency for nurturing start-ups</t>
  </si>
  <si>
    <t>KOICA-Hankuk University of Foreign Studies Cooperation Program : Master's Degree Program in Atmospheric Environment</t>
  </si>
  <si>
    <t>Capacity building for planning and implementing eco-friendly agricultural technology at policy and field levels, to promote global network among participating countries on agricultural setor</t>
  </si>
  <si>
    <t>Education Initiative that seeks to expand innovative teaching and learning by adapting practical technologies called Solar School which are immediately applicable in environments that lack sustainable electricity and educational infrastructure.</t>
  </si>
  <si>
    <t>To increase political commitment and social demand for disaster resilient sustainable development, through disaster risk reduction (DRR) and climate change adaptation (CCA) implementation</t>
  </si>
  <si>
    <t>Building capacity in the area of developing planning of human resources for Chemical and Environmental Engineering, development cooperation, and adaptation of global climate change with Convergence Technology</t>
  </si>
  <si>
    <t>To educate governmental officials in the areas of water resources and environmental engineering in order to enhance their comprehensive competency for water resources management</t>
  </si>
  <si>
    <t>ACC - Hortifresh West Africa</t>
  </si>
  <si>
    <t>ACC - SWAPP II</t>
  </si>
  <si>
    <t>ACC - CORIP II</t>
  </si>
  <si>
    <t>SDG Roundtable for accelerated implementation of SDGs in Africa</t>
  </si>
  <si>
    <t>https://www.upc.edu/ccd/ca/accions-al-sud/projectes-2017/o031</t>
  </si>
  <si>
    <t>Estudio para mecanizar y automatizar las fases del procesado manual de la manteca dekarité mediante el empleo de energía solar fotovoltaica, para la asociación BOBGU N-NYE YAA. Realización de uncurso de formación para la mejora en el procesado y mantenimiento de las máquinas, dirigido al alumnado de laescuela de secundaria de Kumbungu y al personal del taller</t>
  </si>
  <si>
    <t>The Programme supports the Swiss Platform for Sustainable Cocoa, the objective of which is to join public and private forces and promote sustainability in the cocoa value chain. Launched in 2017, the multistakeholder initiative is driven by chocolate manufacturers, traders, retailers, NGOs, research and the federal government represented by SECO. Despite the manifold attention received by donors and governments, cocoa farmer income has been stagnating over the last decades. Average per capita income lies globally below the poverty threshold of $2 per day. Moreover, cocoa farm expansion is considered a key driver of forest degradation and deforestation. Recognizing that in the past measures have been isolated, too small and overly reliant on grant means, the Swiss Cocoa Platform seeks to align objectives and resources to strengthen the sustainability along the value chain and thus underpins Switzerland's leading role as chocolate manufacturer that couples quality with sustainability.</t>
  </si>
  <si>
    <t>The Ghana Private Sector Competitiveness Program (GPSCP) aims at supporing inclusive and sustainable growth through enhanced trade and competitiveness and creation of more and better jobs. The program will address constraints to private sector competitiveness and job creation, which currently exist at all levels, from different angles. While Ghana has made impressive economic progress over the past decades, growth has been faltering recently. Stagnating competitiveness, lack of economic diversification and weak job creation are among the main underlying challenges facing the economy. Improving the competitiveness and diversification of the economy is critical to make growth more inclusive and sustainable. This requires substantial institutional and regulatory reforms to improve the trade and business environment, increased private sector investments and productivity growth in the non-resource private sector and a better skilled labor force.</t>
  </si>
  <si>
    <t>SCORE is one of SECO's flagship programmes to foster more &amp; better jobs in small and medium enterprises (SME) in partner countries. SCORE provides on-the-job training for workers and managers to improve productivity and working conditions in SMEs and help them to participate in global supply chains. SCORE is a joint programme with Norway and ILO. Increasing global competition puts pressures on SMEs to upgrade their productivity and to comply with international labour and environmental standards. SCORE provides the necessary skills to national partners to provide practical training and consulting services to SMEs on workplace cooperation, quality management, cleaner production, human resources, and occupational safety and health. It also works with lead buyers that sponsor SCORE training to improve labour conditions and productivity in their supply chain. By providing more and better jobs, including to women and migrants, SCORE contributes to SECO's objective of inclusive growth.</t>
  </si>
  <si>
    <t>The City Resilience Program is a project preparation facility, which aims to enhance capacity and consolidate city engagement on urban resilience.It will support the establishment of comprehensive engagements in selected cities as well as the foundation of strategic partnerships in order to unlock new sources of capital for building up resilience. Increasing urbanization is one of the key phenomenon of the 21st century. For the first time in history, more than half of the world's population lives in cities, with around 90 percent of urban growth taking place in developing countries. As cities grow, so does their exposure to natural disasters. The growing frequency and severity of climate change related events are intensifying this risk further, together with unplanned and uncontrolled urban development or the inability of the city to provide adequate municipal services, including emergency response systems, as well as adequate basic infrastructure (such as drainage and sanitation).</t>
  </si>
  <si>
    <t>Many cities in the global South are increasingly experiencing extreme weather events, which are having devastating impacts on infrastructure and human lives. VEWEC brings together an expert, interdisciplinary team to investigate the impacts of flooding and extreme heat on urban infrastructure, and the resultant consequences for the livelihoods of poor urban residents in Ghana. The main aims are to: refine methods for mapping 'hotspots' of vulnerability and predicting flooding and extreme heat in cities by drawing on existing climate data, examine the impact of flooding and extreme heat on water, electricity and health services, analyse the impact of reduced service levels during extreme weather events on the income-generating activities of the urban poor, co-produce adaptive strategies to extreme weather events with residents, service providers and policymakers. The cities of Accra and Tamale, with their differing climates, urban form and size, infrastructure and governance systems, will provide contrasting cases within one national context.</t>
  </si>
  <si>
    <t>The objective of this project is to rebuild marine fisheries stocks and catches through adoption of responsible fishing practices. The project contributes to the Government of Ghana's fisheries development objectives and USAID's Feed the Future Initiative. Working closely with the Ministry of Fisheries and Aquaculture Development and the Fisheries Commission, USAID/Ghana SFMP aims to end overfishing of key stocks important to local food security through a multipronged approach: improved legal enabling conditions for co-management, use rights and effort-reduction strategie, strengthened information systems and science-informed decision-making, increased constituencies that provide the political and public support needed to rebuild fish stocks, and implementation of applied management initiatives for several targeted fisheries ecosystems</t>
  </si>
  <si>
    <t>The Integrated Resource and Resilience Planning project is an Associate Award under the -Energy Efficiency for Clean Development Program- Leader. The goal is to strengthen short-, medium-, and long-range planning by Ghana's power sector institutions, thus improving the overall efficiency of national power systems while achieving a reduction in Greenhouse Gas emissions. Objectives are to: i) increase energy efficiency, including support to utilities on load management, ii) establish a culture for integrated resource and resilience planning (IRRP) across Ghana's power sector, and iii) provide the data and analyses that will inform the development and implementation of loss reduction strategies in transmission and distribution networks.</t>
  </si>
  <si>
    <t>Following on the original Africa Lead project, Africa Lead II is building the capacity of Africa's agriculture hierarchy to develop, manage, and lead programs. Our work with these professionals, institutions, and emerging stars is guided by the African Union's Comprehensive Africa Agriculture Development Program (CAADP), based in South Africa.</t>
  </si>
  <si>
    <t>This grant to Buipe Solar Ltd. is funding a feasibility study (FS) to determine the viability of a 20 megawatt solar photovoltaic project in northern Ghana. The project represents one of the first commercial-scale solar plants and the first competitively-bid energy projects in Ghana. The FS will help to increase the market opportunities for U.S. companies and support Ghana to produce affordable, clean energy to meet its existing and growing energy demand.</t>
  </si>
  <si>
    <t>Provide on-demand environmental compliance, management, capacity-building and sound design support to USAID's Environmental Officers, to USAID Missions and other operating units, and to their projects and programs</t>
  </si>
  <si>
    <t>The Agricultural Technology Transfer (ATT) project increases the availability of appropriate and affordable key technologies to sustainably improve the short-term and long-term agricultural productivity of the maize, rice, and soybean value chains for women and men smallholders in northern Ghana. This five-year program, with International Fertilizer Development Center (IFDC) works with a broad spectrum of productive technologies, ranging from improved seeds and fertilizers, to agricultural machinery and post-harvest storage. ATT also improves Ghana's agricultural research and extension systems by creating a private sector-led agricultural technology transfer environment that links research, extension systems, and producers to a market-driven approach of variety development and dissemination. It will improve the capacity of both the public and private sector in their respective roles in technology development and dissemination.</t>
  </si>
  <si>
    <t>The Capacity Building Work Stream Investment will support capacity building activities for the Water, Sanitation and Hygiene (WASH) sector including: applied-research on WASH issues, the coordination and management of the International Water, Sanitation and Hygiene (WASH) conferences in 2014, 2016 (including funding for Australian Awardees to participate) and 2018, support for the UNESCO Free Flow publication to be provided to public authorities and community leaders in developing countries, and a series of other capacity building activities including funding to the 2015 International River Symposium. This Investment will also support WSH Section monitoring, evaluation and representation costs for field visits, conferences and workshops, team capacity building and planning and design costs. The total value of this investment is about $2.9 million over 6 years, starting 2012-13.</t>
  </si>
  <si>
    <t>The aim of the project is the sustainable professionalization of the value chain for plant-based animal feed.</t>
  </si>
  <si>
    <t>General description:  General objective: The human health and the quality of life of the people of Akim Adjobue, Akim Adwafo en AKISS have improved through the supply of safe drinking water and the creation of better hygiene and clean sanitation facilities with the integration of sustainable energy (SDGs 6.1, 6.2 and 6.b and SDG 3.3). Specific objectives: By the end of August 2020 the residents of the two rural communities (Akim Adjobue and Akim Adwafo) will have access to drinkable water with improved hygiene and clean sanitation facilities (SDGs 6.1 and 6.2).  For the school community AKISS hygiene will be improved and two clean public toilets will be installed (SDG 6.2).  -- Specific purpose : 1/ The inhabitants, pupils and visitors of the Akim Adjobue and Akim Adwafo communities were provided with clean drinking water by means of public water points. 2/ The inhabitants, pupils and visitors of Akim Adjobue and Akim Adwafo were provided with one public toilet, and AKISS with two. 3/ Raising awareness of and improving hygiene in the three communities. 4/ Management committees were established and their capacity for managing the facilities was strengthened. --  --</t>
  </si>
  <si>
    <t>General description:  The general goal of this project is to improve human health and the quality of life of three rural communities in Ghana by supplying good quality drinking water and creating better sanitary facilities, whilst introducing sustainable energy and paying attention to the environment.  -- Specific purpose : 1/ The inhabitants and pupils of the three communities were provided with clean drinking water. 2/ The inhabitants and pupils of the three communities were provided with modern and clean public toilets. 3/ Awareness has been raised of hygiene, health prevention, environment and gender equality in the people living in the three communities.  4/ Management committees have been established and their capacity for managing the facilities was increased. --</t>
  </si>
  <si>
    <t>The project supports inclusive and green growth in Côte d'Ivoire, Senegal and Ghana by strengthening co operatives, with particular focus on vulnerable populations and women. It supports the implementation of five model co-operatives in the housing and agri-food sectors. By the end of the project, the five entrepreneurial model co-operatives are expected to continue growing autonomously and reach even more households in their respective economic sectors.The project aims to build the skills and capacities of men and women, foster climate-smart economic activities, and facilitate access to funding for co-operatives. The project will therefore increase social and economic opportunities for women by enhancing their economic power. Women leaders play a key role in the project.Project activities include 1) training and capacity building for participants (co-operative members, co operative leaders, elected officials and managers), 2) acquiring and installing community infrastructure, technology and facilities to meet environmental challenges arising from climate change, 3) activities that are specifically aimed at women, including leadership training and mentoring for women, 4) developing a training program for elected officials and co operative leader members on the importance of women's active participation in decision-making bodies. / Le projet appuie la croissance inclusive et verte en Côte d'Ivoire, au Sénégal et au Ghana en renforçant les coopératives, avec une emphase particulière sur les populations vulnérables et les femmes. Il appuie la mise en place de cinq modèles coopératifs dans les secteurs de l'habitation et de l'agroalimentaire. On s'attend à ce qu'à la fin du projet, les cinq modèles entrepreneuriaux coopératifs puissent continuer à croître de manière autonome et atteindre encore plus de ménages dans leur secteur économique respectif.Le projet cherche à renforcer les capacités et les compétences des femmes et des hommes, à favoriser des activités économiques climato-intelligentes et à faciliter l'accès au financement pour les coopératives. Ainsi, le projet permet d'accroître les opportunités économiques et sociales pour les femmes en renforçant leur pouvoir économique. Les femmes leaders jouent un rôle clé dans le projet.Les activités du projet comprennent : 1) la formation et le renforcement des capacités des participants (membres des coopératives, membres leaders des coopératives, personnes élues et gestionnaires), 2) l'acquisition et installation des infrastructures, technologies et équipements collectifs pour  répondre aux défis environnementaux découlant des changements climatiques, 3) des activités visant spécifiquement les femmes, incluant des formations en leadership et du mentorat pour les femmes, 4) mettre sur pied un programme de formation pour les personnes élues et les membres leaders des coopératives sur l'importance d'une participation active des femmes dans les instances décisionnelles.</t>
  </si>
  <si>
    <t>The project aims to improve the well-being of women and girls through evidence-based gender-sensitive policy and programming recommendations on sustaining and scaling up innovations for food and nutrition security. It reviews and learns from the experience of the sub-projects funded under the Canadian International Food Security Research Fund (CIFSRF) Phase 2 project, with special attention to their sustainability and prospects for scaling up, as well as their positive impact on women's empowerment and gender equality.Findings are disseminated to stakeholders of the six sub-projects , as well as to policy-makers in Canada, development partners, and governments of low- and middle-income countries. Data is collected through field visits to six of the CIFSRF sub-projects, interviews with sub-project leaders, and review of secondary material for other projects in the portfolio of the 18 sub-projects funded by CIFSRF. / Le projet vise à améliorer le bien-être des femmes et des filles au moyen de politiques fondées sur des données probantes et tenant compte des sexospécificités ainsi qu'au moyen de recommandations en matière de programmes visant à soutenir et à étendre la portée d'innovations qui favorisent la sécurité alimentaire et nutritionnelle. Le projet passe en revue et tire des leçons de l'expérience des sous-projets financés par le Fonds canadien de recherche sur la sécurité alimentaire internationale (FCRSAI) dans le cadre de la phase 2, en accordant une attention particulière à la viabilité et aux perspectives d'expansion des sous-projets ainsi qu'à leur impact positif sur l'autonomisation des femmes et l'égalité des sexes.Les données sont recueillies au moyen de visites sur le terrain dans six des sous-projets financés par le FCRSAI, d'entrevues avec les chefs de sous-projets et de l'examen des documents secondaires d'autres projets du portefeuille des 18 sous-projets financés par le FCRSAI. Les résultats sont diffusés aux intervenants des six sous-projets concernés, ainsi qu'aux décideurs au Canada, aux partenaires du développement et aux gouvernements de pays à faible revenu ou à revenu moyen</t>
  </si>
  <si>
    <t>The project focuses on improving socio-economic well-being of smallholder farmers of SubSaharan Africa, particularly women. This initiative aims to improve the agricultural productivity and farm income of 80,000 smallholder farmers and their resilience to climate change. This initiative will strengthen women's leadership in agricultural cooperatives, improve their access to productive resources, and promote best practices in integrated soil fertility management and conservation agriculture. This innovative partnership brings together the expertise in co-operative enterprise development of the Co-operative Development Foundation of Canada and the resources, technical expertise and know-how of Fertilizer Canada in soil nutrient management. / Le projet vise l'amélioration du bien-être socio-économique des petits producteurs de l'Afrique subsaharienne, en particulier les femmes.Cette initiative permettra d'augmenter la productivité et le revenu de 80,000 petits producteurs agricoles et leur résilience face aux changements climatiques.  Cette initiative renforcera le leadership des femmes au sein des coopératives agricoles, améliorera leur accès aux ressources productives et fera la promotion des meilleures pratiques en gestion intégrée de la fertilité des sols et en agriculture de conservation. Ce partenariat novateur réunit l'expertise en développement des entreprises coopératives de la Fondation du développement coopératif du Canada et les ressources, l'expertise technique et le savoir-faire de Fertilisants Canada en gestion des intrants agricoles.</t>
  </si>
  <si>
    <t>The Collaborative Adaptation Research Initiative in Africa and Asia (CARIAA) aims to build the resilience of poor people to climate change by supporting a network of consortia to conduct high-calibre research and policy engagement in hot spots in Africa and Asia. It is jointly funded by the UK's Department for International Development and IDRC. This project seeks to address results that are at risk with the formal closure of four consortia. After four-and-a-half years of activity, each consortium has achieved impressive results, generated knowledge, and built capacity intended to enhance the resilience of vulnerable people living in climate  hot spots . This final project is intended to build on these results. Specifically, Advance Services for Social and Administrative Reforms, India (ASSAR) will work with the Ethiopian government to manage the invasive Prosopis plant species. Deltas, Vulnerability and Climate Change: Migration and Adaptation, UK (DECCMA) will develop proposals for climate financing and modelling for adaptation in deltas. Himalayan Adaptation, Water and Resilience, Nepal (HI-AWARE) will analyze the drivers of migration in Nepal, assess the feasibility of scaling up pilot adaptation solutions in Pakistan and Bangladesh, and scope efforts to address heat stress in India and Pakistan. Pathways to Resilience in Semi-Arid Economies, UK (PRISE) will sustain its coordination function to seize policy windows with local government to enable private-sector adaptation in semi-arid lands.</t>
  </si>
  <si>
    <t>The project aims to increase economic and social development in the rural/remote areas of Ghana. Solar water pumps are going to be used as a safe and reliable source of energy for drinking water pumping, which will secure an easier and cheaper access to safe drinking water. They will be also used as an energy source for irrigation for subsistence farmers, who are fully dependant on agriculture.</t>
  </si>
  <si>
    <t>Boosting renewable energy investment in rural areas for private sector development</t>
  </si>
  <si>
    <t>SCAC - P185 - Promouvoir les industries culturelles et échanges artistiques - Soutien aux objectifs du développement durable - GHANA - Appui à des initiatives environnementales et de lutte contre le changement climatique</t>
  </si>
  <si>
    <t>Volontariat international - P209 - Ghana - ONG françaises - Le soutien du ministère au volontariat international d'échanges et de solidarité est complémentaire de l'appui apporté à la société civile, permettant aux acteurs associatifs de mobiliser des volontaires dans le cadre de leurs actions de développement et d'action humanitaire.</t>
  </si>
  <si>
    <t>SCAC - P209 - FSP GHA-16-02  Structuration et renforcement des Organisations de la Société civile ghanéenne  -  Structuration et renforcement des Organisations de la Société civile ghanéenne  - GHANA - Appui à la lutte contre le changement climatique, gouvernance</t>
  </si>
  <si>
    <t>SCAC - P185 - Appui logistique - Soutien aux objectifs du développement durable - GHANA - Participation de la société civile à la CoP 24</t>
  </si>
  <si>
    <t>SCAC - P185 - Attractivité, enseignement supérieur - Missions et invitations - GHANA - Echange d'expertise universitaire</t>
  </si>
  <si>
    <t>SCAC - P185 - Promouvoir les industries culturelles et échanges artistiques - Coopération culturelle - GHANA - Coopération culturelle via IFG</t>
  </si>
  <si>
    <t>As part of the 10th anniversary of the project partnership, a jubilee weekend was celebrated in the premises of the Old Town Hall and in the city of Bonn.</t>
  </si>
  <si>
    <t>The project ENGHACOH's (ENergize GHAna by Cocoa Husks) objective is optimizing the technology of pyrolysis for combustion of so far unused cocoa pod husks in order to sustainably produce energy in the Asaman region of Ghana as well as a pilot for the research consortium, to be established. - Renewable energies for developing countries</t>
  </si>
  <si>
    <t>Partnership in Europe and in developing countries are developed and implemented with the help of local services and partners.</t>
  </si>
  <si>
    <t>The prerequisites for the use of renewable energy and energy efficency are improved</t>
  </si>
  <si>
    <t>Adaption of systemic infrastructural concrete structures to environmental challenges and risks, INFRACOST, sub-project - implementation of a pilot repair, education and networking on best-practice repair works - Research to improveon livelihoods in the developing country which are affected by environmental change and marine pollution</t>
  </si>
  <si>
    <t>Promoting work and environmental protection in the informal recycling sector in Ghana</t>
  </si>
  <si>
    <t>Methodist Agrilcultural Programme promotes self-help potentials in 11 communities in the Upper West Region in Ghana with the help of the Peoples owned processes approach. Men and women organise groups of common interest and receive technical and organisational advice and support in diversifying their incomes in the agricultural and processing sectors.</t>
  </si>
  <si>
    <t>Participatory assessment of flood-related disaster prevention and development of an adapted coping system in Ghana (PARADeS) - Viable technologies to protect resources (water, land, forests, settlements) and eco-technologies in the developing country</t>
  </si>
  <si>
    <t>Promotion of a climate protection project in Ghana</t>
  </si>
  <si>
    <t>Embedding of bioenergy as an integral part of a sustainable energy system in Ghana - Renewable energies for developing countries</t>
  </si>
  <si>
    <t>Early-warning based optimization of Information, communication, warning and practices in flood and droughts in Ghana - Strengthening civil society/ crisis prevention and help with solving conflicts</t>
  </si>
  <si>
    <t>Young job seekers, apprentices, workers and owners of micro, small and medium enterprises will have been trained increasingly needs-oriented in selected trade areas</t>
  </si>
  <si>
    <t>To explain new information and communication technologies used for the WMO  (World Meteorological Organization) Information System</t>
  </si>
  <si>
    <t>To educate governmental officials of developing countries in the areas of energy science and policy in order to enhance their comprehensive competency for nurturing start-ups</t>
  </si>
  <si>
    <t>Tropenbos International Ghana seeks to collect and share empirical information on artisanal mining to inform national policy and action towards integrated land use in mining areas in Ghana. It also intends to reforest already degraded areas with native species.</t>
  </si>
  <si>
    <t>Secondment of expert to the Ministry of Finance in Ghana. Main tasks will be promotion and national implementation of SDGs, Marin pollution, promotion of green economy etc. Scheduled for one year with a possiblity for extension of one more.</t>
  </si>
  <si>
    <t>Elaboración de un proyecto constructivo en la cooperativa agrícola de mujeres , inicio de las obras del aula polivalente, del espacio de alojamiento de profesores cooperantes. Jornadas de difusión en el proyecto en la población . Seguimiento, evaluación y preparación de informes.</t>
  </si>
  <si>
    <t>Instalación, revisión y mantenimiento de una pequeña instalación fotovoltaica en la escuela de educación infantil Bobgu N-Nye Yaa, y formación básica orientativa sobre energías renovables en el Instituto de Educación Secundaria de KumbunguMERIDIES-PAS es un programa de movilidad internacional gestionado por el Centro deCooperación al Desarrollo (CCD) que tiene como fin la cooperación técnica a través delintercambio de conocimientos técnicos y de gestión, con el objetivo de aumentar lascapacidades de instituciones con las que colabora la UPV en programas de cooperacióninternacional al desarrollo.</t>
  </si>
  <si>
    <t>Un primer objetivo es la instalación del material (ordenadores, servidor, SAI y conexiones), la instalación de un programa de registro e impartir una breve formación sobre ambos al personal.  En la segunda fase se ha aportado nuevo material y se ha realizado un trabajo intensivo de formación de todos los trabajadores que permita que el hospital pueda funcionar de forma completamente autónoma con los dispositivos proporcionados.</t>
  </si>
  <si>
    <t>Forum Syd framework agreement 2018-2020 inkl My Right</t>
  </si>
  <si>
    <t>The Public-Private Infrastructure Advisory Facility is a World-Bank managed, multi-donor technical assistance facility aimed at creating an enabling environment for private sector investment in infrastructure, with the ultimate aim of improving lives through a better access to quality infrastructure services. The availability and quality of infrastructure is essential for a country to develop its economy, reduce poverty and tackle climate change. However, public investment in infrastructure has been declining in most countries. Governments seek to reduce this infrastructure gap by enhancing private sector participation. An essential requirement for the mobilization of private capital is an effective enabling environment. PPIAF has led the way in improving framework conditions for private sector investment in infrastructure in many developing countries since its establishment in 1999. SECO has been supporting this endeavour from the beginning.</t>
  </si>
  <si>
    <t>AgDevCo is a specialised investor and project developer focused exclusively on early stage Small and Medium Enterprise agribusiness in Sub Saharan Africa. AgDevCo deploys patient capital and technical assistance to build profitable businesses that contribute to food security, drive economic growth and create jobs and income in rural areas and contribute to farmers' resilience to climate change. It currently operates in Sierra Leone, Ghana, Rwanda, Malawi, Mozambique, Tanzania, Uganda, Zambia.</t>
  </si>
  <si>
    <t>Vulnerability to Extreme Weather Events in Cities: Implications for Infrastructure and Livelihoods (VEWEC)</t>
  </si>
  <si>
    <t>The Integrated Resource and Resilience Planning project is an Associate Award under the  Energy Efficiency for Clean Development Program  Leader. The goal is to strengthen short-, medium-, and long-range planning by Ghana's power sector institutions, thus improving the overall efficiency of national power systems while achieving a reduction in Greenhouse Gas emissions. Objectives are to: i) increase energy efficiency, including support to utilities on load management, ii) establish a culture for integrated resource and resilience planning (IRRP) across Ghana's power sector, and iii) provide the data and analyses that will inform the development and implementation of loss reduction strategies in transmission and distribution networks.</t>
  </si>
  <si>
    <t>The contrator shall provide administrative, technical, and support staff services to the bureaus of Asia and Legislative and Public Affairs. This contract is to provide a core staff of employees and a workforce surge capacity of support services including administrative, technical, and support staff needed for program design, implementation, oversight, monitoring, and evaluation to the Asia and Legislative and Public Affairs (LPA) Bureau's for The United States Agency for International Development (USAID) located in Washington, D.C., with possible work sites overseas in the Asia region.</t>
  </si>
  <si>
    <t>Consultative Group on International Agricultural Researc (CGIAR) Fund II follow-on grant to the World Bank</t>
  </si>
  <si>
    <t>Promoting Excellence in Private Sector Engagement (PEPSE): The purpose of this activity is to advance Agency-wide efforts in effective private sector engagement and to provide technical assistance related to building public-private partnerships. This activity will enable the Lab to continue to build partnerships with the private sector, leverage resources to expand the impact of foreign assistance budgets, and also bring the unique expertise and assets of the private sector to make our work more efficient and effective. This award supports implementation of the Lab's Private Sector Engagement training, provides technical assistance to MBIOs on building partnerships and gaining a better understanding of opportunity for partnership in a given country or sector, and,supports data collection and management (for the Agency) related to public private partnerships.</t>
  </si>
  <si>
    <t>INTERNATIONAL TECHNICAL ASSISTANCE IN SUSTAINABLE RESOURCE MANAGEMENT</t>
  </si>
  <si>
    <t>Australia Awards Scholarships are international scholarships funded by the Australian Government offering the next generation of global leaders an opportunity to undertake study, research and professional development. The Awards strive to develop leadership potential and stimulate lasting change by empowering a global network of talented individuals through high-quality education experiences in Australia and overseas. Recipients return home with new ideas and knowledge, and the ability to make a significant contribution to their home countries as leaders in their field. Funding under this initiative supports the global delivery for the 2018 intake over 9 years, starting 2017-18.</t>
  </si>
  <si>
    <t>Australia Awards Scholarships are international scholarships funded by the Australian Government offering the next generation of global leaders an opportunity to undertake study, research and professional development. The Awards strive to develop leadership potential and stimulate lasting change by empowering a global network of talented individuals through high-quality education experiences in Australia and overseas. Recipients return home with new ideas and knowledge, and the ability to make a significant contribution to their home countries as leaders in their field. Funding under this initiative supports the global delivery for the 2019 intake over 9 years, starting 2018-19.</t>
  </si>
  <si>
    <t>The Australia Awards program to Africa 2016-2020 contributes to African leadership and human capacity development through the delivery of approximately 1,200 scholarships and short course awards in sectors where Australia has acknowledged expertise, such as extractives, agricultural productivity and public policy. The funding covers costs associated with the managing contractor to implement the program on behalf of the Australian Government and includes the selection and mobilisation of awardees, Africa short course awards, alumni engagement and monitoring and evaluation. The total value of this investment is $114.3 million over 6 years, starting 2014-15.</t>
  </si>
  <si>
    <t>Interest subsidy for the project: Enhancement of Road Safety by Implementing the Photovoltaic Based Street Lighting</t>
  </si>
  <si>
    <t>Interest subsidy for the project in Ghana: Enhancement of Road Safety by Implementing the Photovoltaic Based Street Lighting</t>
  </si>
  <si>
    <t>The feasibility study will evaluate a planned economic partnership aimed at establishing photovoltaic systems to make a positive contribution to sustainable and clean energy supply in Ghana.</t>
  </si>
  <si>
    <t>Background: General Objective: The human health and quality of life of the population of three rural communities and two secondary schools have been improved by providing safe drinking water and creating improved hygiene and sanitation, with the integration of sustainable energy (SDGs 6.1, 6.2, 6b, 3.3). Specific Objective: By the end of October 2022, the residents of Anyinase, Gyaha and Asuboni Rails will have access to potable water and improved hygiene and students of Boso SHTS and St. Francis SHTS will have access to improved hygiene and three modern toilets. -- Specific purpose: 1 / The inhabitants and visitors of the Anyinase, Gyaha and Asuboni communities are supplied with safe drinking water via public water sites with sustainable energy, 2 / The students and visitors of Boso SHTS and St Francis SHS are provided with toilets for the boys and girls, 3 / Raising awareness and improving hygiene (hand washing, food, waste) in the three communities and the two schools, 4 / Management committees are set up and their management and maintenance capacity is strengthened.</t>
  </si>
  <si>
    <t>Background: The general objective of this project for one thing is to improve human health and the quality of life of the population of Akim Nkwarteng, Akim Akokoaso and Adansi Nkrofuom by supplying good quality potable water and for another to create improved healthcare and sanitary living conditions. -- Specific purpose: 1/ The residents, pupils and visitors of the Akim Nkwarteng and Akim Akokoaso communities were provided with clean drinking water via public water level places, 2/ The residents, pupils and visitors of Akim Nkwarteng and Akim Akokoaso are each provided with a public lavatory and Adansi Nkrofuom gets two public lavatories, 3/ Raising awareness about and improving hygiene conditions in the three communities,  4/ Management committees have been set up and their managerial capacities ramped up.</t>
  </si>
  <si>
    <t>The Women's Innovation for Sustainable Enterprises (WISE) project has been selected as part of the Innovation for Women's Economic Empowerment in Ghana Call for Preliminary Proposals. The project seeks to address the multi-faceted barriers Ghanaian women entrepreneurs face at almost every stage of their business operations. To address these barriers, the WISE project will establish women-friendly business hubs (HerHubs) in five rural and peri-urban districts in Brong-Ahafo and Northern Regions, including three Rural Solar HerHubs in remote communities. HerHubs will serve as a 'one-stop shop' for women to access gender-responsive services to start and grow small enterprises, especially in the soybean and green sectors. Where some services already exist, WISE will facilitate the feminization of these products and services to meet the specific needs of women entrepreneurs, as well as improve linkages between service providers and stakeholders. WISE will directly benefit more than 12,600 women aged 19-55 by introducing them to the HerHub products and services. Of these women, it is anticipated that about 4,000 will be provided direct training, including 3,230 in agri-business and 810 in green skills. / Le projet Innovation des femmes pour les entreprises durables (WISE) a été sélectionné dans le cadre de l'appel à propositions préliminaires Innovation au service du renforcement du pouvoir économique des femmes au Ghana.Le projet vise à faire tomber les obstacles multidimensionnels rencontrés par les femmes entrepreneures ghanéennes à presque toutes les étapes de leurs activités commerciales. Pour éliminer ces obstacles, le projet WISE créera des centres d'affaires féminins (HerHub) dans cinq districts ruraux et périurbains des régions de Brong-Ahafo et du Nord, y compris trois HerHub solaires en milieu rural dans des communautés isolées. HerHub servira de « guichet unique » aux femmes pour leur permettre d'avoir accès à des services tenant compte du genre afin de créer et de développer des petites entreprises, en particulier dans le secteur de l'écologie et celui du soja. Là où certains services existent déjà, WISE facilitera la féminisation de ces produits et services pour répondre aux besoins spécifiques des femmes entrepreneures, ainsi que pour améliorer les liens entre les fournisseurs de services et les parties prenantes. WISE touchera directement plus de 12 600 femmes âgées de 19 à 55 ans en les familiarisant aux produits et services HerHub. Parmi ces femmes, environ 4 000 bénéficieront d'une formation directe, dont 3 230 dans le secteur de l'agroalimentaire et 810 dans le domaine des compétences écologiques.</t>
  </si>
  <si>
    <t>The project provides direct funding to the Government of Ghana to improve food security and make the agriculture sector more modern, equitable and sustainable. The project seeks to implement a comprehensive market-oriented approach to farming and to strengthen and modernize agricultural extension services. The project covers the entire country at the national, regional and district levels and is expected to benefit 2.8 million farm households, including many female farmers.Project activities include: (1) delivering agricultural extension services and market-oriented training to farm households, with a particular focus on providing information linked to improved cultural practices and the appropriate use of fertilizers, pesticides, tools and machinery, (2) equipping District Agricultural Departments and Regional Agricultural Departments with extension materials, equipment and logistical support, (3) supporting innovative, demand-driven and market-oriented research to address current challenges being faced by smallholder farmers, (4) updating and reorienting a standardized curriculum for agricultural colleges and farm institutes to be more market-focused, gender-sensitive and climate-smart, and (5) improving the enabling (administrative and legal) environment to facilitate access to local and foreign markets for agricultural production. / Le projet fournit un soutien financier direct au gouvernement du Ghana afin d'améliorer la sécurité alimentaire et de rendre le secteur agricole plus moderne, équitable et durable. Le projet vise à mettre en œuvre une approche globale axée sur le marché pour l'exploitation agricole et à renforcer et moderniser les services de vulgarisation agricole. Le projet couvre l'ensemble des districts, des régions et du pays et devrait bénéficier à 2,8 millions de ménages agricoles, incluant plusieurs agricultrices.Parmi les activités du projet figurent les suivantes : 1) assurer la prestation de services de vulgarisation agricole et offrir une formation axée sur les marchés aux ménages agricoles, ciblant principalement les pratiques agricoles améliorées  ainsi que l'utilisation appropriée des engrais, des pesticides, des outils et de la machinerie , 2) fournir du matériel de vulgarisation, de l'équipement et un soutien financier et logistique aux bureaux d'agriculture des districts et des régions , 3) appuyer une recherche novatrice axée sur le marché qui répond aux demandes actuelles des exploitants agricoles , 4) actualiser un programme d'études des collèges et instituts agricoles afin qu'il soit axé sur le marché, qu'il tienne compte des besoins des femmes et qu'il intègre la viabilité de l'environnement , 5) améliorer le climat administratif et réglementaire afin d'augmenter l'accès des produits agricoles aux marchés locaux et étrangers.</t>
  </si>
  <si>
    <t>This project supports 310 volunteer placements, and aims to improve the economic and/or social well-being of the poorest, most marginalized and vulnerable people, particularly women and girls, in developing countries, with a view to contributing to the Sustainable Development Goals.In addition to increasing engagement of Canadians in international development and key global issues, this project aims to increase the performance of developing country partners to  deliver more inclusive, innovative and environmentally sustainable development initiatives that advance gender equality. The project responds to the needs identified by young women in the project countries, and is designed to foster and create innovative solutions for a more equitable and prosperous economy. The project addresses the opportunity for small and medium enterprises to have lasting social impact, while also creating profit for the enterprise owners. The project also  targets a particularly marginalized population, particularly young women, and through collaborating with local partners, catalyzes a social innovation ecosystem and provides aspiring and established young, women  social entrepreneurs access to training and business development services, which aim to allow them to create businesses with a social impact.Project activities include: (1) recruiting and training qualified Canadian volunteers, (2) developing, implementing and monitoring partner sustainability plans with a focus on inclusive, innovative and environmentally sustainable development initiatives, (3) providing technical assistance for partner organizations to support young women's social venture start-ups and growth, and to create and measure the social and environmental impact of their business activities, (4) building young women's competencies in preparing a business idea to launch using best practice tools adapted to meet the needs of young social innovators, (5) establishing the HerStart Catalyst Fund to provide access to capital for young women's social ventures, and (6) implementing outreach activities with a focus on global issues by Canadian volunteers to increase awareness among Canadians. / Ce projet soutient 310 placements de volontaires, et vise à améliorer le bien-être économique et/ou social des personnes les plus pauvres, les plus marginalisées et les plus vulnérables, en particulier les femmes et les filles, dans les pays en développement, en vue de contribuer aux objectifs de développement durable.En plus d'accroître la participation des Canadiennes et des Canadiens au développement international et aux grands enjeux mondiaux, ce projet vise à améliorer le rendement des partenaires des pays en développement afin d'offrir des initiatives de développement plus inclusives, novatrices et durables sur le plan environnemental qui font progresser l'égalité des genres. Le projet répond aux besoins identifiés par les jeunes femmes dans les pays du projet et est conçu pour encourager et créer des solutions innovantes pour une économie plus équitable et prospère. Le projet vise à permettre aux petites et moyennes entreprises d'avoir un impact social durable, tout en créant des bénéfices pour les propriétaires de l'entreprise. Le projet cible également une population particulièrement marginalisée, notamment les jeunes femmes, et, grâce à la collaboration avec des partenaires locaux, catalyse un écosystème d'innovation sociale et permet aux femmes entrepreneures sociales, jeunes ou déjà établies, d'accéder à des services de formation et de développement d'entreprises, qui visent à leur permettre de créer des entreprises ayant un impact social.Les activités du projet comprennent : 1) le recrutement et la formation de volontaires canadiens qualifiés, 2) l'élaboration, la mise en œuvre et le suivi des plans de durabilité des partenaires en mettant l'accent sur des initiatives de développement inclusives, novatrices et durables sur le plan environnemental, 3) la fourniture d'un</t>
  </si>
  <si>
    <t>The Climate and Development Knowledge Network (CDKN) brokers practical and tailored knowledge on climate and development for use and application in decision-making in the Global South. This project supports CDKN's ability to engage with existing climate change adaptation research projects through strategic events designed to build partnerships that can enhance the impact of existing research at country, regional, and international levels. CDKN will be supported to engage with existing IDRC projects, such as Climate Resilient Cities in South America and the Collaborative Adaptation Research Initiative in Africa and Asia, as well as research projects funded by the United Kingdom and the Netherlands. This research project will enhance CDKN's ability to connect these different initiatives, support the application of their knowledge, contribute to the sustainability of their results, and generate linkages to emerging initiatives. A key set of activities that will be supported is a series of regional workshops intended to enhance partnerships between CDKN and existing or recently closed research projects in Africa, Latin America, and Southeast Asia. The primary focus of these workshops will be to co-develop partnership proposals for impact-oriented work that will be carried out through support from CDKN. This will therefore enable CDKN to pursue a robust and transparent engagement process to identify research partners where opportunities for further impact and scalable solutions are high. Selected research partners will then engage in a co-delivery process where CDKN will offer in-kind knowledge management, communications, and engagement expertise in the delivery of different interventions, in addition to funds to support activities. This research support project will also provide resources for strategic events at the global level to convene key partners and leverage important partnerships in response to opportunities that arise on the global stage.</t>
  </si>
  <si>
    <t>This project will support the Climate and Resilience partnership by covering the operational costs, including salaries and benefits, office costs, and travel of IDRC staff. Separate project approval documents will authorize the execution of individual research projects and activities related to program governance, communication, and evaluation.The Climate and Resilience transition fund is a partnership between IDRC and the UK Department for International Development. It represents a joint investment of CA$7.1 million over two years aimed at scaling, uptake, and impact of climate research, as well as designing the next generation of research needed to accelerate adaptation and catalyze climate action in the Global South.</t>
  </si>
  <si>
    <t>Ligne de crédit aux banques pour le financement des investissements de maitrise de l'énergie (EE/EnR) =&gt; FINANCEMENT ENERGETIQUES ENTREPRISE GHAN</t>
  </si>
  <si>
    <t>P209 - SCAC - Ghana - Aide-projet - FSPI - Fonds de solidarité pour les projets innovants, les sociétés civiles, la francophonie et le développement humain  - Structuration et renforcement des Organisations de la Société civile ghanéenne - Autonomisation de filles en formation professionnelle sur les violences sexuelles, notamment via l'accès au sport, Campagne de sensibilisation et traitement de la fistule, Formation en agriculture durable et protection réserves aquatiques, Inclusion des personnes atteintes de handicaps à travers le sport, Formation pour un habitat adapté au changement climatique, Sensibilisation à la collecte des déchets électroniques et pour l'application de la loi sur les D3E - Noms des partenaires : Non transmis - Site internet :</t>
  </si>
  <si>
    <t>P185 - Ghana - Bourse - GHANA - Programme de bourses  - Bourses pour études de niveaux master et doctorat - Noms des partenaires : Non transmis - Site internet :</t>
  </si>
  <si>
    <t>P185 - Ghana - Projet - GHANA - Nkabom - Programme de financement de mobilité de chercheurs en préfiguration d'un accord de partenariat Hubert Curien : 3 domaines sélectionnés (Archéologie, Informatique, Energies renouvelables) - Noms des partenaires : Université du Ghana, Université des études de développement, Université de Cape Coast, Ministère des sciences, technologie et innovation, Ministère de l'Education - Site internet :</t>
  </si>
  <si>
    <t>These measures are intended to increase the amount of plastic waste collected with the aim of establishing a sustainable business model for the collection, processing and recycling of plastic waste. The project contributes to economic development and employment promotion as well as the environmental protection in the informal recycling sector in Ghana</t>
  </si>
  <si>
    <t>School-Partnership about Fair Trade. Through a school-partnership with the topic fair trade pupils in Accra shall be supported and pupils of Cologne shall be sensibilized for fair trade.</t>
  </si>
  <si>
    <t>The project aims to support partner institutions in Ghana to work with small entrepreneurs and organized charcoal producer groups of several communities in charcoal producing regions to restore forest landscapes. In this way the implementation of the national climatepolicy and the REDD+ (Reducing Emissions from Deforestation and Forest Degradation) strategy will be strengthened. The project will implement measures in three areas - 1) sustainable wood energy production and use to restore forest landscapes, 2) improvement of the political and institutional framework for sustainable Wood energy and forest landscape restoration, and 3) dissemination of the approach in Ghana and the region. The measures contributeto a better positioning of Ghana within the international REDD+ negotiations and Bonn Challenge as well as to the fulfilment of Ghana's INDCs (intended nationally determined contributions).</t>
  </si>
  <si>
    <t>CLIENT II - Collaborative Project EnerSHelf - Energy self-sufficiency for healthcare facilities in Ghana, Sub-project - Development and analysis of technical solutions in a country-specific political and economic context - Research to improveon livelihoods in the developing country which are affected by environmental change and marine pollution</t>
  </si>
  <si>
    <t>CLIENT II - Collaborative Project EnerSHelf - Energy self-sufficiency for healthcare facilities in Ghana, Sub-project - Development of a country and sector-specific electrification and market strategy for PV-based energy solutions - Research to improveon livelihoods in the developing country which are affected by environmental change and marine pollution</t>
  </si>
  <si>
    <t>CLIENT II - Collaborative Project EnerSHelf - Energy self-sufficiency for healthcare facilities in Ghana, Sub-project - Transfer and dissemination - Research to improveon livelihoods in the developing country which are affected by environmental change and marine pollution</t>
  </si>
  <si>
    <t>CLIENT II - Collaborative Project EnerSHelf - Energy self-sufficiency for healthcare facilities in Ghana, Sub-project - Development of context-specific PV-based (photovoltaic) energy solutions - Research to preserve and improve living conditions and sustainable land use in developing countries, i.a. due to climate change</t>
  </si>
  <si>
    <t>Renewable energies and energy efficiency - accompanying measure</t>
  </si>
  <si>
    <t>Contribute to reducing the effects of climate change and environmental degradation. Raising awareness of the causes and effects of climate change and pollution. Exchange with people from the Global South and raising the development awareness of the population.</t>
  </si>
  <si>
    <t>CLIENT II - Collaborative Project Climate Adaptation - Sustainable technologies and services for adaptation to climate change in flood- and drought-vulnerable settlement spaces in Ghana (RAIN), Sub-project 1 - Project coordination, networking, data collection, modelling/early warning system, training and guides - Research to preserve and improve living conditions and sustainable land use in developing countries, i.a. due to climate change</t>
  </si>
  <si>
    <t>CLIENT II - Collaborative Project EnerSHelf - Energy self-sufficiency for healthcare facilities in Ghana, Sub-project - High resolution energy meteorological forecasting for improved management of PV-hybrid systems - Research to improveon livelihoods in the developing country which are affected by environmental change and marine pollution</t>
  </si>
  <si>
    <t>CLIENT II - Collaborative Project Climate Adaptation - Sustainable technologies and services for adaptation to climate change in flood- and drought-vulnerable settlement spaces in Ghana (RAIN), Sub-project 2 - Development and implementation of a sustainable water treatment and irrigation process - Research to preserve and improve living conditions and sustainable land use in developing countries, i.a. due to climate change</t>
  </si>
  <si>
    <t>Young job seekers, apprentices, workers and owners of micro, small and medium sized enterprises will have been trained increasingly needs-oriented in selected trade areas.</t>
  </si>
  <si>
    <t>Individual project 'WASCAL' - Graduate Studies Program Batch 4, Topic area - Graduate schools - Capacity building in the field of education and research / knowledge transfer</t>
  </si>
  <si>
    <t>CLIENT II - Collaborative Project Climate Adaptation - Sustainable technologies and services for adaptation to climate change in flood- and drought-vulnerable settlement spaces in Ghana (RAIN), Sub-project 4 - Development of a permanent quality improvement of long-term stored rainwater - Research to preserve and improve living conditions and sustainable land use in developing countries, i.a. due to climate change</t>
  </si>
  <si>
    <t>CLIENT II - Collaborative Project EnerSHelf - Energy self-sufficiency for healthcare facilities in Ghana, Sub-project - Reduce costs and emissions by providing a planning tool to optimize the design of power grids with islanding capability - Research to improveon livelihoods in the developing country which are affected by environmental change and marine pollution</t>
  </si>
  <si>
    <t>When garbage and pollution enter the waterway, it can cause significant human and animal health risks. The PURECO IDEA develop something new and easier solution for these target countries, focusing on the litter and garbage, and other solid materials in order to capture gross pollutants.</t>
  </si>
  <si>
    <t>Enhancing the cooperation between the agricultural research intuitions of Ghana and Hungary. Knowledge-sharing and exchange of best practices.</t>
  </si>
  <si>
    <t>Misean Cara Daughters of Mary and Joseph Agri inputs - Fencing of Organ ic Farming Towards Self-Sustai nability</t>
  </si>
  <si>
    <t>Training project for science teachers to spread a culture of environmental sustainability</t>
  </si>
  <si>
    <t>Digital water management and water-related agroecosystem services</t>
  </si>
  <si>
    <t>To educate governmental officials of developing countries in the areas of agricultural engineering and strategy of mechanization for farm machinery in order to enhance their comprehensive competency for nurturing start-ups</t>
  </si>
  <si>
    <t>To explain new information and communication technologies used for the WMO (World Meteorological Organization) Information System</t>
  </si>
  <si>
    <t>KOICA Hankuk University of Foreign Studies Cooperation Program Masters Degree Program in Atmospheric Environment</t>
  </si>
  <si>
    <t>To improve the electricity distrbution system in northern Ghana and supply related goods</t>
  </si>
  <si>
    <t>Masters Degree Program for human resource development of developing countries in response to climate change</t>
  </si>
  <si>
    <t>Improving the ability to prepare for natural disasters due to climate change by strengthening the utilization and management of weather equipment in developing countries</t>
  </si>
  <si>
    <t>ACC - Opportunities for youth employment in Ghana, Boosting green employment and enterprise opportunities in Ghana The action aims at supporting job creation in regions of departure, transit and return of Ghana, creating local ecosystems that facilitate the development of Micro, Small and Medium Enterprises (MSMEs) and enabling the transition of local economies to green and climate resilient development. The Ashanti Tegion is one of the main areas of origin of returned migrants whilst Western Region is increasingly a location many Ghanaian migrants return to. Implementation will therefore take place in these regions. The action led by SNV will improve skills development for youth and women as potential migrants, as well as returning migrant</t>
  </si>
  <si>
    <t>Ghana Climate Innovation Centre Building competitive clean technology industries in Ghana</t>
  </si>
  <si>
    <t>Burn Manufacturing Co intends to expand to West Africa and manufacture cookstoves in Ghana for the ECOWAS market. With this project, the applicant will conduct a technical feasibility study for a cookstove production facility in an export processing zone in Ghana, and a market pilot 3-6 ECOWAS countries. The applicant will also conduct a feasibility study and market pilot of a branded green charcoal business.</t>
  </si>
  <si>
    <t>https://www.upc.edu/ccd/ca/accions-al-sud/projectes-2019/a014</t>
  </si>
  <si>
    <t>Preparación, negociación y firma de Memorandos de Entendimiento de cooperación en el ámbito turístico entre España y países CAD con contenido de cooperación bilateral y ayuda al desarrollo.</t>
  </si>
  <si>
    <t>Organización y participación en presentaciones y seminarios sobre política turística implementada en España a delegaciones de terceros países CAD que lo solicitan, siendo la temática de cooperación bilateral el eje de las mismas.</t>
  </si>
  <si>
    <t>https://www.upc.edu/ccd/ca/accions-al-sud/projectes-2019/a008</t>
  </si>
  <si>
    <t>Feas. Study Ghana Solar PV based net-metering with battery storage and technical assistance</t>
  </si>
  <si>
    <t>With the growth of the global economy and the digitalization of today's businesses and society, electrical and electronic equipment has become more affordable and in combination with short usage times of the devices Waste Electrical and Electronic Equipment (WEEE or e-waste) has become the fastest growing waste stream worldwide. Due to the presence of toxic substances in many products on the one hand, inappropriately managed e-waste can cause health risks and environmental damage. On the other hand, e-waste also contains valuable materials, such as metals, and is therefore an important source for secondary raw materials. Industrialized countries have regulated e-waste management based on the principle of Extended Producer Responsibility (EPR). This has led to the establishment of take-back schemes and the growth and professionalization of an e-waste recycling industry.</t>
  </si>
  <si>
    <t>Research Grant – This project aims to codevelop interventions and lowcost options for remodelling formally and informally built spaces in culturally sensitive ways to reduce heat stress and improve wellbeing. The project will benefit urban populations in Ghana. SDGs: 3, 8, 11</t>
  </si>
  <si>
    <t>Rural land policy and management</t>
  </si>
  <si>
    <t>A USTDA grant to the Ghanaian solar company Strategic Power Solutions will fund a feasibility study to transition six dioceses of the Ghanaian Catholic Church to solar power. These six dioceses support over 600 buildings comprised of schools, hospitals and other facilities, and transitioning them to solar power will allow these facilities to run on renewable energy, lower their energy costs, and provide more reliable energy. It will also create an opportunity for U.S. companies to provide goods, services, and expertise. The Grantee has selected AEG International of Charlotte, North Carolina to perform the Study and help implement the Project.</t>
  </si>
  <si>
    <t>Inter-Agency Agreement with U.S. Department of Agriculture for analytical support services and evaluations</t>
  </si>
  <si>
    <t>Solar Power for Six Diocese Feasibility Study</t>
  </si>
  <si>
    <t>Technical Collaboration on Advanced Energy Systems</t>
  </si>
  <si>
    <t>Australia Awards Scholarships are international scholarships funded by the Australian Government offering the next generation of global leaders an opportunity to undertake study, research and professional development. The Awards strive to develop leadership potential and stimulate lasting change by empowering a global network of talented individuals through high-quality education experiences in Australia. Recipients return home with new ideas and knowledge, and the ability to make a significant contribution to their home countries as leaders in their field. Funding under this initiative supports the global delivery for the 2020 intake over 9 years, starting 2019-20.</t>
  </si>
  <si>
    <t>Doubling of donations - Support in the purchase of solar panels</t>
  </si>
  <si>
    <t>The aim of the business partnership that is being prepared with this feasibility study is to improve waste management by setting up a waste management academy in Ghana. The Austrian environmental technology company Komptech, together with local  partners and the responsible Ghanaian authorities, would like to contribute to the sustainable strengthening and improvement of waste disposal in Ghana.</t>
  </si>
  <si>
    <t>This project addresses climate change adaptation and mitigation through supporting local activities that enhance vegetation cover, biodiversity, and diversity of local livelihoods, local food security, and security in access to land and natural  resources.</t>
  </si>
  <si>
    <t>Local environmental and land use activities improved in the Kintampo region to mitigate emissions and to support adaptation to climate change. Create more economic opportunities and choices and more techno local options in 30 communities.  Organization of group of farmers around land-use issues. The project will pay special attention on the role women can play in the implementation of activities.</t>
  </si>
  <si>
    <t>The project is being carried out jointly by GEAP GmbH Austria, drying division, and merath metallsysteme GmbH, photovoltaic division. The aim of the project that is being prepared with this feasibility study is the sustainable and profitable  processing of dried fruit and vegetables in Ghana. The local farmers' cooperative OSUMPA is supported as part of a business partnership, With a loan from the Austrian Development Bank, an innovative, photovoltaic-powered drying center is  being built.</t>
  </si>
  <si>
    <t>Background: General objective: The human health and the quality of life of the people of Akim Adjobue, Akim Adwafo en AKISS have improved through the supply of safe drinking water and the creation of better hygiene and clean sanitation facilities with the integration of sustainable energy (SDGs 6.1, 6.2 and 6.b and SDG 3.3). Specific objectives: By the end of August 2020 the residents of the two rural communities (Akim Adjobue and Akim Adwafo) will have access to drinkable water with improved hygiene and clean sanitation facilities (SDGs 6.1 and 6.2).  For the school community AKISS hygiene will be improved and two clean public toilets will be installed (SDG 6.2).  - Specific Purpose : 1/ The inhabitants, pupils and visitors of the Akim Adjobue and Akim Adwafo communities were provided with clean drinking water by means of public water points. 2/ The inhabitants, pupils and visitors of Akim Adjobue and Akim Adwafo were provided with one public toilet, and AKISS with two. 3/ Raising awareness of and improving hygiene in the three communities. 4/ Management committees were established and their capacity for managing the facilities was strengthened. --</t>
  </si>
  <si>
    <t>Background: General Objective: The human health and quality of life of the population of three rural communities and two secondary schools have been improved by providing safe drinking water and creating improved hygiene and sanitation, with the integration of sustainable energy (SDGs 6.1, 6.2, 6b, 3.3). Specific Objective: By the end of October 2022, the residents of Anyinase, Gyaha and Asuboni Rails will have access to potable water and improved hygiene and students of Boso SHTS and St. Francis SHTS will have access to improved hygiene and three modern toilets. - Specific Purpose : 1 / The inhabitants and visitors of the Anyinase, Gyaha and Asuboni communities are supplied with safe drinking water via public water sites with sustainable energy, 2 / The students and visitors of Boso SHTS and St Francis SHS are provided with toilets for the boys and girls, 3 / Raising awareness and improving hygiene (hand washing, food, waste) in the three communities and the two schools, 4 / Management committees are set up and their management and maintenance capacity is strengthened.</t>
  </si>
  <si>
    <t>The overall objective of this research project is to sustainably increase the resilience of cocoa cooperatives and member families dealing with the impact of climate change in Côte d'Ivoire. Specific objectives are to increase knowledge and strengthen capacity to develop climate scenarios to determine vulnerability to climate change in West Africa, particularly in Côte d'Ivoire, to consolidate and enhance Ivorian expertise in interpreting climate scenarios for the cocoa value chain, and to inform national policies accordingly. The project aims to strengthen the adaptive capacity of cocoa cooperatives and producers to develop a gender-sensitive tool to support decision-making for cocoa cooperatives in favour of adapting to climate change. In addition, the project aims to integrate gender equality considerations into the decision-making processes to adapt to climate change and to improve women's access to the resources necessary for adapting to climate change.</t>
  </si>
  <si>
    <t>The Agricultural Model Inter-comparison and Improvement Project (AgMIP) is the research initiative of a consortium led by Columbia University, together with other North American, European, and Southern research institutes. Over the past eight years, AgMIP has designed, tested, and refined a series of modeling and decision support tools. These tools explore different regional and local scenarios to study the impact of climate change on the agricultural production of specific crops that are key to food security and livelihoods.   AgMIP tools were developed in selected countries worldwide and they are now state-of-the-art in agricultural modeling research. In parallel with the development of the tools, AgMIP developed unique databases that have yet to be fully shared or made accessible to decision-makers in the agricultural, planning, and food production sector. This new phase of AgMIP aims to build on existing research and make these tools and data sets fully available to users in Ghana, Senegal, and Zimbabwe. This phase will also enhance the capacity of national actors to inform adaptation and green growth plans. The results of this extension and delivery phase of AgMIP could be beneficial for all IDRC-supported projects in sub-Saharan Africa that make use of climate modeling to build resilience and maintain productivity in the agricultural sector.</t>
  </si>
  <si>
    <t>This project supports 310 volunteer placements, and aims to improve the economic and/or social well-being of the poorest, most marginalized and vulnerable people, particularly women and girls, in developing countries, with a view to contributing to the Sustainable Development Goals.  In addition to increasing engagement of Canadians in international development and key global issues, this project aims to increase the performance of developing country partners to  deliver more inclusive, innovative and environmentally sustainable development initiatives that advance gender equality. The project responds to the needs identified by young women in the project countries, and is designed to foster and create innovative solutions for a more equitable and prosperous economy. The project addresses the opportunity for small and medium enterprises to have lasting social impact, while also creating profit for the enterprise owners. The project also  targets a particularly marginalized population, particularly young women, and through collaborating with local partners, catalyzes a social innovation ecosystem and provides aspiring and established young, women  social entrepreneurs access to training and business development services, which aim to allow them to create businesses with a social impact.  Project activities include: (1) recruiting and training qualified Canadian volunteers, (2) developing, implementing and monitoring partner sustainability plans with a focus on inclusive, innovative and environmentally sustainable development initiatives, (3) providing technical assistance for partner organizations to support young women's social venture start-ups and growth, and to create and measure the social and environmental impact of their business activities, (4) building young women's competencies in preparing a business idea to launch using best practice tools adapted to meet the needs of young social innovators, (5) establishing the HerStart Catalyst Fund to provide access to capital for young women's social ventures, and (6) implementing outreach activities with a focus on global issues by Canadian volunteers to increase awareness among Canadians. / Ce projet soutient 310 placements de volontaires, et vise à améliorer le bien-être économique et/ou social des personnes les plus pauvres, les plus marginalisées et les plus vulnérables, en particulier les femmes et les filles, dans les pays en développement, en vue de contribuer aux objectifs de développement durable.  En plus d'accroître la participation des Canadiennes et des Canadiens au développement international et aux grands enjeux mondiaux, ce projet vise à améliorer le rendement des partenaires des pays en développement afin d'offrir des initiatives de développement plus inclusives, novatrices et durables sur le plan environnemental qui font progresser l'égalité des genres. Le projet répond aux besoins identifiés par les jeunes femmes dans les pays du projet et est conçu pour encourager et créer des</t>
  </si>
  <si>
    <t>The project focuses on improving socio-economic well-being of smallholder farmers of SubSaharan Africa, particularly women. This initiative aims to improve the agricultural productivity and farm income of 80,000 smallholder farmers and their resilience to climate change. This initiative will strengthen women's leadership in agricultural cooperatives, improve their access to productive resources, and promote best practices in integrated soil fertility management and conservation agriculture. This innovative partnership brings together the expertise in co-operative enterprise development of the Co-operative Development Foundation of Canada and the resources, technical expertise and know-how of Fertilizer Canada in soil nutrient management. / Le projet vise l'amélioration du bien-être socio-économique des petits producteurs de l'Afrique subsaharienne, en particulier les femmes. Cette initiative permettra d'augmenter la productivité et le revenu de 80,000 petits producteurs agricoles et leur résilience face aux changements climatiques.  Cette initiative renforcera le leadership des femmes au sein des coopératives agricoles, améliorera leur accès aux ressources productives et fera la promotion des meilleures pratiques en gestion intégrée de la fertilité des sols et en agriculture de conservation. Ce partenariat novateur réunit l'expertise en développement des entreprises coopératives de la Fondation du développement coopératif du Canada et les ressources, l'expertise technique et le savoir-faire de Fertilisants Canada en gestion des intrants agricoles.</t>
  </si>
  <si>
    <t>A fundamental rural development need in Burkina Faso, Ghana, Mali and Senegal is the lack of relevant, gender-responsive and timely information, communication and extension services for small-scale farmers (women, men and youth). To address this issue, Farm Radio International (FRI) aims to scale up interactive rural radio in 17 regions of Burkina Faso, Mali, Senegal and Ghana, reaching 61 radio stations and engaging at least 70 stakeholder groups including farmer-based and women's organizations. Project activities include: (1) providing relevant, timely and gender-responsive information on: effective, climate-smart agriculture, climate adaptation, gender-equality, and improved nutritional practices, (2) deepening knowledge exchanges between women, poor, and vulnerable small-scale farmers in rural areas to identify and address their respective needs using mobile tools, and (3) strengthening evidence-based decision at the community level and provide stakeholder groups with access to compiled outcome data on food-security, agriculture and gender-equality. It is expected that this project impacts up to 7.3 million small-scale farmers, including an estimated 2.3 million women small-scale farmers in the four targeted countries.  Farm Radio International implements this project in partnership with FRI-Burkina Faso, FRI-Mali, FRI-Senegal, FRI-Ghana and CECI/Uniterra (Senegal). / L'un des besoins fondamentaux sur le plan du développement rural au Burkina Faso, au Ghana, au Mali et au Sénégal concerne le manque de services d'information, de communication et d'extension pertinents, visant l'égalité entre les sexes et rapides, pour les petits exploitants agricoles femmes, hommes et jeunes. Dans le but de répondre à ce besoin, l'organisme Radios rurales internationales (RRI) entend accroître les services de radio rurale interactive dans 17 régions au Burkina Faso, au Mali, au Sénégal et au Ghana, de façon à joindre 61 stations de radio et à mobiliser au moins 70 groupes d'intervenants, y compris des organisations d'agriculteurs et de femmes. Les activités du projet comprennent : 1) fournir en temps opportun de l'information pertinente visant l'égalité entre les sexes sur les pratiques agricoles efficaces en fonction du climat, l'adaptation au climat, l'égalité entre les sexes, les meilleures pratiques nutritionnelles, 2)  approfondir le partage des connaissances entre les femmes, les pauvres et les petits exploitants agricoles en zones rurales pour cerner leurs besoins au moyen d'outils mobiles et répondre à ces besoins, 3) renforcer la prise de décisions fondées sur des éléments probants au niveau communautaire et donner accès aux groupes d'intervenants à des données compilées sur la sécurité alimentaire, l'agriculture et l'égalité entre les sexes. Il est attendu que ce projet touche jusqu'à 7,3 millions de petits exploitants agricoles, dont environ 2,3 millions de femmes, dans les quatre pays ciblés.  Radios rurales internationales met ce projet en œuvre e</t>
  </si>
  <si>
    <t>Over the past several years, there is growing recognition among the impact investing community that there is an acute need for early stage support for business incubation and acceleration. While there are thousands of early stage innovators seeking to launch companies that can drive social change, very few are able to build the teams, find the customer base, or raise the investment necessary to scale up. Using mixed research methods with primary and secondary data in Cameroon, Burkina Faso, and Ghana, this project seeks to strengthen the ecosystem of social entrepreneurship. It will do so by exploring ways to strengthen existing research and innovation ecosystems in the selected countries, as well as the potential roles that each of the key stakeholders can play. The research findings will inform policy discussions and business incubation practices in the focus countries. The project will also suggest entry points for impact investors seeking to develop the potential of the selected markets through support to national ecosystems.</t>
  </si>
  <si>
    <t>The Agricultural Model Inter-comparison and Improvement Project (AgMIP) is the research initiative of a consortium led by Columbia University, together with other North American, European, and Southern research institutes. Over the past eight years, AgMIP has designed, tested, and refined a series of modeling and decision support tools. These tools explore different regional and local scenarios to study the impact of climate change on the agricultural production of specific crops that are key to food security and livelihoods. AgMIP tools were developed in selected countries worldwide and they are now state-of-the-art in agricultural modeling research. In parallel with the development of the tools, AgMIP developed unique databases that have yet to be fully shared or made accessible to decision-makers in the agricultural, planning, and food production sector. This new phase of AgMIP aims to build on existing research and make these tools and data sets fully available to users in Ghana, Senegal, and Zimbabwe. This phase will also enhance the capacity of national actors to inform adaptation and green growth plans. The results of this extension and delivery phase of AgMIP could be beneficial for all IDRC-supported projects in sub-Saharan Africa that make use of climate modeling to build resilience and maintain productivity in the agricultural sector.</t>
  </si>
  <si>
    <t>Asset stranding (when assets are devalued) in Africa's fossil fuel and mineral sectors poses significant risk to development pathways for countries that face sustainable development challenges. There is an urgent need to identify policy choices based on the contextual understanding of countries and sectors.   Contextual understanding has been limited and African voices and insights are often missing from analytical studies. This project aims to contribute to a new area of research for impact. The United Nations University Institute for Natural Resources in Africa (UNU-INRA) will generate an evidence-based assessment that evaluates the socioeconomic risks African countries face because of fossil fuel and mineral assets stranding. Sustainable development policy actions will be identified for achieving the Paris Agreement targets and key Sustainable Development Goals from a country perspective.  Angola, Egypt, Ghana, Namibia, Niger, Nigeria, South Africa, Sudan, and Zambia will be analyzed because of their high reliance on mineral assets, albeit at different stages of exploitation. The research will examine the implications of stranding different types of mineral assets in terms of financial returns to countries and regional economies, changing availabilities and priorities for investments for the health and education sectors, effects on the economic transformation of gender, and on evolving employment markets. The study aims to inform deeper understanding of these issues by African policymakers and the private sector in the context of the current political economy on mineral resources in Africa.</t>
  </si>
  <si>
    <t>Research under the Adaptation at Scale in Semi-Arid Regions project (ASSAR) identified significant national and subnational information gaps that hinder the implementation of climate actions at the local level in Ghana, particularly in rural areas. To bridge the gaps and strengthen adaptive capacity of local stakeholders, the ASSAR project developed innovative dissemination methods called learning hubs, including the establishment of Climate Advisory Resource Centres within agricultural extension offices. The project also developed an Android app to disseminate climate information and support adaptation. ASSAR also offered training programs in leadership and business literacy skills for local women, and water conservation and soil fertility management for smallholder farmers. Through these interventions, ASSAR made progress in promoting and sharing knowledge on cutting-edge climate information, climate-smart agriculture, and water management techniques.   Building on ASSAR's innovative dissemination approaches in Ghana, the DigitAL project extends the reach and impact of research on climate information, climate-smart agriculture, and sustainable livelihoods. It tailors information sharing with stakeholders, expands coverage and services of Climate Advisory Resource Centres, broadens features of the adaptation hub Android app, trains local personnel as knowledge brokers, builds skills for more equitable exchanges between users and producers of knowledge, and strengthens messages to national and regional audiences. Target groups include smallholder famers, knowledge brokers, and traditional leaders. There will be a focus on women and youth groups who may not necessarily be farmers but who will benefit from new opportunities, technologies, and skills for sustainable livelihoods.</t>
  </si>
  <si>
    <t>Climate and Resilience (CLARE) is a partnership co-funded by IDRC and the UK's Department for International Development. CLARE selected a group of recently closed or near to closing IDRC-supported research programs to further develop and scale their results for greater impact. The selected recipients are expected to participate in a mid-term learning review in late 2020 to reflect on their efforts to achieve scaling and research uptake.  One of these recipients is the Ecosystems Services for Poverty Alleviation (ESPA). This project integrates results from ESPA by supporting four initiatives with strong potential for further scaling or uptake of results to achieve greater impact.    The first initiative will build on a community-based mangrove conservation effort funded through the sale of carbon credits. New work will seek to replicate this effort and scale conservation by selling blue carbon credits in the Vanga Blue Forest in Kenya.   The second initiative will involve strengthening reforestation efforts to mitigate the effects of climate change in Madagascar. This work will inform the implementation of the national reforestation plan, with local people delivering field-based training sessions for government officials.   The third initiative is to scale climate-smart cocoa production in Ghana. New work will focus on establishing a monitoring network in comparable forest-cocoa landscapes in lands adjacent to the Kakum National Park, including analysis of historical satellite imagery and long-term cocoa productivity data.   The fourth initiative will transition the wood fuel industry in southern Mozambique. New work aims to assist three villages in managing the expansion of the wood fuel sector by developing a regional plan to ensure more sustainable harvests and reduce associated carbon emissions</t>
  </si>
  <si>
    <t>The project supports inclusive and green growth in Côte d'Ivoire, Senegal and Ghana by strengthening co operatives, with particular focus on vulnerable populations and women. It supports the implementation of five model co-operatives in the housing and agri-food sectors. By the end of the project, the five entrepreneurial model co-operatives are expected to continue growing autonomously and reach even more households in their respective economic sectors.  The project aims to build the skills and capacities of men and women, foster climate-smart economic activities, and facilitate access to funding for co-operatives. The project will therefore increase social and economic opportunities for women by enhancing their economic power. Women leaders play a key role in the project.  Project activities include 1) training and capacity building for participants (co-operative members, co operative leaders, elected officials and managers), 2) acquiring and installing community infrastructure, technology and facilities to meet environmental challenges arising from climate change, 3) activities that are specifically aimed at women, including leadership training and mentoring for women, 4) developing a training program for elected officials and co operative leader members on the importance of women's active participation in decision-making bodies. / Le projet (PROCED) appuie la croissance inclusive et verte en Côte d'Ivoire, au Sénégal et au Ghana en renforçant les coopératives, avec une emphase particulière sur les populations vulnérables et les femmes. Il appuie la mise en place de cinq modèles coopératifs dans les secteurs de l'habitation et de l'agroalimentaire. On s'attend à ce qu'à la fin du projet, les cinq modèles entrepreneuriaux coopératifs puissent continuer à croître de manière autonome et atteindre encore plus de ménages dans leur secteur économique respectif.  En réponse à la pandémie de COVID-19 qui frappe la planète, une intervention COVID de 9 mois a été développée par SOCODEVI dans le cadre du PROCED pour i) assurer la sécurité alimentaire des bénéficiaires du projet, ii) diminuer les impacts de la pandémie sur l'égalité de genre et iii) sur les ressources naturelles.  Sur le plan de la sécurité alimentaire, l'intervention COVID fournira par exemple des semences en vue d'une culture vivrière par les bénéficiaires, des intrants pour pallier leur rareté ou leur prix augmenté et des équipements pour éviter les interruptions dans les chaînes de production et d'approvisionnement. En matière de EG, une campagne de sensibilisation sur les violences basées sur le genre sera organisée et une attention particulière sera donnée aux femmes particulièrement impactées par la pandémie, qui les a rendues entre autres plus économiquement vulnérables. Des mesures seront également prises pour réduire la pression sur les ressources naturelles environnantes déjà fragilisées par les changements climatiques.  L'intervention COVID vient de plus apporter une plus gran</t>
  </si>
  <si>
    <t>The CARE Danmark 2018-2021 partnership engagement for the CIV lot has as its overall objective the realisation of the right to food for people who are poor, vulnerable and dependent on natural resources and among them specifically women and youth. The objective is also pursued in protracted humanitarian crisis situations through lifesaving, protection and resilience building. Care will contribute to the overall objective through interventions in two thematic outcome areas: 1) Economically Empowered Communities (economic opportunities &amp; rights to land), and 2) Resilient Communities (climate change adaptation &amp; disaster risk reduction).</t>
  </si>
  <si>
    <t>P209 - Objectifs de développement durable (P 209) - EGALITE F-H - Autonomisation des femmes journalistes sur les sujets climatiquesA Rocha Ghana - Autonomisation des femmes journalistes couvrant les domaines du changement climatique, de l'environnement et plaidoyer pour la défense des droits et la mise en œuvre de politiques environnementales</t>
  </si>
  <si>
    <t>P209 - Objectifs de développement durable (P 209) - CLIMAT - Mobilisation de la jeunesse pour l'action climatique - Mobiliser les jeunes pour l'action climatique au Ghana - autonomisation des jeunes sur le changement climatique à travers le renforcement de capacités et la mise en place de campagnes de sensibilisation sur les réseaux sociaux</t>
  </si>
  <si>
    <t>P209 - Objectifs de développement durable (P 209) - CLIMAT - Agro Introduction - Promotion de cultures irriguées (maraichage) en saison sèche afin de diversifier et d'améliorer les revenus des ménages des communautés du Nord Ghana et mise en place d'un fonds d'épargne pour les agriculteurs.</t>
  </si>
  <si>
    <t>P185 - Enseignement supérieur et recherche - Bourses études - Programme de bouses  du poste - Cette année  8 des 9 nouveaux boursiers (BGF) du poste ont bénéficié d'une bourse à coûts partagés entre le Poste et le Ghana Scholarships Secretariat (GSS). Celui-ci a contribué à hauetur de 17 940€ (montant attribué par GSS aux 8 nouveaux boursiers de septembre à décembre 2020). En sus de ce volume de cofinancement le GSS a attribué 19 bourses à des étudiants ghanéens partant en France, représentant près de 300k E sur 2 exercices (dont 100k€ en 2020), ce qui est un effet levier direct du programme de bourse cofinancé du poste.</t>
  </si>
  <si>
    <t>P209 - Objectifs de développement durable (P 209) - CLIMAT - Restauration du couvert forestier pour la conservation de la biodiversitéLearning Helping Living - Projet intégré de restauration du couvert forestier (et de préservation de plantes médicinales), de conservation de la biodiversité dans la région Volta, de restauration des terres, de promotion de l'éco-tourisme.</t>
  </si>
  <si>
    <t>Eau et assainissement-Traitement des déchets</t>
  </si>
  <si>
    <t>P185 - Objectifs de développement durable (P185) - CLIMAT - Stratégie de la jeunesse pour le climat - Elaboration et diffusion d'une stratégie de la jeunesse pour l'action climatique</t>
  </si>
  <si>
    <t>P209 - Objectifs de développement durable (P 209) - AGRICULTURE ET SÉCURITÉ ALIMENTAIRE - Promotion du karité pour la conservation de l'environnement et la biodiversitéPresbytarian Agriculture Service - Projet de reforestation d'arbres de karité et d'activités génératrices de revenus ciblant les femmes du Nord Ghana</t>
  </si>
  <si>
    <t>Collaborative project - Participatory assessment of flood related disaster prevention and development of an adapted coping system in Ghana (PARADeS), sub-project - Flood resilience by means of participatory modelling, innovative instruments, analysis of human-flood dynamics and capacity development - Strengthening civil society/ crisis prevention and help with solving conflicts</t>
  </si>
  <si>
    <t>Outgrower and value chain fund Phase III</t>
  </si>
  <si>
    <t>Collaborative project - Participatory assessment of flood related disaster prevention and development of an adapted coping system in Ghana (PARADeS), sub-project - Flood passports for Ghanaian districts to strengthen individual provision against fluvial and pluvial floods - Strengthening civil society/ crisis prevention and help with solving conflicts</t>
  </si>
  <si>
    <t>Collaborative project Waste2Energy - Hybrid waste to energy as a sustainable solution for Ghana, Sub-project E - Energy technologies and energy efficiency</t>
  </si>
  <si>
    <t>Strengthening resilience of farmers towards climate change and promotion of environmental friendly agriculture in the diocese of Navrongo-Bolgatanga, Ghana</t>
  </si>
  <si>
    <t>Renewable Energy and Energy Efficiency (Accompanying Measure)</t>
  </si>
  <si>
    <t>Collaborative project - Participatory assessment of flood related disaster prevention and development of an adapted coping system in Ghana (PARADeS), sub-project - Analysis of critical infrastructure damage as part of flood risk analysis - Strengthening civil society/ crisis prevention and help with solving conflicts</t>
  </si>
  <si>
    <t>Program Renewable Energy</t>
  </si>
  <si>
    <t>The aim of the project is to help reduce the effects of climate change and environmental degradation. Creating awareness of the causes and effects of climate change, afforestation and reforestation as mitigating measures, programs to support alternative livelihoods as well as networking and building institutional capacities.</t>
  </si>
  <si>
    <t>Collaborative project Waste2Energy - Hybrid waste to energy as a sustainable solution for Ghana, Sub-project C - Energy technologies and energy efficiency</t>
  </si>
  <si>
    <t>Collaborative project Waste2Energy - Hybrid waste to energy as a sustainable solution for Ghana, Sub-project A - Energy technologies and energy efficiency</t>
  </si>
  <si>
    <t>Outgrower and value chain fund Phase III (AM)</t>
  </si>
  <si>
    <t>Promotion of small enterprises for sustainable energy supply and innovations in agriculture, Accra and rural regions / Ghana</t>
  </si>
  <si>
    <t>Collaborative project - Localisation, Quantification, and Utilisation of Water Hyacinth in the Volta River Based on Satellite Remote Sensing Data - Renewable energies for developing countries</t>
  </si>
  <si>
    <t>Collaborative project Waste2Energy - Hybrid waste to energy as a sustainable solution for Ghana, Sub-project B - Energy technologies and energy efficiency</t>
  </si>
  <si>
    <t>Construction of a mechanized borehole in Ghana</t>
  </si>
  <si>
    <t>The preconditions for the promotion of sustainable employment in micro, small and medium-sized enterprises (MSME) in the agribusiness sector are improved.</t>
  </si>
  <si>
    <t>The framwork conditions for sustainable management of electric and electronical waste in Ghana have improved.</t>
  </si>
  <si>
    <t>Collaborative project Waste2Energy - Hybrid waste to energy as a sustainable solution for Ghana, Sub-project D - Energy technologies and energy efficiency</t>
  </si>
  <si>
    <t>Collaborative project - Participatory assessment of flood related disaster prevention and development of an adapted coping system in Ghana (PARADeS), sub-project - Politics and participatory governance of flood risks and disaster prevention - Strengthening civil society/ crisis prevention and help with solving conflicts</t>
  </si>
  <si>
    <t>CLIENT II - Collaborative Project Climate Adaptation - Sustainable technologies and services for adaptation to climate change in flood- and drought-vulnerable settlement spaces in Ghana (RAIN), Sub-project 3 - Development and implementation of adapted irrigation systems for tropical and Subtropical regions - Research to preserve and improve living conditions and sustainable land use in developing countries, i.a. due to climate change</t>
  </si>
  <si>
    <t>CP_GoGreen - Coordination project -  Renewable sources of energy in Western Africa  as part of the  Go Green Go Africa Initiative  - Renewable energies for developing countries</t>
  </si>
  <si>
    <t>The MoNaL project aims to develop sustainable mobility options for the countries of sub-Saharan Africa. The impact of the mobility options will be considered, improved and analysed in a holistic way - from the production and design of the vehicles, to the energy supply and the recycling of the vehicles and the energy supply infrastructure. In the framework of a pilot implementation in Ghana at the site of the local partner Don Bosco, a sharing system for e-mopeds and cargo bikes will be tested technically and economically and adapted in consideration of local conditions and user requirements. Sustainable mobility needs to be planned in connection with renewable energy supply. Therefore, a smart mini-grid of solar systems and charging stations will be developed within the project. This mini-grid, unlike stand-alone systems, has sufficient power to supply the e-vehicles.Part of the mini-grid is an automated metering of the vehicles' electricity consumption and smart demand management through real-time adjustment of the electricity price to supply, demand, weather and battery status. The aim is to intensify the use of sustainable mobility alternatives and at the same time to contribute to the improved access to reliable and sustainable energy. As there is a considerable problem with electronic waste in Ghana, the final life cycle of the developed product system will be considered. Therefore, existing recycling structures in Ghana are analysed, and options for second life applications of solar modules and batteries are examined. It is planned to organise workshops for the development of environmental standards with local stakeholders and qualification measures in the field of recycling and upcycling are carried out. Furthermore, qualification measures in the fields of e-mobility, solar technology and recycling ensure the long-term use of the product.</t>
  </si>
  <si>
    <t>The project contributed to the preparation of presentation and agroecological teaching materials within the trAEce project. The trAEce project's aim is to provide training tools for farmers and trainers, which will assist them in integrating agroecological principles into their agricultural practices.</t>
  </si>
  <si>
    <t>Hu-FAO scholarship program for student coming from low income countries</t>
  </si>
  <si>
    <t>Aurora is an Icelandic entrepreneurial company in the fisheries sector and received a two million ISK pre-exploration grant to study the sustainable utilization of sea otters or other underutilized resources from the sea in Guinea with fishing gear that has been developed in Iceland.</t>
  </si>
  <si>
    <t>Training programme addressed to science teachers to spread the culture of environmental sustainability.</t>
  </si>
  <si>
    <t>Building latrines for rural communities and training the local population about hygiene and sanitation.</t>
  </si>
  <si>
    <t>Global Diplomacy for Energy Transition in Africa-GlobDETA</t>
  </si>
  <si>
    <t>Promotion healthy nutrition and food security and supporting the start-up of income-generating activities in the mushroom production sector.</t>
  </si>
  <si>
    <t>Scholarships admitted to the Master's Degree Course in  Food and Beverage Innovation and Management  awarded in 2020, with the aim of promoting inclusion and the right to education.</t>
  </si>
  <si>
    <t>Improving the living conditions of disadvantaged people, strenghtening the access to education and providing vocational training courses for young people, increasing the access to health services and drinking water.</t>
  </si>
  <si>
    <t>Installment of water supply facility</t>
  </si>
  <si>
    <t>Agricultural research projects that enhances agrucultural productivity and contribute to food security.</t>
  </si>
  <si>
    <t>Construction of Health Center</t>
  </si>
  <si>
    <t>Improving Nurturing Care through the Use of Maternal and Child Record Book</t>
  </si>
  <si>
    <t>Construction of 20 boreholls for the people of Binduri District, Upper East Region</t>
  </si>
  <si>
    <t>Construction of two school blocks</t>
  </si>
  <si>
    <t>Prevention of the spread of the Novel Coronavirus (COVID-86) Infection</t>
  </si>
  <si>
    <t>Improvement of the Tema Motorway Roundabout</t>
  </si>
  <si>
    <t>Construction of School Block for the people of Nyohini, Tamare Metropolis, Northern Region</t>
  </si>
  <si>
    <t>Construction of Community based Health Planning and Service(CHPS) Compoound for the people of Baaya, Pru West District, Bono East Region</t>
  </si>
  <si>
    <t>Provision of medical equipment</t>
  </si>
  <si>
    <t>To find ways to develop rural communities through consultation and technical assistance for the better relations between Korea and partner countries in the near future</t>
  </si>
  <si>
    <t>KOICA Hankuk University of Foreign Studies Cooperation Program  Masters Degree Program in Atmospheric Environment</t>
  </si>
  <si>
    <t>Energy independence through improved agricultural productivity through irrigation facility renovation, enhanced organization and capacity of WUA (Water User Association), and installation of 0 kwh solar panels.</t>
  </si>
  <si>
    <t>to educate green house gas inventory calculation, tranaparency system etc</t>
  </si>
  <si>
    <t>Enlisting, evaluating training volunteers who will join organisations is Ghana that works in field of forest preservation and sustainable forest management.</t>
  </si>
  <si>
    <t>To accelerate economic transformation in Ghana through developing markets for agriculture and trade, improving resilience to climate change, and creating additional jobs and increased incomes by focusing on the development of high potential value chains in pro-poor sectors, supporting them to become productive, competitive and attractive for investment.</t>
  </si>
  <si>
    <t>Administrative costs and operating expenses of USAID contributing to Miscellaneous Goods, Services, and Operations Maintanence.</t>
  </si>
  <si>
    <t>USAID redacted this field in accordance with the exceptions outlined in the Foreign Aid Transparency and Accountability Act of 2016.</t>
  </si>
  <si>
    <t>Sustain the productivity of the agricultural sector through investments that foster increasing returns to land, labor, and capital. Targeted interventions to male and female producers provide improvements in technology and management practices, expanded access to markets and credit, increased organizational and market efficiency, and restoration and protection of resiliency in production and livelihood systems.</t>
  </si>
  <si>
    <t>Administrative costs and operating expenses of USAID contributing to Advisory and Assistance Services.</t>
  </si>
  <si>
    <t>Administrative costs and operating expenses of USAID contributing to Communications, Utilities, and Rental Payments.</t>
  </si>
  <si>
    <t>Administrative costs and operating expenses of USAID contributing to Travel and Transportation.</t>
  </si>
  <si>
    <t>Administrative costs and operating expenses of USAID contributing to Payrolls and Benefits.</t>
  </si>
  <si>
    <t>Increase availability and use of proven nutrition interventions to reduce mortality, morbidity, and food insecurity, including nutrition education to improve maternal diets, nutrition during pregnancy, exclusive breastfeeding, and infant and young child feeding practices, fortified or biofortified staple foods, specialized food products, and community gardens to improve consumption of quality food, and delivery of nutrition services including micronutrient supplementation and community management of acute malnutrition. Strengthen host country capacity by advancing supportive nutrition and food security policies and improving nutrition information systems.</t>
  </si>
  <si>
    <t>The Partnership for Inclusive Agricultural Transformation in Africa (PIATA) Global Development Alliance is a 5-year, partnership, between USAID, the Bill &amp; Melinda Gates Foundation (BMGF), the Rockefeller Foundation (RF), and the Alliance for a Green Revolution in Africa (AGRA) that seeks to catalyze and sustain an inclusive agricultural transformation for 11 countries in Africa to increase incomes and improve the food security of 30 million smallholder farm households. The estimated duration of the activity is September 2017 - September 2022. The implementation instrument is a new cooperative agreement with mission buy-in capacity.</t>
  </si>
  <si>
    <t>Feed the Future West Africa Trade and Investment Hub (WAITH)</t>
  </si>
  <si>
    <t>GREENING THE SEKONDI-TAKORADI CITY To extend Forest Service efforts to improve forest policies and practices internationally, address climate change, conserve and protect critical global forest environments and resources, and improve the lives of forest-dependent peoples by awarding grants to and entering into cooperative agreements with nonprofit organizations, multilateral organizations, and other individuals, organizations, institutions, and governments engaged in forest conservation and management.</t>
  </si>
  <si>
    <t>The USAID Investment Support Program (ISP) serves as the keystone award for USAID's efforts to provide a full range of financial and investment services to potential investors, private sector actors, host government organizations, USAID field missions throughout the world, and USAID geographic and pillar bureaus. This activity will focus on mobilizing private sector capital towards opportunities that can generate an economic and social impact. This program is global in scope, with potential activities in any country and/or region where USAID operates. It is also open to engaging in any economic sector, in support of current and future Agency priorities. It is anticipated that at least 50% of this program's funding will be dedicated to agriculture activities in support of the Feed the Future Initiative.</t>
  </si>
  <si>
    <t>The Direct Aid Program (DAP) is a flexible small-grants program funded by the Australian Government and managed by Department of Foreign Affairs and Trade (DFAT) overseas posts.  The budget for 2020-21 is $5.5 million. It focuses on community based projects and is a valuable soft power tool for Australia.</t>
  </si>
  <si>
    <t>This project aims to reach an estimated 40,000 women smallholder farmers and entrepreneurs in the poorest regions of northern Ghana, most at risk of COVID-19 pandemic-related rise in food insecurity. This project supports women working in three crop value-chains through activities that include: (1) offering agricultural and financial capacity-building, (2) broadening women's access to labour-saving, innovative technologies through existing commercial outlets, (3) engaging male gender advocates, (4) working with traditional leaders, and (5) working directly with individual households to raise awareness of the respective contributions of all members. This project helps to shift social norms around the distribution of domestic work and facilitate women's continued success and empowerment in the future, by raising awareness within communities of the importance and overall benefits of women's economic participation. This project also boosts women farmers' resilience to climate change by promoting diversification of crops and ecologically sound agricultural, food sustainability and organic waste management practices. / Le projet vise à soutenir environ 40?000 femmes entrepreneures et propriétaires de petites exploitations agricoles actives dans trois chaînes de valeur de culture dans les régions du Nord du Ghana les plus pauvres et les plus menacées par le risque accru d'insécurité alimentaire en raison de la pandémie de COVID-19. Les activités du projet comprennent ce qui suit : 1) offrir un renforcement des capacités agricoles et financières, 2) améliorer l'accès des femmes à des technologies innovantes et économes en main-d'œuvre en utilisant des établissements commerciaux existants, 3) faire appel à des hommes pour promouvoir l'égalité des genres, 4) travailler avec les chefs traditionnels, et 5) travailler directement avec des ménages particuliers pour les sensibiliser à la contribution de chacun de ses membres. Le projet contribue à modifier les normes sociales liées à la répartition des tâches domestiques et à faciliter graduellement le succès et le renforcement du pouvoir des femmes dans l'avenir en sensibilisant les collectivités à l'importance de la participation économique des femmes et à l'ensemble des avantages que celle-ci procure. Le projet renforce également la résilience des agricultrices aux changements climatiques en favorisant la diversification des cultures et des pratiques écologiquement saines en matière d'agriculture, de durabilité alimentaire et de gestion des déchets organiques.</t>
  </si>
  <si>
    <t>The Sustainable Development, Human Rights, Inclusion and Equality (SHINE) project aims to enhance the empowerment of women and girls through implementation of sustainable agriculture and agribusiness related activities in targeted districts in Ethiopia and Ghana. SHINE will empower women and girls to increase yields in agricultural production, improve their income through access to agri-business opportunities, and  increase recognition of their contribution to their household and local economies. Building on lessons learned under the GAC- funded Resilient Sustainable Livelihoods Transformation (RESULT) and Market-Led Improved Livelihoods in Eastern Amhara Region (MILEAR) projects, SHINE will scale up empowerment of women and girls through increased vegetable production using small scale irrigation and increase incomes through agri-business incubation. It will economically empower 8000 households or approximately 24,000 vulnerable, small holder farmers (70% women and girls). / Développement durable, droits de l'homme, inclusion et égalité (SHINE) : Le projet SHINE vise à renforcer le renforcement du pouvoir des femmes et des filles par la mise en œuvre d'activités liées à l'agriculture et aux chaînes de valeursagroalimentaires durables dans les districts ciblés d'Éthiopie et du Ghana. SHINE permettra aux femmes et aux filles d'augmenter leurs rendements agricoles, d'améliorer leurs revenus grâce à un meilleur accès aux chaînes de valeurs agroalimentaires et d'accroître la reconnaissance de la contribution qu'elles peuvent apporter à leur ménage et à l'économie locale. S'appuyant sur les leçons tirées des projets RESILient Sustainable Livelihoods Transformation (RESULT) et Market-Led Improved Livelihoods in Eastern Amhara Region (MILEAR), financés par AMC, SHINE renforcera le pouvoir des femmes et des filles en améliorant la production maraîchère grâce à l'irrigation à petite échelle et à une augmentation des revenus générés par un modèle d'incubateurs pour entreprises agricoles. Il permettra de renforcer le pouvoir économique 8 000 ménages, soit environ 24 000 petits exploitants et exploitantes agricoles vulnérables (dont 70 % de femmes et de filles).</t>
  </si>
  <si>
    <t>This project contributes to strengthening Ghana's ability to respond to the economic and social impacts of climate change by supporting female and male small and medium-scale entrepreneurs to develop profitable and locally-appropriate solutions to mitigate or adapt to climate change. It also increases public awareness of the green economy, and helps to improve the policy environment to effectively contribute to Ghana's transition to a safer, healthier, more equitable and more prosperous low-carbon, green economy.Project activities include: (1) providing proof of concept grants and business advisory services support to small and medium-scale enterprises through the Ghana Climate Innovation Centre's (GCIC's) business incubator, (2) delivering the Women Entrepreneurs' Transformation Program to support women entrepreneurs to overcome gender-specific business-related challenges more effectively, (3) engaging on the green economy with entrepreneurs and stakeholders through various awareness-raising initiatives, and (4) advocating for a gender and climate-sensitive fiscal policy adapted to the green economy.The Project expects to directly benefit 240 small and medium-scale entrepreneurs (of whom 50% are women) and thousands of Ghanaian households indirectly. / Ce projet contribue à renforcer la capacité du Ghana à répondre aux impacts économiques et sociaux des changements climatiques en aidant les petits et moyens entrepreneurs, femmes et hommes, à développer des solutions rentables et adaptées au contexte local pour atténuer les effets des changements climatiques ou s'y adapter. Il contribue également à sensibiliser le public à l'économie verte et à améliorer l'environnement politique afin de contribuer efficacement à la transition du Ghana vers une économie verte, à faible émission de carbone, plus sûre, plus saine, plus équitable et plus prospère.Les activités de ce projet comprennent : 1) fournir des subventions pour la validation de concepts et des services de conseil à des petites et moyennes entreprises par l'intermédiaire de la pépinière d'entreprises Ghana Climate Innovation Centre (GCIC), 2) mettre en œuvre le programme de transformation des femmes entrepreneurs pour aider les femmes entrepreneurs à surmonter plus efficacement les défis commerciaux spécifiques au genre, 3) mobiliser les entrepreneurs et les parties prenantes autour du sujet de l'économie verte par le biais de diverses initiatives de sensibilisation, 4) plaider pour une politique fiscale sensible au genre et au climat, adaptée à l'économie verte.Le projet vise à bénéficier directement 240 petits et moyens entrepreneurs (dont 50 % sont des femmes) et indirectement des milliers de foyers ghanéens.</t>
  </si>
  <si>
    <t>The imperative for food systems transformation is increasingly acknowledged by African governments and reflected in the strategic priorities of the African Union Development Agency. Despite some commendable progress with food security and nutrition, they have yet to achieve the intersectoral commitments and changes required for sustainable, resilient supply systems promoting gender and socio-economic equity, and for creating a nutritious food environment for consumers that addresses the growing double burden of malnutrition and non-communicable diseases.   This initiative will build momentum towards achieving sustainable health diets for all by working with the governments of Malawi, Rwanda, and Ghana, which have all committed to embarking on a food system transformation journey. Activities will synchronize with, inform, and respond to government-led food systems summit dialogues. They will strengthen capabilities for collation of data and deep analysis of food systems, promote regional and international knowledge exchange, and catalyze engagement of public, private, and social sector stakeholders necessary for the development of principle-based, transparent, coherent, and inclusive food system policies.  A standardized framework will be developed for food system analysis and diagnostics, applied in each country to generate valuable information for the dialogues and evaluated for scalable use internationally. Implementation research will strengthen the execution, outputs, and learnings from this initiative and inform subsequent plans for scaling the integrated food system policy journey in other countries.   This initiative is supported through the new Catalyzing Change for Healthy Sustainable Food Systems (CCHeFS) partnership between IDRC and the Rockefeller Foundation.</t>
  </si>
  <si>
    <t>This project aims to strength individual and institutional capacities in selected African countries to analyze and transform food systems to deliver food security, nutrition, food safety, and human and environmental health in a gender-equitable manner. Because food connects various development objectives, this capacity is fundamental to understanding and transforming food systems so that they are equitable, provide jobs and opportunities for populations including women and youth, and deliver healthy and nutritious diets.   The project works with policy think tanks and various sets of actors from government and business to complement the Food Systems Transformative Integrated Policy Initiative, co-funded by IDRC and the Rockefeller Foundation. It adds value in several ways. It will provide in-depth diagnostics of food systems, including using trade-off analysis. It will use new and existing tools to develop investment priorities for each country and the potential impacts of these investments on livelihoods, growth (including job creation), nutrition, gender equality, and environmental benefits. It will also strengthen long-term capacity in countries through working with local think tanks and policy researchers to ensure they have the tools and capacities for food systems analysis, investment prioritization, and development of national and sub-national food transformation plans. Finally, it will link different policies and indicators at the national level, including those from climate, agriculture, gender, nutrition, health, and fisheries.   Key components of the project will include: selection of appropriate existing and new tools for food systems analysis, building a network and strengthening capacity of food systems champions across countries to analyze food systems, including trade-offs, development of country reports and briefs on the status of food systems for each country, identifying priority entry points for interventions, action plans for food systems transformation at national and sub-national levels, and plans for implementation of selected innovations for food systems transformation.</t>
  </si>
  <si>
    <t>This project builds on the work that led to the United Nations University Institute for Natural Resources in Africa's flagship report on Africa's Development in the Age of Stranded Assets, which was supported by IDRC. This research aims to address the intersection between stranded hydrocarbon assets and various forms of risks and inequities affecting energy access in the informal sector in sub-Saharan Africa. This sector contributes to roughly 40% of the gross domestic product of the continent.  The research will examine the meaning and potential for just (i.e., equitable) low-carbon transitions from an African perspective that considers the historical context of dependence on hydrocarbons beyond the formal sector already covered in the literature. It will explore opportunities for ways in which the informal sector can lead the transition towards decarbonized economies.  Through this, the research will contribute to improved understanding of effective strategies for addressing energy shortages, triggering energy entrepreneurship, and strengthening adaptation and resilience in the informal sector in a manner that is equitable and just. The project will also consider how the COVID-19 crisis has affected or may affect decision-making rates and priorities, as well as economic shifts, in the coming months and whether this uncovers possibilities for short-term actions or, on the contrary, presents higher barriers to change.  This work will be conducted in collaboration with national and sub-national governments and relevant civil society, professional, trade, specialist academic and other research institutions in five selected case study countries. The case study countries will include Ghana, Senegal, Côte d'Ivoire, Namibia, and Zambia, to cover the broad range of perspectives from countries at different stages of hydrocarbon exploration and production.</t>
  </si>
  <si>
    <t>This project enhances the productivity and profitability of Ghanaian small farmers (women and men) and small enterprises in tree crops industries in Northern, Central and Coastal regions of Ghana. It is designed to respond to the decline in Ghana's tree crop industry. Working with a Canadian private sector firm, Tree Global Canada, its Ghanaian subsidiary, and women-owned small and medium enterprises in the tree seedling industry, MEDA helps to establish commercial nurseries with distribution networks reaching farming communities across the country. / Ce projet permet d'améliorer la productivité et la rentabilité des agriculteurs et agricultrices ghanéens ainsi que des petites entreprises dans les industries arboricoles dans les régions du nord, centrales et côtières du Ghana. Il a été conçu pour répondre à la régression de l'industrie arboricole au Ghana. En travaillant avec une entreprise canadienne du secteur privé, Tree Global Canada, sa filiale ghanéenne, et des petites et moyennes entreprises de l'industrie des semis d'arbres appartenant à des femmes, MEDA aide à établir des pépinières commerciales avec des réseaux de distribution pour atteindre les communautés agricoles à travers le pays.</t>
  </si>
  <si>
    <t>This project will support the Climate and Resilience partnership by covering the operational costs, including salaries and benefits, office costs, and travel of IDRC staff. Separate project approval documents will authorize the execution of individual research projects and activities related to program governance, communication, and evaluation.  The Climate and Resilience transition fund is a partnership between IDRC and the UK Department for International Development. It represents a joint investment of CA$7.1 million over two years aimed at scaling, uptake, and impact of climate research, as well as designing the next generation of research needed to accelerate adaptation and catalyze climate action in the Global South.</t>
  </si>
  <si>
    <t>Her Time to Grow is a multi-country project aimed at reducing poverty and empowering women through agricultural value chains. This four-year project has two key features:1) An intensive, in-country focus on three different markets in sub-Saharan Africa – the Southwest Shewa Zone in Ethiopia, northern and central Ghana, and the Copperbelt and Central provinces in Zambia – with an aim to achieve significant gains in women's economic empowerment in these divergent contexts.2) A global knowledge-sharing and results acceleration component, comprised of semi-annual shallow dives to monitor project progress, test assumptions and course-correct, semi-annual innovation accelerators that bring together key personnel from iDE's work in agriculture around the globe for synergistic strategy development and tactical response, and an imperative to develop and catalyze the application of new innovative approaches that accelerate impact for women far beyond the scope of this project.This project takes a bottom-up and top-down approach to empowering women. From the bottom-up perspective, it will build skills and structures that enable women to plug into existing economic opportunities, and will work to shift the social norms that can help or hinder their success (intermediate outcome 1100). From the top-down perspective, it will bring new market opportunities within reach by reducing gender-specific barriers to accessing them (intermediate outcome 1200). As a result, we anticipate achieving enhanced economic empowerment, well-being and inclusive growth for women in Ethiopia, Ghana and Zambia.The design of this project is intended to leverage impact far beyond the life and geographic focus areas of this project. By broadening the application of innovations generated through this project (intermediate outcome 1300), we aim to make a meaningful contribution to women's empowerment not only for the women in the countries this project is focusing on, but for women around the globe. / Le projet Le temps pour elle de se developer est un projet multi-pays visant à réduire la pauvreté et à autonomiser les femmes grâce aux chaînes de valeur agricoles. Ce projet de quatre ans aura deux caractéristiques clés:1) Un focus sur trois différents marchés en Afrique subsaharienne - la zone sud-ouest de Shewa en Éthiopie, le nord et le centre du Ghana et les provinces de Copperbelt et du centre en Zambie - dans le but de réaliser des gains significatifs dans l'économie des femmes. l'autonomisation dans ces contextes divergents.2) Une composante globale de partage des connaissances et d'accélération des résultats, comprenant des «plongées peu profondes» semestrielles pour suivre la progression du projet, tester les hypothèses et corriger le cours, au besoin , des «accélérateurs d'innovation» semestriels qui rassemblent le personnel de iDE dans l'agriculture à travers le monde pour le développement de stratégies synergiques et une réponse tactique , et un impératif de développer et de c</t>
  </si>
  <si>
    <t>Strategic Sector Cooperation (Water) in Ghana, Phase I</t>
  </si>
  <si>
    <t>P185 - CLIMAT - Participation ghanéenne à la COP26 de Glasgow - Participation aux frais de déplacement d'une jeune ghanéenne membre de l'association  Strategic Youth Network for Development (SYND)  à la COP26 de Glasgow - partenaires : Synd</t>
  </si>
  <si>
    <t>P209 - CLIMAT - Liati Wote Clean and Green Hub - Projet de développement de l'écotourisme, de sensibilisation environnementale et d'activités génératrices de revenus alternatifs issus du tourisme, établissement d'un centre polyvalent, (formation, recyclage des déchets plastiques, atelier et une salle d'exposition pour présenter les produits, en particulier pour les femmes) - partenaires : Stepping Stones for Africa</t>
  </si>
  <si>
    <t>P209 - CLIMAT - Protection de la biodiversité de la zone de Cape Three Points par le renforcement des structures communautaires, la restauration de l'habitat des espèces et la création d'activités génératrices de revenus - Projet de protection de la biodiversité de la zone de Cape Three Points: renforcement des structures communautaires (surveillance/patrouille forestière, soutiens aux ménages dépendant de la forêt par des moyens de subsistance innovants basés sur les écosystèmes) - partenaires : Hen Mpoano</t>
  </si>
  <si>
    <t>P209 - CLIMAT - Préservation de la bioiversité du site - Projet de préservation de la biodiversité du site Ramsar de Muni-Pomadze (48 espèces d'oiseaux d'eau, 3 tortues marines, 75 espèces de papillons) et de renforcement de la résilience du paysage marin cotier pour s'adapter aux conditions climatiques: deploiement d'un outil de gouvernance, d'une technologie d'agriculture intelligente face au climat (agriculture de conservation et agroforesterie), la restauration/réhabilitation des mangroves et mise en place d'écoles de terrain pour les agriculteurs - partenaires : A Rocha</t>
  </si>
  <si>
    <t>P209 - CLIMAT - Route ver la COP26: Amplifier la voix des jeunes - Organisation d'un atelier axé sur la jeunesse avant la COP26 en Ecosse afin d'encourager les jeunes à contribuer à la défense de la politique climatique. - partenaires : Strategice Youth Network for Development</t>
  </si>
  <si>
    <t>P185 - INGENIERIE CULTURELLE - New Folk(lore) - Programme d'appui à la création artistique du centre culturel Terra Alta - Incubation de 16 projets artistiques, captation et présentation de performances - partenaires : Terra Alta</t>
  </si>
  <si>
    <t>P209 - RECHERCHE et COOPERATION - Booklet Bâtiments traditionnels Ashantis - partenaires : Ghana Museums and Monuments Board - Laboratoire CraTerre de l'université de Grenoble - NND (imprimeur) - Réalisation d'une seconde édition d'une brochure sur les 10 bâtiments traditionnels ashanti ghanéens inscrits au patrimoine mondial de l'humanité - Impression de 5000 exemplaires, destinés à être vendus au sein des musées ghanéens (accompagnement à la diversification des ressources)</t>
  </si>
  <si>
    <t>Le projet vise à soutenir le développement du GIIF, une institution financière publique ghanéenne, à travers une ligne de crédit affectée au financement de projets d'infrastructures à fort impact climatique et social.L'objectif recherché à travers ce partenariat est de réorienter durablement la stratégie d'investissement du GIIF et lui permettre de contribuer activement aux engagements pris par le Ghana dans le cadre de l'Accord de Paris.-GHANA INFRASTRUCTURE INVESTMENT FUND</t>
  </si>
  <si>
    <t>Eau et assainissement - Traitement des déchets - Actions de coopération internationale des collectivités territoriales pour le développement - Commune de Paris</t>
  </si>
  <si>
    <t>P185 - Bourses études - Programme de bourses conjoint franco-ghanéen du poste  - partenaires : Ghana Scholarships Secretariat - 8 nouveaux boursiers (BGF - 4 masters - 4 doctortas ) ont bénéficié d'une bourse à coûts partagés entre le Poste et le Ghana Scholarships Secretariat (GSS). Celui-ci a contribué à hauteur d'environ 20 000€. En sus de ce volume de cofinancement le GSS a attribué 15 bourses à des étudiants ghanéens partant en France, représentant près de 250k €  (effet levier)</t>
  </si>
  <si>
    <t>Detailed market analysis and collection of all relevant information, preparation and communication of information, contacting and networking of all relevant stakeholders: - Evaluation of relevant studies, - Attendance of sector-specific events, - Preparation and presentation of information in an appropriate database, - Publicizing the competence center in the target countries and in Germany, - Positioning of the competence center as a competent partner and facilitation of German market entry, - Organization of seminars and working groups, - Public relations, - Coordination of the Competence Center, - Promotion of the activities of German companies in the region of Western Africa, - Identification and highlighting of potentials and cooperation opportunities, - Support of business initiation within the framework of the DEinternational portfolio</t>
  </si>
  <si>
    <t>The chemical and petrochemical industry accounts for roughly 8% of global anthropogenic GHG emissions. While many chemicals are carbon-intensive, chemical products are also needed for many low-carbon technologies. The aim of the project is to strengthen the capacities of key actors for effective climate protection in the chemical industry in selected developing and emerging countries, thereby enabling them to tap GHG mitigation potentials in chemical production and use as well as in associated value chains. For this purpose, the project cooperates with ministries of environment and associations of the chemical industry in selected partner countries and with German and international know-how providers. The conceptual approach involves information and dialogue workshops, targeted training programmes for know-how transfer and dissemination of good practices in the chemical sector. In addition, advice will be provided for designing climate protection measures in the chemical industry.</t>
  </si>
  <si>
    <t>Agi and Knust are better enabling the transition of industrial companies to support more sustainability and competitiveness through targeted services and educational offers.</t>
  </si>
  <si>
    <t>The aim of the project is to secure nutrition through independent situation analysis and problem solving by the target groups themselves and to promote school education for teenage girls.</t>
  </si>
  <si>
    <t>The goal of the project is to help reduce the impact of climate change and environmental degradation. Creating awareness about the causes and impacts of climate change, afforestation and reforestation as mitigating measures, programs to support alternative livelihoods, and networking and institutional capacity building.</t>
  </si>
  <si>
    <t>The aim of the project is t establish a sustainable business model for the collection, processing and recycling of plastic waste.</t>
  </si>
  <si>
    <t>The aim of the project is the formation of a competence network solar technology and vocational training consisting of vocational training centers, electrical companies and financial service providers.</t>
  </si>
  <si>
    <t>The framework conditions for sustainable management of electric and electronical waste in Ghana have improved.</t>
  </si>
  <si>
    <t>The institutional and regulatory framework for the use of renewable energy and energy efficient solutions is improved.</t>
  </si>
  <si>
    <t>Africa AgriFood Development Programme funding for a Feasibility Study to assess theassess the viability of upgrading the operations of a shea processing plant in Ghana's Northern Region to process shea nuts into high quality shea butter and shea oil. The new facility seeks to address critical issues of low productivity, low quality end products and poor waste management and sanitation.</t>
  </si>
  <si>
    <t>Agricultural Extension Earth Clubs</t>
  </si>
  <si>
    <t>Developing a new soil improver (vermichar) from residues of  cocoa production (pods), to be used for the production of a cocoa with lower environmental impact, and higher profit margins for farmers (lower production costs).</t>
  </si>
  <si>
    <t>The main objective of this project is to increase access to safe water and improved sanitation for 20 rural communities. The interventions to be carried out are: A1. Provision of 20 point water systems,  A2. Provision of 20 Microflush toilets, A3. Provision of 100 handwashing stations. The project will give 10.000 rural community dwellers with access to basic safe water supply, These people will also gain access to basic sanitation services, and 5.400 school going children will benefit from hand hygiene training and access basic hand hygiene stations.</t>
  </si>
  <si>
    <t>Constructing CHPS for the people at Bolni area in Nanumba North Municipality in Northern Region</t>
  </si>
  <si>
    <t>Constructing CHPS at Abrem Berase area in Komenda-Edina-Eguafo-Abrem(KEEA) Municipal in Central Region</t>
  </si>
  <si>
    <t>Elevating 1 No.CHPS for the people at Babatokuma area in Kimtampo Municipal in Bono East Region</t>
  </si>
  <si>
    <t>Constructing CHPS at Prima Area in Mamprugu Moagduri District in North East Region</t>
  </si>
  <si>
    <t>Building Sustainable Systems for Nutrition Improvement</t>
  </si>
  <si>
    <t>Digital Solutions for Health, Nutrition and Medical Services</t>
  </si>
  <si>
    <t>To strengthen the capacity of medical facilities and the country's ability to manage new coronavirus infections and possible future pandemics of other infectious diseases.</t>
  </si>
  <si>
    <t>To build the national capacity of the production through upgrading relevant domestic producersm naterial suppliers, and supportive public organizations</t>
  </si>
  <si>
    <t>To allow construction of newly introduced vessels as well as efficient repairs andmaintenance of future vessels to operate around Volta Lake by constructing theslipway type shipyard</t>
  </si>
  <si>
    <t>This program aims to train women in the public sector and civil society as policy specialists and community leaders who play active roles in the sustainable agriculture and inclusive rural community development with gender perspective</t>
  </si>
  <si>
    <t>To train fisheries speicilists on various fields of fisheries science and  contribute to the development of fisheries industries of participating countries</t>
  </si>
  <si>
    <t>Ghana Climate Innovation Centre   Building competitive clean technology industries in Ghana</t>
  </si>
  <si>
    <t>Private Sector Development Proposal</t>
  </si>
  <si>
    <t>Full project title: Ecosystem-based management of coastal marine resources (ECOGIV). Marine Resource Economic analysis is a disciplinary approach well suited to analyse economic development and sustainable ecosystem-based management, and recommend policies in relation to these challenges. EcoGIV will develop high level Marine Resource Economics competence for South partners by developing an open international PhD program at NTU.</t>
  </si>
  <si>
    <t>The Water ESSENCE Africa - creating synergy to meet the global challenges project addresses the challanges related to unevenly distributed freshwater. The proejct addresses these challanges through a matrix of three vertical cross-disciplinary issues on health, climate change, and energy, and two horizontal topics: gender equality and digitalisation of education.</t>
  </si>
  <si>
    <t>Building Capacity to Crosslink Coastal Pollution with Climate Change - BC5 is a strategic north-south-south university collaboration aimed at building knowledge on sustainable management of marine coastal ecosystems and resources, strengthening and improving existing regional coastal research. BC5 will address the gap between research needs and practice, education, and the management of the coastal resources.</t>
  </si>
  <si>
    <t>Título completo del proyecto: Educació Ambiental i Sanejament per les Escoles d Omoaldo i Dagbabaani - GHANA :: Educación Ambiental y Saneamiento para las Escuelas de Omoaldo y Dagbabaani - GHANA.</t>
  </si>
  <si>
    <t>Estudio de campo de las necesidades a cubrir en la aldea de Kumbungu, Kumbungu Senior High School (KSHS), Kumbungu, Tamale, GhanaLa persona de la UPV tendrá a su cargo las tareas: Reuniones con las personas locales que han participado en el pasado en actividades con la UPV: ? Recopilación de información sobre sus necesidades actuales. ? Planificación de actividades a desplegar en el curso 2022 en adelante, con alumnos que pudieran visitar la zona. Coordinación con el profesorado del KSHS a través del Director del Centro de dichas actividades. Recopilar las peticiones realizadas y necesidades observadas por la dirección del instituto, alumnos, y población en general. Evaluar la acción realizada mediante el pase de cuestionarios tanto previos como posteriores a la actuación.MERIDIES-PAS es un programa de movilidad internacional gestionado por el Centro de Cooperación al Desarrollo (CCD) que tiene como fin la cooperación técnica a través del intercambio de conocimientos técnicos y de gestión, con el objetivo de aumentar las capacidades de instituciones con las que colabora la UPV en programas de cooperación internacional al desarrollo.</t>
  </si>
  <si>
    <t>En la región de Ada, en el hospital principal Ada East District Hospital (AEDH) cada paciente tiene sus datos médicos registrados en libretas de papel que se archivan.  Todo el registro de pacientes que pasa por consulta médica o por cirugia, pruebas de laboratorio, farmácia.. se hace también via papel.   Actualmente la Junta del Hospital se ha propuesto mejorar el sistema y ofrecer un servicio médico más eficiente y cómodo de gestionar que repercutirá en una mejor gestión y resultados del hospital en la salud de los pacientes.  Para llevarlo a cabo, se ha diseñado un  software adaptado por AEDH que permitirá hacer todas las gestiones via informática.   A raíz de la crisis sanitaria provocada por la  COVID-19, el hospital da una mayor todavía importancia a la informatización de datos para reducir al mínimo el contacto físico entre pacientes y el personal sanitario.</t>
  </si>
  <si>
    <t>Driving sustainability in agricultural value chains from niche to norm: Sustainable and inclusive value chains support governments and the private sector to jointly reach the Sustainable Development Goals. Increasing population goes along with increasing consumption, energy use, finite arable land, scarce raw materials and high agricultural commodity prices, which all together have an adverse impact on environment and people. Over the last years, these global developments gave the impulse for public-private partnerships in order to address the challenges jointly. The mission of IDH is to play a role as a neutral convener and to bring different actors towards effective collaboration. IDH drives public-private partnerships, contributing to realise inclusive growth in single commodity sectors and broad sourcing areas.</t>
  </si>
  <si>
    <t>Skills for Green Building aims at strengthening the skills needed to develop and construct green buildings. The program fosters the needed education and training for future architects and engineers, in order to drive green building adoption. In the considered countries, there is a strong shortage of skilled professionals. Green Buildings bear great potential to reduce greenhouse gas (GHG) emissions. They contribute to 19% of GHG emissions globally. One important bottleneck in many countries is the lack of skilled architects and engineers needed to increase the inventory of energy efficient buildings. While the previous engagement aimed in a more general way at stimulating the construction of green buildings through standards/green codes and certification systems, the program will now concentrate on skills development only, thereby complement IFC's broader engagement in this field, the so called Market Accelerator for Green Construction.</t>
  </si>
  <si>
    <t>The Programme promotes sustainable private sector investment and helps to reduce negative externalities in selected countries in Africa, Asia and Latin America by improving environmental, social and governance (ESG) practices of both the financial and real sectors. It is implemented by the International Finance Corporation (IFC). Private investment is essential to meet the Sustainable Development Goals and international investors are progressively requiring robust ESG practices from their investees. However, current ESG practices of many companies in emerging markets are inadequate, resulting in external costs on the environment and society, including inadequate climate change mitigation, leading to a lack of investor confidence and thus becoming a barrier to investment. There is evidence that better ESG practices are positively correlated with firm performance, better access to capital and better development outcomes.</t>
  </si>
  <si>
    <t>The Program helps African countries to develop sustainable transport policies through knowledge products and policy advice. Most African cities lack well developed transport systems and struggle to make them accessible to all users. Private vehicle ownership is increasing rapidly. This results in severe traffic congestion with growing negative externalities such as air pollution, health hazards and limited access to employment opportunities. Moreover, the transport sector has emerged as the fastest growing source of green house gas emissions. Appropriate transport policies hold the potential to enhance inclusive access, reduce the impact of transport on pollution and habitats, and help put economies on a low-carbon path.</t>
  </si>
  <si>
    <t>Big variabilities in crop yields make life difficult for farmers, food supply chain companies and governments seeking to plan and allocate resources. This project will provide information on maize yields in Ghana, such as current yields to help plan harvesting, transport and processing, future yields to inform markets and enhance long term food security and past yields to help farmers benchmark and improve productivity. Assimila is working with Farmerline and CABI-Africa to develop an operational system for forecasting maize yields in Ghana using a crop model, coupled with Earth observations and weather data. Information will be provided down to the detail of individual farms – without the need for expensive and time-consuming ground surveys of crop growth, and will be provided to farmers, supply chain actors, governments and international organisations.</t>
  </si>
  <si>
    <t>Solar PV technology has seen the highest growth rate among all renewable energy resources in the last decade and a steep learning curve resulting in a significant reduction in the cost of key components such as solar modules. For example, in the last decade, the price of solar modules has reduced ten times. In such a scenario developing solar PV agricultural processing machines is a rewarding proposition, particularly in the geographic south, notably Africa has an added advantage in terms of total solar radiations received.</t>
  </si>
  <si>
    <t>In response to the growing problem of losses associated with the CSSV disease in West Africa due to unavailability of the localised information per ha of the cocoa plantation which is key for the earliest possible remedial steps , this project aims develop a platform technology (ARIES) based on mathematical models &amp; software tools for satellite &amp; drone imagery data analytics to determine the already CSSV infected areas &amp; at high risk of being infected. The principal innovation lies in developing a platform that provides cocoa plant condition &amp; diagnostic data at localised level for individual plantations.</t>
  </si>
  <si>
    <t>USAID's Global Environmental Compliance Support Contract (ECOS) is a global activity managed by USAID's Bureau for Economic, Education, and Environment (E3). It provides on-demand environmental compliance, management, and design support to USAID's Environmental Officers, individual agency operating units, and their projects and programs.</t>
  </si>
  <si>
    <t>Power Africa West Africa Energy Program (WAEP)</t>
  </si>
  <si>
    <t>Private sector in provider country</t>
  </si>
  <si>
    <t>University, college or other teaching institution, research institute or think-tank</t>
  </si>
  <si>
    <t>Third Country Government (Delegated co-operation)</t>
  </si>
  <si>
    <t>Developing country-based NGO</t>
  </si>
  <si>
    <t>Local Government</t>
  </si>
  <si>
    <t>Public corporations</t>
  </si>
  <si>
    <t>International Food Policy Research Institute</t>
  </si>
  <si>
    <t xml:space="preserve">International Finance Corporation </t>
  </si>
  <si>
    <t>International NGO</t>
  </si>
  <si>
    <t>CGIAR Fund</t>
  </si>
  <si>
    <t xml:space="preserve">International Centre for Tropical Agriculture </t>
  </si>
  <si>
    <t>Private Sector Institutions</t>
  </si>
  <si>
    <t>Other public entities in donor country</t>
  </si>
  <si>
    <t xml:space="preserve">United Nations Development Programme </t>
  </si>
  <si>
    <t>International Labour Organisation - Assessed Contributions</t>
  </si>
  <si>
    <t xml:space="preserve">International Bank for Reconstruction and Development </t>
  </si>
  <si>
    <t>Other non-financial corporations</t>
  </si>
  <si>
    <t>Investment funds and other collective investment institutions</t>
  </si>
  <si>
    <t>World Bank Group (WB)</t>
  </si>
  <si>
    <t>Banks (deposit taking corporations except Micro Finance Institutions)</t>
  </si>
  <si>
    <t>Exporters</t>
  </si>
  <si>
    <t>Private sector in recipient country</t>
  </si>
  <si>
    <t xml:space="preserve">African Development Fund </t>
  </si>
  <si>
    <t>Public-Private Partnerships (PPP)</t>
  </si>
  <si>
    <t xml:space="preserve">United Nations University (including Endowment Fund) </t>
  </si>
  <si>
    <t>Holding companies, trusts and Special Purpose Vehicles</t>
  </si>
  <si>
    <t>Other financial corporations</t>
  </si>
  <si>
    <t xml:space="preserve">United Nations Children’s Fund </t>
  </si>
  <si>
    <t>Other public entities in recipient country</t>
  </si>
  <si>
    <t xml:space="preserve">World Food Programme </t>
  </si>
  <si>
    <t xml:space="preserve">United Nations Industrial Development Organisation </t>
  </si>
  <si>
    <t>WB</t>
  </si>
  <si>
    <t>GIZ</t>
  </si>
  <si>
    <t>IFAD</t>
  </si>
  <si>
    <t>DFID</t>
  </si>
  <si>
    <t>EU</t>
  </si>
  <si>
    <t>USAID+I19:N19</t>
  </si>
  <si>
    <t>AFDB</t>
  </si>
  <si>
    <t>MoF</t>
  </si>
  <si>
    <t>UNDP</t>
  </si>
  <si>
    <t>MiDA</t>
  </si>
  <si>
    <t>Sustainable Energy Solutions for Africa</t>
  </si>
  <si>
    <t>UNEP/DTU</t>
  </si>
  <si>
    <t>UNEP</t>
  </si>
  <si>
    <t>UNDP/UNEP/WRI</t>
  </si>
  <si>
    <t xml:space="preserve">Rainforest Coalition </t>
  </si>
  <si>
    <t>UNFCCC</t>
  </si>
  <si>
    <t>UNEP DTU Partnership</t>
  </si>
  <si>
    <t xml:space="preserve">UNDP </t>
  </si>
  <si>
    <t>IFC</t>
  </si>
  <si>
    <t>JICA</t>
  </si>
  <si>
    <t>USAID</t>
  </si>
  <si>
    <t>ITTO</t>
  </si>
  <si>
    <t>DANIDA</t>
  </si>
  <si>
    <t>WFP</t>
  </si>
  <si>
    <t>NORAD</t>
  </si>
  <si>
    <t>FAO</t>
  </si>
  <si>
    <t>BMUM</t>
  </si>
  <si>
    <t>World Bank/ AfDB</t>
  </si>
  <si>
    <t>Touton SA</t>
  </si>
  <si>
    <t>Ecometrica</t>
  </si>
  <si>
    <t>UNCDF</t>
  </si>
  <si>
    <t>Acumen Fund Inc.</t>
  </si>
  <si>
    <t>AfDB</t>
  </si>
  <si>
    <t>MUFG Bank</t>
  </si>
  <si>
    <t>SECO</t>
  </si>
  <si>
    <t xml:space="preserve">Africa Development Bank </t>
  </si>
  <si>
    <t>GIZ/ComCashew</t>
  </si>
  <si>
    <t>EPA/MLNR</t>
  </si>
  <si>
    <t>GWCL/Ministry of Sanitation and Water Resources</t>
  </si>
  <si>
    <t>ENI</t>
  </si>
  <si>
    <t>UNEP Copenhagen Climate Centre</t>
  </si>
  <si>
    <t>MESTI</t>
  </si>
  <si>
    <t>MoFA</t>
  </si>
  <si>
    <t>MoFA_RTIMP</t>
  </si>
  <si>
    <t>Care Interanationl</t>
  </si>
  <si>
    <t>Centre for Africa Wetlands, Legon</t>
  </si>
  <si>
    <t>CSIR, CRI, SRI &amp;FORIG for Ghana</t>
  </si>
  <si>
    <t>UCC</t>
  </si>
  <si>
    <t>ECG</t>
  </si>
  <si>
    <t>EC</t>
  </si>
  <si>
    <t>ECG, NEDCO, Energy Commission, Ministry of Energy</t>
  </si>
  <si>
    <t>Ghana Gas Company</t>
  </si>
  <si>
    <t>Tullow Ghana Limited</t>
  </si>
  <si>
    <t>EPA</t>
  </si>
  <si>
    <t>Ashesi Uni., SNV, EY, UNU-INRA</t>
  </si>
  <si>
    <t xml:space="preserve">EPA </t>
  </si>
  <si>
    <t xml:space="preserve">EPA &amp; FC </t>
  </si>
  <si>
    <t>Cocoa Board</t>
  </si>
  <si>
    <t>MLNR</t>
  </si>
  <si>
    <t>FC</t>
  </si>
  <si>
    <t xml:space="preserve">Ghana Cocoa Board and Forestry Commission </t>
  </si>
  <si>
    <t>USDA/USAID</t>
  </si>
  <si>
    <t>FORIG</t>
  </si>
  <si>
    <t>CSIR-FORIG</t>
  </si>
  <si>
    <t>NCRC</t>
  </si>
  <si>
    <t>IUCN-Ghana</t>
  </si>
  <si>
    <t>MoH</t>
  </si>
  <si>
    <t>NADMO</t>
  </si>
  <si>
    <t>MoT</t>
  </si>
  <si>
    <t>WRC</t>
  </si>
  <si>
    <t>MOFA</t>
  </si>
  <si>
    <t>COCOBOD, MLNR, FC</t>
  </si>
  <si>
    <t xml:space="preserve">Ghana Cocoa Board </t>
  </si>
  <si>
    <t>Solidaridad</t>
  </si>
  <si>
    <t>MOE</t>
  </si>
  <si>
    <t>Geography Department, University of Ghana</t>
  </si>
  <si>
    <t>Forestry Commission, FRNR KNUST &amp; FORIG</t>
  </si>
  <si>
    <t>Ecometric</t>
  </si>
  <si>
    <t>EPA/MESTI</t>
  </si>
  <si>
    <t xml:space="preserve">Ministry of Local Government </t>
  </si>
  <si>
    <t>Ecobank</t>
  </si>
  <si>
    <t>Micro Ltd</t>
  </si>
  <si>
    <t xml:space="preserve">Forestry Commission </t>
  </si>
  <si>
    <t> Ministry of Lands and Natural Resources Ghana</t>
  </si>
  <si>
    <t>Ministry of Environment</t>
  </si>
  <si>
    <t>Ministry of Sanitation and Water Resources</t>
  </si>
  <si>
    <t>Greater Accra Metropolitan Area, KNUST</t>
  </si>
  <si>
    <t>Ministry of Agriculture</t>
  </si>
  <si>
    <t>Ministry of Lands and Natural Resources</t>
  </si>
  <si>
    <t>IWMI</t>
  </si>
  <si>
    <t xml:space="preserve">Ministry of Food and Agriculture </t>
  </si>
  <si>
    <t xml:space="preserve">MESTI and Ministry of Lands and Natural Resources </t>
  </si>
  <si>
    <t xml:space="preserve">Grant </t>
  </si>
  <si>
    <t>Unknown</t>
  </si>
  <si>
    <t xml:space="preserve">Loan </t>
  </si>
  <si>
    <t>National budget</t>
  </si>
  <si>
    <t xml:space="preserve">Result Based Payment </t>
  </si>
  <si>
    <t>2016`</t>
  </si>
  <si>
    <t>Equity, co-financing, gran</t>
  </si>
  <si>
    <t>Loan, Grant and Co-financing</t>
  </si>
  <si>
    <t>Equity</t>
  </si>
  <si>
    <t xml:space="preserve">Grant, Co-financing </t>
  </si>
  <si>
    <t>Loan</t>
  </si>
  <si>
    <t>Gurantee</t>
  </si>
  <si>
    <t xml:space="preserve">SNV 
NCRC
FC
Touton </t>
  </si>
  <si>
    <t>2016-NR</t>
  </si>
  <si>
    <t>2017-NR</t>
  </si>
  <si>
    <t>2018-NR</t>
  </si>
  <si>
    <t>2019-NR</t>
  </si>
  <si>
    <t>2020-NR</t>
  </si>
  <si>
    <t>2021-NR</t>
  </si>
  <si>
    <t>2011-NR</t>
  </si>
  <si>
    <t>2006-NR</t>
  </si>
  <si>
    <t>2010-NR</t>
  </si>
  <si>
    <t>2007-NR</t>
  </si>
  <si>
    <t xml:space="preserve">2012-NR </t>
  </si>
  <si>
    <t xml:space="preserve">2011-NR </t>
  </si>
  <si>
    <t>2002-NR</t>
  </si>
  <si>
    <t>2009-NR</t>
  </si>
  <si>
    <t>2005-NR</t>
  </si>
  <si>
    <t>III.1. Agriculture, Forestry, Fishing</t>
  </si>
  <si>
    <t>Mitigation &amp; Adaptation</t>
  </si>
  <si>
    <t xml:space="preserve">Adaptation </t>
  </si>
  <si>
    <t>Education and training in water supply and sanitation</t>
  </si>
  <si>
    <t>II.3. Energy</t>
  </si>
  <si>
    <t>Solar energy for centralised grids</t>
  </si>
  <si>
    <t>IV.2. Other Multisector</t>
  </si>
  <si>
    <t>IV.1. General Environment Protection</t>
  </si>
  <si>
    <t>Environmental research</t>
  </si>
  <si>
    <t>Agricultural extension</t>
  </si>
  <si>
    <t>I.2. Health</t>
  </si>
  <si>
    <t>Basic nutrition</t>
  </si>
  <si>
    <t>I.1. Education</t>
  </si>
  <si>
    <t>Waste management/disposal</t>
  </si>
  <si>
    <t>Basic sanitation</t>
  </si>
  <si>
    <t>Energy policy and administrative management</t>
  </si>
  <si>
    <t>Energy generation, renewable sources - multiple technologies</t>
  </si>
  <si>
    <t>I.5. Government &amp; Civil Society</t>
  </si>
  <si>
    <t>Information and communication technology (ICT)</t>
  </si>
  <si>
    <t>Women's rights organisations and movements, and government institutions</t>
  </si>
  <si>
    <t>Transport policy and administrative management</t>
  </si>
  <si>
    <t>I.6. Other Social Infrastructure &amp; Services</t>
  </si>
  <si>
    <t>Housing policy and administrative management</t>
  </si>
  <si>
    <t>Primary education</t>
  </si>
  <si>
    <t>Wind energy</t>
  </si>
  <si>
    <t>Privatisation</t>
  </si>
  <si>
    <t>Trade facilitation</t>
  </si>
  <si>
    <t>Sectors not specified</t>
  </si>
  <si>
    <t>Education/training in banking and financial services</t>
  </si>
  <si>
    <t>Vocational training</t>
  </si>
  <si>
    <t>Culture and recreation</t>
  </si>
  <si>
    <t>Energy conservation and demand-side efficiency</t>
  </si>
  <si>
    <t>Sanitation - large systems</t>
  </si>
  <si>
    <t>Lower secondary education</t>
  </si>
  <si>
    <t>Technological research and development</t>
  </si>
  <si>
    <t>Water transport</t>
  </si>
  <si>
    <t>Industrial development</t>
  </si>
  <si>
    <t>Trade education/training</t>
  </si>
  <si>
    <t>Water resources conservation (including data collection)</t>
  </si>
  <si>
    <t>Low-cost housing</t>
  </si>
  <si>
    <t>Energy research</t>
  </si>
  <si>
    <t>Agricultural land resources</t>
  </si>
  <si>
    <t>Upper Secondary Education (modified and includes data from 11322)</t>
  </si>
  <si>
    <t>Basic health infrastructure</t>
  </si>
  <si>
    <t>Forestry education/training</t>
  </si>
  <si>
    <t>Multisector education/training</t>
  </si>
  <si>
    <t>Basic life skills for adults</t>
  </si>
  <si>
    <t>Human rights</t>
  </si>
  <si>
    <t>Formal sector financial intermediaries</t>
  </si>
  <si>
    <t>Agricultural financial services</t>
  </si>
  <si>
    <t>Fuelwood/charcoal</t>
  </si>
  <si>
    <t>Advanced technical and managerial training</t>
  </si>
  <si>
    <t>Clean cooking appliances manufacturing</t>
  </si>
  <si>
    <t>Tourism policy and administrative management</t>
  </si>
  <si>
    <t>Industrial policy and administrative management</t>
  </si>
  <si>
    <t>Promotion of development awareness (non-sector allocable)</t>
  </si>
  <si>
    <t>Health education</t>
  </si>
  <si>
    <t>COVID-19 control</t>
  </si>
  <si>
    <t>Mineral/mining policy and administrative management</t>
  </si>
  <si>
    <t>Social Protection</t>
  </si>
  <si>
    <t>Fishery research</t>
  </si>
  <si>
    <t>Water supply and sanitation - large systems</t>
  </si>
  <si>
    <t>Population policy and administrative management</t>
  </si>
  <si>
    <t>STD control including HIV/AIDS</t>
  </si>
  <si>
    <t>Reproductive health care</t>
  </si>
  <si>
    <t>Health policy and administrative management</t>
  </si>
  <si>
    <t>Ending violence against women and girls</t>
  </si>
  <si>
    <t>Business development services</t>
  </si>
  <si>
    <t>Food security policy and administrative management</t>
  </si>
  <si>
    <t>Site preservation</t>
  </si>
  <si>
    <t>Statistical capacity building</t>
  </si>
  <si>
    <t>Immediate post-emergency reconstruction and rehabilitation</t>
  </si>
  <si>
    <t>Responsible business conduct</t>
  </si>
  <si>
    <t>Agriculture, Forestry, Fishing</t>
  </si>
  <si>
    <t>Water Supply &amp; Sanitation</t>
  </si>
  <si>
    <t xml:space="preserve"> Water Supply &amp; Sanitation</t>
  </si>
  <si>
    <t xml:space="preserve"> Energy</t>
  </si>
  <si>
    <t>Communications</t>
  </si>
  <si>
    <t>Trade Policies &amp; Regulations</t>
  </si>
  <si>
    <t>IHealth</t>
  </si>
  <si>
    <t>Unallocated / Unspecified</t>
  </si>
  <si>
    <t>Industry, Mining, Construction</t>
  </si>
  <si>
    <t>Other Social Infrastructure &amp; Services</t>
  </si>
  <si>
    <t xml:space="preserve"> Industry, Mining, Construction</t>
  </si>
  <si>
    <t>Tourism</t>
  </si>
  <si>
    <t xml:space="preserve"> Other Multisector</t>
  </si>
  <si>
    <t>Reconstruction Relief &amp; Rehabilitation</t>
  </si>
  <si>
    <t>Population Policies/Programmes &amp; Reproductive Health</t>
  </si>
  <si>
    <t xml:space="preserve"> General Environment Protection</t>
  </si>
  <si>
    <t xml:space="preserve">Completed </t>
  </si>
  <si>
    <t xml:space="preserve">Cross-cutting </t>
  </si>
  <si>
    <t>Gasification</t>
  </si>
  <si>
    <t>Water harvesting and Management</t>
  </si>
  <si>
    <t xml:space="preserve">Hard </t>
  </si>
  <si>
    <t>Facilitates community ownership, management and maintenance of water systems, promotes women participation in their management and improves system performance and sustainability.</t>
  </si>
  <si>
    <t>Water Storage</t>
  </si>
  <si>
    <t>Water storage and treatment</t>
  </si>
  <si>
    <t>The support will address water scarcity and water quality issues in a rural community by implementing a sustainable water storage and treatment system. The system will involve the construction of a communal water storage tank, a water filtration system, and a rainwater harvesting system.</t>
  </si>
  <si>
    <t>A Communal water storage tank, a water filtration system, and a rainwater harvesting system were constructed. Water scarcity and water quality issues in rural communities addressed</t>
  </si>
  <si>
    <t>Water Supply</t>
  </si>
  <si>
    <t>the programme will enhance community resilience to drought by implementing  comprehensive water supply and conservation strategies such as improving water access, optimizing water use, and promoting sustainable water management practices.</t>
  </si>
  <si>
    <t>community's resilience to drought, improve water security, and sustainable water management practices promoted.</t>
  </si>
  <si>
    <t>Soil Nutrient Management</t>
  </si>
  <si>
    <t>Extension Delivery</t>
  </si>
  <si>
    <t>Service providers trained in climate data collection, analysis and dissemination within their areas of operation to enable communities to select appropriate response strategies.</t>
  </si>
  <si>
    <t>Climate-Smart Agriculture</t>
  </si>
  <si>
    <t>This project will promote sustainable land use practices by implementing agroforestry systems in Ghana by integrating trees and shrubs with agricultural crops or livestock to create diverse, productive, and environmentally friendly land-use systems.</t>
  </si>
  <si>
    <t>soft</t>
  </si>
  <si>
    <t>Sustainable land use practices incorporating trees int agriculture are implemented leading to environmentally friendly land systems</t>
  </si>
  <si>
    <t>This project aims to promote conservation agriculture practices among smallholder farmers to enhance crop yields and quality through improved soil fertility and water retention, minimize soil erosion and protect soil structure by reducing tillage and maintaining soil cover and increasing soil organic matter and nutrient content.</t>
  </si>
  <si>
    <t>Livestock management</t>
  </si>
  <si>
    <t>Livestock disease management</t>
  </si>
  <si>
    <t>Improvement in livestock health and productivity by implementing a comprehensive disease management such as early disease detection, prevention, and control measures to minimize economic losses and public health risks.</t>
  </si>
  <si>
    <t>Reduced morbidity and mortality, enhanced growth rates and increased fertility rates and reduced reproductive losses in livestock’s</t>
  </si>
  <si>
    <t>Bio-fuel supply</t>
  </si>
  <si>
    <t>mitigation</t>
  </si>
  <si>
    <t>hard</t>
  </si>
  <si>
    <t>Renewable Energy</t>
  </si>
  <si>
    <t>Reduction in household electricity demand during peak hours and promote the penetration of solar photovoltaic (PV) in homes.</t>
  </si>
  <si>
    <t>GHG emission reduction, improved air quality, lower electricity bills, community resilience to insufficiency in grid power</t>
  </si>
  <si>
    <t>Energy Efficiency</t>
  </si>
  <si>
    <t>Efficient air condition system</t>
  </si>
  <si>
    <t>Promotion of highly efficient air conditioning system that minimizes energy consumption while maximizing cooling performance. The system will incorporate innovative technologies and design principles to reduce environmental impact and operational costs.</t>
  </si>
  <si>
    <t xml:space="preserve">GHG emission reduction, lower electricity bills, community resilience to insufficiency in grid power, alleviated burden on power grids, especially during peak usage periods,  better indoor air quality </t>
  </si>
  <si>
    <t>Flood proofing</t>
  </si>
  <si>
    <t>Developing a comprehensive flood proofing strategy for a coastal city vulnerable to sea-level rise and storm surges. The goal is to protect critical infrastructure, residential areas, and commercial districts from flooding, minimizing economic losses and protecting human life.</t>
  </si>
  <si>
    <t>(a) significant reduction in damage to buildings, infrastructure, and personal belongings during flood events (b) resilience building (c) substantial cost savings for individuals and businesses</t>
  </si>
  <si>
    <t>Hydro electricity</t>
  </si>
  <si>
    <t>Small-medium hydro</t>
  </si>
  <si>
    <t>This will involve the provision of sustainable and cost-effective solution for generating electricity, particularly in regions with abundant water resources</t>
  </si>
  <si>
    <t>Reduces reliance on fossil fuels  for electricity generation and reduced greenhouse gas emissions.</t>
  </si>
  <si>
    <t>Mini-grid</t>
  </si>
  <si>
    <t>Solar mini-grid</t>
  </si>
  <si>
    <t>Industrial energy</t>
  </si>
  <si>
    <t>This energy technology simultaneously generates electricity and useful thermal energy (heat) from a single fuel source at a specific location, such as a commercial building, industrial facility, or district energy system. CHP systems can achieve significantly higher overall energy efficiency compared to traditional separate generation of electricity and heat. It involved the installation of a prime mover (gas or steam turbine), a generator (converts mechanical energy from the prime mover into electrical energy) and heat recovery equipment (captures the waste heat generated during electricity production and converts it into useful thermal energy, such as hot water or steam).</t>
  </si>
  <si>
    <t xml:space="preserve">Increased energy efficiency, reduced use of fossil fuels, reduction in GHG emissions, reduced operational cost, </t>
  </si>
  <si>
    <t>Captive Energy</t>
  </si>
  <si>
    <t>With the global transitions to RE sources like solar and wind, the intermittent nature of these resources presents a significant challenge. Energy Storage Systems (ESS) are critical to addressing this challenge by storing excess energy generated during peak production periods and releasing it when demand or supply is high. This project involves the installation of a large-scale battery energy storage systems (BESS) to support the integration of renewable energy into the grid</t>
  </si>
  <si>
    <t>reduce peak demand by discharging stored energy during periods of high electricity consumption, reduce requirement of fossil fuels for power generation and lower carbon emissions, stabilized national grid, new green jobs created</t>
  </si>
  <si>
    <t>Hydrogen Application</t>
  </si>
  <si>
    <t>Hydrogen fuel cells for transport</t>
  </si>
  <si>
    <t>Develop and deploy hydrogen fuel cell electric vehicles (FCEVs) to reduce greenhouse gas emissions and improve air quality by utilizing hydrogen fuel cells to generate electricity, which powers the vehicle's electric motor</t>
  </si>
  <si>
    <t>Fuel Switch</t>
  </si>
  <si>
    <t>Fuel diversification</t>
  </si>
  <si>
    <t>By implementing a well-planned fuel diversification strategy, Ghana can build a more resilient and sustainable energy future through the diversification of  the country's energy mix by exploring and developing alternative fuel sources, such as renewable energy and natural gas.</t>
  </si>
  <si>
    <t xml:space="preserve">Enhanced energy security, Increased efficiency, reduced use of fossil fuels, reduction in GHG emissions, reduced operational cost, </t>
  </si>
  <si>
    <t>Waste-Energy</t>
  </si>
  <si>
    <t>Build digester tanks to produce biogas from organic waste materials, connected to gas holder, gas cleaning system and either a  biogas combustor (for heating or cooking) or biogas engine (for electricity production through a generator). Biogas is a renewable energy source primarily composed of methane and carbon dioxide</t>
  </si>
  <si>
    <t xml:space="preserve">Reduces reliance on fossil fuels for heat and electricity generation, reduced greenhouse gas emissions, waste reduction and management and improved air quality </t>
  </si>
  <si>
    <t>EV charging station</t>
  </si>
  <si>
    <t>Solar charging station</t>
  </si>
  <si>
    <t>Provide charging facilities with solar panels that generate electricity to charge electric vehicles (EVs). These facilities are crucial for promoting the adoption of EVs and reducing reliance on fossil fuels</t>
  </si>
  <si>
    <t>Reduced reliance on fossil fuels  for electricity generation and charging of vehicles, reduced greenhouse gas emissions, increased adoption of EVs, boosting the EV market, improved air quality and new green jobs created</t>
  </si>
  <si>
    <t>Solar water heating</t>
  </si>
  <si>
    <t>Solar water heater</t>
  </si>
  <si>
    <t>The solar water heater system utilizes solar energy to heat water for domestic and commercial use instead of grid electricity or biomass for heating. It is an environmentally friendly and cost-effective alternative to traditional water heating methods</t>
  </si>
  <si>
    <t>Reduced reliance on fossil fuels  for water heating, reduced greenhouse gas emissions, improved air quality, reduce household and commercial energy bills</t>
  </si>
  <si>
    <t>Forest Plantation</t>
  </si>
  <si>
    <t>Enrichment planting</t>
  </si>
  <si>
    <t>This is a forest restoration technique that involves planting valuable tree species into degraded forests to enhance biodiversity, improve ecosystem health, increase canopy cover, soil fertility, and wildlife habitat and increase forest productivity</t>
  </si>
  <si>
    <t xml:space="preserve"> restored degraded forests, protection of biodiversity, and mitigation of the impacts of climate change</t>
  </si>
  <si>
    <t>Reforestation</t>
  </si>
  <si>
    <t>Planting trees to restore a forest that once existed</t>
  </si>
  <si>
    <t xml:space="preserve"> Restored lost forests, protection of biodiversity, and mitigation of the impacts of climate change</t>
  </si>
  <si>
    <t>REDD+</t>
  </si>
  <si>
    <t>Avoided deforestation is a strategy to prevent the clearing of forests for other land uses, such as agriculture or infrastructure development. It involves the conservation of existing forests by supporting sustainable land use practices, promoting alternative livelihoods, and strengthening forest governance.</t>
  </si>
  <si>
    <t xml:space="preserve">Forests and biodiversity protection, mitigation of the impacts of climate change, prevention of soil erosion, landslides, and desertification, and maintenance of water quality </t>
  </si>
  <si>
    <t>Methane gas recovery</t>
  </si>
  <si>
    <t>Landfill Methane Capture</t>
  </si>
  <si>
    <t xml:space="preserve">Landfill methane capture technology is critical in the collection and processing of methane gas produced from the decomposition of organic waste in landfills. This would be achieved through well installations, building of gas collection and gas processing systems to capture and utilize the methane gas for uses such as electricity generation, fuel production for transportation and heat generation. </t>
  </si>
  <si>
    <t>GHG emission reduction, improved air quality, environmentally friendly electricity production, reduced odour from landfills and energy for household usage</t>
  </si>
  <si>
    <t>The technology will apply thermochemical process to converts carbonaceous materials, such as biomass, coal, or municipal solid waste, into a combustible gas mixture called syngas that is used as fuel for various applications, including electricity generation, heat production, and the production of chemicals.</t>
  </si>
  <si>
    <t xml:space="preserve">Reduced greenhouse gas emissions, waste reduction and management and improved air quality </t>
  </si>
  <si>
    <t>Composting</t>
  </si>
  <si>
    <t>Waste to Compost</t>
  </si>
  <si>
    <t>Transformation of organic waste such as food scraps, yard trimmings, and other organic materials into valuable compost, reducing landfill waste and promoting sustainable practices. This also helps to create a nutrient-rich soil amendment that benefits gardens, farms, and local ecosystems.</t>
  </si>
  <si>
    <t>Reduced greenhouse gas emissions, waste reduction and management and improved air quality, increased agriculture productivity</t>
  </si>
  <si>
    <t>Gas for public transport</t>
  </si>
  <si>
    <t>CNG in transport</t>
  </si>
  <si>
    <t>Promotion, adoption and utilization of compressed natural gas (CNG) as a cleaner and more sustainable fuel for transportation.</t>
  </si>
  <si>
    <t>Reduced reliance on fossil fuels for transportation, reduced greenhouse gas emissions and improved air quality</t>
  </si>
  <si>
    <t>EV</t>
  </si>
  <si>
    <t xml:space="preserve">E-Vehicle </t>
  </si>
  <si>
    <t>This technology is a shift from traditional gasoline-powered vehicles to vehicles that are designed, developed, and deployed, powered by electricity, primarily from batteries</t>
  </si>
  <si>
    <t>2020 - 2030</t>
  </si>
  <si>
    <t>Reduced reliance on fossil fuels  for transportation, reduced greenhouse gas emissions and improved air quality</t>
  </si>
  <si>
    <t>Decentralized community-run EWS</t>
  </si>
  <si>
    <t>Empowering local communities to proactively monitor and respond to natural disasters and climate-related risks.</t>
  </si>
  <si>
    <t>(a) increased community resilience, (b) reduced loss of life and property, (c) improved disaster response and (d) cost-effective disaster management</t>
  </si>
  <si>
    <t>Climate Insurance</t>
  </si>
  <si>
    <t>A financial risk management tool that provides payouts to insured communities based on predefined climate indices, such as rainfall, temperature, or wind speed with the aim to protect vulnerable communities from the financial losses caused by climate-related disasters.</t>
  </si>
  <si>
    <t>(a) financial protection to vulnerable populations, particularly smallholder farmers and rural communities, (b) enhanced disaster recovery</t>
  </si>
  <si>
    <t>High-efficiency boilers</t>
  </si>
  <si>
    <t>This involves installing and operating boilers that significantly reduce energy consumption and greenhouse gas emissions compared to traditional boilers. These boilers utilize advanced technologies such as: condensing technology, modulating burners, high-efficiency heat exchangers and advanced controls to maximize energy efficiency and minimize heat loss</t>
  </si>
  <si>
    <t>(a) reduced energy consumption (fossil fuel and biomass), (b) reduced greenhouse gas emissions and (c) improved indoor air quality</t>
  </si>
  <si>
    <t>Communication and Interior</t>
  </si>
  <si>
    <t>IPPU</t>
  </si>
  <si>
    <t>Non-Monetary Support</t>
  </si>
  <si>
    <t xml:space="preserve">Mitigation </t>
  </si>
  <si>
    <t>Higher tier emission data estimation in the oil and gas sector</t>
  </si>
  <si>
    <t>Devlopment of Country Specific EF</t>
  </si>
  <si>
    <t>Non-energy sector mitigation assessment</t>
  </si>
  <si>
    <t>Development and improvement of non-energy sector mitigation assessment</t>
  </si>
  <si>
    <t>Increased certainty in estimated mitigation potential in non-energy sectors</t>
  </si>
  <si>
    <t>Continuous data collection  and improvement measures</t>
  </si>
  <si>
    <t>Improve data collection on wood fuel supply and consumption</t>
  </si>
  <si>
    <t xml:space="preserve"> Facilitate regular reporting of emissions and activity from the industry considering lessons learned from the public electricity utility's current voluntary carbon accounting programme..</t>
  </si>
  <si>
    <t xml:space="preserve">Continuos reporting  of indutry level activity and emissions </t>
  </si>
  <si>
    <t>Energy statistics development and Improvement project</t>
  </si>
  <si>
    <t>Improve the quality of energy statistics, including its metadata and uncertainty estimation.</t>
  </si>
  <si>
    <t>(a)	progress towards climate change mitigation goals assessed, (b) Improved data collection, validation, and analysis resulting in reliable and accurate energy statistics, (c) identification of potential supply shortages or disruptions, enabling proactive measures to ensure energy security and (d) increase public trust in government institutions and energy sector stakeholders</t>
  </si>
  <si>
    <t>Collect relevant industry and ODS activity data through a national survey</t>
  </si>
  <si>
    <t>Assess the non-GHG benefits of mitigation actions involves identifying and evaluating the potential positive impacts of mitigation actions beyond their primary goal of reducing greenhouse gas emissions</t>
  </si>
  <si>
    <t>Full potential of climate mitigation actions unlocked for sustainable future</t>
  </si>
  <si>
    <t xml:space="preserve">Development of country-specific EFs for key categories </t>
  </si>
  <si>
    <t>(a) enhanced accuracy of emission inventories (b) accurate and transparent emission inventories supporting accesses to international climate finance</t>
  </si>
  <si>
    <t>Building capacity towards operationalisation of the system for performing uncertainty assessment in the GHG inventory transparently.</t>
  </si>
  <si>
    <t>Strengthening institutional capacity for estimating estimate fugitive emissions from the oil and gas industry based on the 2006 IPCC Guidelines.</t>
  </si>
  <si>
    <t>Improved accuracy and reliability of emission inventories</t>
  </si>
  <si>
    <t>Data processing and management strategies</t>
  </si>
  <si>
    <t>Multi-step process that combines technical expertise, scientific knowledge, and collaboration among various stakeholders to undertake (a) continuous data Acquisition and quality control, (b) data processing and analysis, (c) data management and storage and (d) implementation and monitoring</t>
  </si>
  <si>
    <t>cross-cutting</t>
  </si>
  <si>
    <t>improved data quality and accessibility, enhanced data sharing, evidence-based policymaking, accountability and transparency</t>
  </si>
  <si>
    <t>QA/QC Protocols &amp; Management of Uncertainty Management</t>
  </si>
  <si>
    <t>Robust QA/QC protocols for data collected, processed, and analyzed in a consistent and rigorous manner, minimizing errors and uncertainties facilitating accurate interpretation of climate information.</t>
  </si>
  <si>
    <t>Strengthening national system for GHG</t>
  </si>
  <si>
    <t>GHG and mitigation action data management and institutional arrangement</t>
  </si>
  <si>
    <t>Effective data management and strong institutional arrangements for tracking greenhouse gas (GHG) emissions, implementing mitigation actions, and monitoring progress towards climate goals</t>
  </si>
  <si>
    <t>Enhanced climate change response, tracking of progress towards climate goals, and evidence-based decision-making.</t>
  </si>
  <si>
    <t>Training on marginal abatement curves</t>
  </si>
  <si>
    <t>Training new technical expert on GHG at the international level</t>
  </si>
  <si>
    <t>Trained technical experts on climate change reporting</t>
  </si>
  <si>
    <t>Improving on emission baselines</t>
  </si>
  <si>
    <t>Improved climate change mitigation data and efforts</t>
  </si>
  <si>
    <t>Use of statistical and dynamic crop and hydrological modelling model</t>
  </si>
  <si>
    <t>Using tools to simulate and predict various aspects of agricultural and hydrological systems. These models are essential for understanding complex interactions between climate, soil, water, and plant growth</t>
  </si>
  <si>
    <t>Methodology for monitoring adaptation action</t>
  </si>
  <si>
    <t xml:space="preserve">(a) measurable indicators to track progress towards adaptation goal developed and (b) quantitative and qualitative methods for adaptation data collection identified </t>
  </si>
  <si>
    <t>Oil and gas</t>
  </si>
  <si>
    <t>Mitigation assessment</t>
  </si>
  <si>
    <t xml:space="preserve">Waste </t>
  </si>
  <si>
    <t xml:space="preserve">GHG inventory </t>
  </si>
  <si>
    <t>Energy/Forestry</t>
  </si>
  <si>
    <t xml:space="preserve">Energy </t>
  </si>
  <si>
    <t>Data Supply system</t>
  </si>
  <si>
    <t xml:space="preserve">Uncertainty assessment </t>
  </si>
  <si>
    <t>Oil and Gas Capacity Development</t>
  </si>
  <si>
    <t>GHG inventory, NDC tracking and projections</t>
  </si>
  <si>
    <t xml:space="preserve">NDC tracking </t>
  </si>
  <si>
    <t>Training</t>
  </si>
  <si>
    <t>Climate Impacts</t>
  </si>
  <si>
    <t xml:space="preserve">crop modelling </t>
  </si>
  <si>
    <t>M&amp;E system for adaptation</t>
  </si>
  <si>
    <t>Agriculture, Transport, Waste</t>
  </si>
  <si>
    <t>Solid waste and wastewater balances were developed to better understand the flow of solid waste and wastewater from the point of generation to the end site (e.g. solid waste disposal sites in the case of solid waste, or seas, rivers or lakes in wastewater).</t>
  </si>
  <si>
    <t>Collection of activity data on the consumption of F-gases, particularly SF6.</t>
  </si>
  <si>
    <t>Developing  emission factors for key categories in Ghana GHG Inventory to increase the accuracy of the emissions estimation for the key categories</t>
  </si>
  <si>
    <t>A system of uncertainty assessment was established for the GHG inventory, and  projections and capacities for the inventory were developed.</t>
  </si>
  <si>
    <t>effectively manage protocols for data collection, processing, and analysis in a consistently and rigorously, minimizing errors and uncertainties that can improve the quality and reliability of climate data and enhance our understanding of the complex climate system</t>
  </si>
  <si>
    <t>Implementing systems for accurate emission tracking, effective climate policy development, and international reporting.</t>
  </si>
  <si>
    <t>Strenthened national systems for GHG inventory</t>
  </si>
  <si>
    <t>Capacity building for technical offices in institutions on graphical representation of the cost-effectiveness of different emissions reduction options that shows the cost of reducing a specific amount of greenhouse gas emissions.</t>
  </si>
  <si>
    <t xml:space="preserve">Several local experts trained on the development and use of marginal abatement curves.  </t>
  </si>
  <si>
    <t>Training new technical experts on greenhouse gases  at the international level tailored to the specific needs, including those focused on GHG inventory preparation and review.</t>
  </si>
  <si>
    <t xml:space="preserve">Improve the methodology and assumption underlying the construction of emission baseline to support the design of energy and climate change policy and investment decisions. </t>
  </si>
  <si>
    <t>(a) future crop yields based on weather forecasts and historical data, (b) flood events forecasted and flood mitigation strategies developed, (c) potential risks to crop production, such as droughts, floods, and pest outbreaks identified.</t>
  </si>
  <si>
    <t>Effective monitoring and evaluation of adaptation actions, ensure they are effective, efficient, and sustainable.</t>
  </si>
  <si>
    <t xml:space="preserve">Technology Needs Assessment </t>
  </si>
  <si>
    <t>Environmental Protection Agency</t>
  </si>
  <si>
    <t xml:space="preserve">United Nations Environment Programme </t>
  </si>
  <si>
    <t>Prioritized technologies to be deployed in over 1100 communities across Ghana, strengthening communities’ resilience to the impacts of climate change.</t>
  </si>
  <si>
    <t xml:space="preserve">Human Resource Development for disseminating solar PV </t>
  </si>
  <si>
    <t xml:space="preserve">Ministry of Energy </t>
  </si>
  <si>
    <t xml:space="preserve">Increase in knowledge of  laypersons on power systems, resulting in raising the general level of understanding in the community. </t>
  </si>
  <si>
    <t>Energy &amp; Transport</t>
  </si>
  <si>
    <t>Consortium comprising Ashesi University College, Ernst and Young, SNV and the United Nations University</t>
  </si>
  <si>
    <t>Improve the operational efficiency of the electricity distribution system and increase the population's access to electricity. This will also contribute to Ghana's transition to a low-carbon economy by reducing greenhouse gas emissions (GHG).</t>
  </si>
  <si>
    <t>Improving the energy efficiency of appliances manufactured, marketed and used in Ghana by introducing regulatory tool such as Minimum Energy Performance Standards and Information Labels (S&amp;L), and innovative economic tools. Domestic refrigeration appliances will be the first end-use to be tackled, focusing on addressing ozone depleting substances in the current stock of equipment</t>
  </si>
  <si>
    <t>Improvement in the efficiency of the power sector (regulation, power generation, transmission, distribution and energy access by households and businesses) to advance growth of the economy and reduce poverty.</t>
  </si>
  <si>
    <t>Cancelled</t>
  </si>
  <si>
    <t>The Facilitating Implementation and Readiness for Mitigation (FIRM) project worked to strengthen national capacities to formulate low-carbon development strategies and identify mitigation opportunities.</t>
  </si>
  <si>
    <t>Ministry of Environment, Science, Technology &amp; Innovation</t>
  </si>
  <si>
    <t>United Nations Environment Programme</t>
  </si>
  <si>
    <t>Development of 2 NAMA concepts and supported national processes for identifying and formulating such actions.</t>
  </si>
  <si>
    <t>Sustainable Bio-fuel production</t>
  </si>
  <si>
    <t>Reduced dependence on fossil fuels can enhance energy security, create jobs and stimulate rural economies, improve air quality by reducing emissions of harmful 
pollutants.</t>
  </si>
  <si>
    <t>Collection of accurate and comprehensive data on the consumption of F-gases, specifically SF6, within a defined to monitor compliance with F-Gas regulations, identify emission reduction opportunities as climate reporting.</t>
  </si>
  <si>
    <r>
      <t>Sector</t>
    </r>
    <r>
      <rPr>
        <i/>
        <vertAlign val="superscript"/>
        <sz val="9"/>
        <rFont val="Aptos"/>
        <family val="2"/>
      </rPr>
      <t>c</t>
    </r>
  </si>
  <si>
    <r>
      <t>Subsector</t>
    </r>
    <r>
      <rPr>
        <i/>
        <vertAlign val="superscript"/>
        <sz val="9"/>
        <rFont val="Aptos"/>
        <family val="2"/>
      </rPr>
      <t>c</t>
    </r>
  </si>
  <si>
    <r>
      <t>Expected time frame</t>
    </r>
    <r>
      <rPr>
        <i/>
        <vertAlign val="superscript"/>
        <sz val="9"/>
        <rFont val="Aptos"/>
        <family val="2"/>
      </rPr>
      <t>c</t>
    </r>
  </si>
  <si>
    <r>
      <t>Type of support</t>
    </r>
    <r>
      <rPr>
        <i/>
        <vertAlign val="superscript"/>
        <sz val="9"/>
        <rFont val="Aptos"/>
        <family val="2"/>
      </rPr>
      <t>c</t>
    </r>
  </si>
  <si>
    <r>
      <t>Expected use, impact and estimated results</t>
    </r>
    <r>
      <rPr>
        <i/>
        <vertAlign val="superscript"/>
        <sz val="9"/>
        <rFont val="Aptos"/>
        <family val="2"/>
      </rPr>
      <t>c</t>
    </r>
  </si>
  <si>
    <r>
      <t>Additional information</t>
    </r>
    <r>
      <rPr>
        <i/>
        <vertAlign val="superscript"/>
        <sz val="9"/>
        <rFont val="Aptos"/>
        <family val="2"/>
      </rPr>
      <t>f</t>
    </r>
  </si>
  <si>
    <r>
      <t xml:space="preserve">Notation keys: </t>
    </r>
    <r>
      <rPr>
        <sz val="9"/>
        <rFont val="Aptos"/>
        <family val="2"/>
      </rPr>
      <t>NA = not applicable; UA = information not available at the time of reporting; NR = not reported (to indicate the voluntary character of the information).</t>
    </r>
  </si>
  <si>
    <r>
      <rPr>
        <i/>
        <vertAlign val="superscript"/>
        <sz val="9"/>
        <rFont val="Aptos"/>
        <family val="2"/>
      </rPr>
      <t>b</t>
    </r>
    <r>
      <rPr>
        <sz val="9"/>
        <rFont val="Aptos"/>
        <family val="2"/>
      </rPr>
      <t xml:space="preserve">  Parties include information on support needed from the reporting year of the BTR.</t>
    </r>
  </si>
  <si>
    <r>
      <rPr>
        <i/>
        <vertAlign val="superscript"/>
        <sz val="9"/>
        <rFont val="Aptos"/>
        <family val="2"/>
      </rPr>
      <t>c</t>
    </r>
    <r>
      <rPr>
        <sz val="9"/>
        <rFont val="Aptos"/>
        <family val="2"/>
      </rPr>
      <t xml:space="preserve">  Parties provide the underlying assumptions, definitions and methodologies, as applicable, used to identify and/or report this reporting parameter in the respective section of the BTR.</t>
    </r>
  </si>
  <si>
    <r>
      <rPr>
        <i/>
        <vertAlign val="superscript"/>
        <sz val="9"/>
        <rFont val="Aptos"/>
        <family val="2"/>
      </rPr>
      <t>d</t>
    </r>
    <r>
      <rPr>
        <sz val="9"/>
        <rFont val="Aptos"/>
        <family val="2"/>
      </rPr>
      <t xml:space="preserve">  If “other”, Parties should specify this information.</t>
    </r>
  </si>
  <si>
    <r>
      <rPr>
        <vertAlign val="superscript"/>
        <sz val="9"/>
        <rFont val="Aptos"/>
        <family val="2"/>
      </rPr>
      <t>(1)</t>
    </r>
    <r>
      <rPr>
        <sz val="9"/>
        <rFont val="Aptos"/>
        <family val="2"/>
      </rPr>
      <t xml:space="preserve"> </t>
    </r>
    <r>
      <rPr>
        <i/>
        <sz val="9"/>
        <rFont val="Aptos"/>
        <family val="2"/>
      </rPr>
      <t>The underlying assumptions, definitions and methodologies of the information in this CTF is available at:</t>
    </r>
  </si>
  <si>
    <r>
      <t xml:space="preserve">Information on financial support needed by developing country Parties under Article 9 of the Paris Agreement </t>
    </r>
    <r>
      <rPr>
        <b/>
        <vertAlign val="superscript"/>
        <sz val="10"/>
        <rFont val="Aptos"/>
        <family val="2"/>
      </rPr>
      <t>a, b</t>
    </r>
  </si>
  <si>
    <r>
      <t>Sector</t>
    </r>
    <r>
      <rPr>
        <i/>
        <vertAlign val="superscript"/>
        <sz val="10"/>
        <rFont val="Aptos"/>
        <family val="2"/>
      </rPr>
      <t>c</t>
    </r>
  </si>
  <si>
    <r>
      <t>Subsector</t>
    </r>
    <r>
      <rPr>
        <i/>
        <vertAlign val="superscript"/>
        <sz val="10"/>
        <rFont val="Aptos"/>
        <family val="2"/>
      </rPr>
      <t>c</t>
    </r>
  </si>
  <si>
    <r>
      <t>Title of activity, programme, project or other</t>
    </r>
    <r>
      <rPr>
        <i/>
        <vertAlign val="superscript"/>
        <sz val="10"/>
        <rFont val="Aptos"/>
        <family val="2"/>
      </rPr>
      <t xml:space="preserve">c, d </t>
    </r>
  </si>
  <si>
    <r>
      <t>Programme/ project description</t>
    </r>
    <r>
      <rPr>
        <i/>
        <vertAlign val="superscript"/>
        <sz val="10"/>
        <rFont val="Aptos"/>
        <family val="2"/>
      </rPr>
      <t>c</t>
    </r>
  </si>
  <si>
    <r>
      <t>Estimated amount _x000D_
(climate-specific)</t>
    </r>
    <r>
      <rPr>
        <i/>
        <vertAlign val="superscript"/>
        <sz val="10"/>
        <rFont val="Aptos"/>
        <family val="2"/>
      </rPr>
      <t>c</t>
    </r>
  </si>
  <si>
    <r>
      <t>Expected time frame</t>
    </r>
    <r>
      <rPr>
        <i/>
        <vertAlign val="superscript"/>
        <sz val="10"/>
        <rFont val="Aptos"/>
        <family val="2"/>
      </rPr>
      <t>c</t>
    </r>
  </si>
  <si>
    <r>
      <t>Expected financial instrument</t>
    </r>
    <r>
      <rPr>
        <i/>
        <vertAlign val="superscript"/>
        <sz val="10"/>
        <rFont val="Aptos"/>
        <family val="2"/>
      </rPr>
      <t>c</t>
    </r>
  </si>
  <si>
    <r>
      <t>Type of support</t>
    </r>
    <r>
      <rPr>
        <i/>
        <vertAlign val="superscript"/>
        <sz val="10"/>
        <rFont val="Aptos"/>
        <family val="2"/>
      </rPr>
      <t>c</t>
    </r>
  </si>
  <si>
    <r>
      <t>Contribution to technology development and transfer objectives</t>
    </r>
    <r>
      <rPr>
        <i/>
        <vertAlign val="superscript"/>
        <sz val="10"/>
        <rFont val="Aptos"/>
        <family val="2"/>
      </rPr>
      <t>c</t>
    </r>
  </si>
  <si>
    <r>
      <t>Contribution to capacity-building objectives</t>
    </r>
    <r>
      <rPr>
        <i/>
        <vertAlign val="superscript"/>
        <sz val="10"/>
        <rFont val="Aptos"/>
        <family val="2"/>
      </rPr>
      <t>c</t>
    </r>
  </si>
  <si>
    <r>
      <t>Whether the activity is anchored in a national strategy and/or an NDC</t>
    </r>
    <r>
      <rPr>
        <i/>
        <vertAlign val="superscript"/>
        <sz val="10"/>
        <rFont val="Aptos"/>
        <family val="2"/>
      </rPr>
      <t>c</t>
    </r>
  </si>
  <si>
    <r>
      <t>Expected use, impact and estimated results</t>
    </r>
    <r>
      <rPr>
        <i/>
        <vertAlign val="superscript"/>
        <sz val="10"/>
        <rFont val="Aptos"/>
        <family val="2"/>
      </rPr>
      <t>c</t>
    </r>
  </si>
  <si>
    <r>
      <t>Additional information</t>
    </r>
    <r>
      <rPr>
        <i/>
        <vertAlign val="superscript"/>
        <sz val="10"/>
        <rFont val="Aptos"/>
        <family val="2"/>
      </rPr>
      <t>f</t>
    </r>
  </si>
  <si>
    <r>
      <t xml:space="preserve">Notation keys: </t>
    </r>
    <r>
      <rPr>
        <sz val="10"/>
        <rFont val="Aptos"/>
        <family val="2"/>
      </rPr>
      <t>NA = not applicable; UA = information not available at the time of reporting; NR = not reported (to indicate the voluntary character of the information).</t>
    </r>
  </si>
  <si>
    <r>
      <rPr>
        <i/>
        <vertAlign val="superscript"/>
        <sz val="10"/>
        <rFont val="Aptos"/>
        <family val="2"/>
      </rPr>
      <t>a</t>
    </r>
    <r>
      <rPr>
        <sz val="10"/>
        <rFont val="Aptos"/>
        <family val="2"/>
      </rPr>
      <t xml:space="preserve">  Developing country Parties should provide, in a common tabular format, information on financial support needed, to the extent possible, as available and as applicable.</t>
    </r>
  </si>
  <si>
    <r>
      <rPr>
        <i/>
        <vertAlign val="superscript"/>
        <sz val="10"/>
        <rFont val="Aptos"/>
        <family val="2"/>
      </rPr>
      <t>b</t>
    </r>
    <r>
      <rPr>
        <sz val="10"/>
        <rFont val="Aptos"/>
        <family val="2"/>
      </rPr>
      <t xml:space="preserve">  Parties include information on support needed from the reporting year of the BTR.</t>
    </r>
  </si>
  <si>
    <r>
      <rPr>
        <i/>
        <vertAlign val="superscript"/>
        <sz val="10"/>
        <rFont val="Aptos"/>
        <family val="2"/>
      </rPr>
      <t>c</t>
    </r>
    <r>
      <rPr>
        <sz val="10"/>
        <rFont val="Aptos"/>
        <family val="2"/>
      </rPr>
      <t xml:space="preserve">  Parties provide the underlying assumptions, definitions and methodologies, as applicable, used to identify and/or report this reporting parameter in the respective section of the BTR.</t>
    </r>
  </si>
  <si>
    <r>
      <rPr>
        <i/>
        <vertAlign val="superscript"/>
        <sz val="10"/>
        <rFont val="Aptos"/>
        <family val="2"/>
      </rPr>
      <t>d</t>
    </r>
    <r>
      <rPr>
        <sz val="10"/>
        <rFont val="Aptos"/>
        <family val="2"/>
      </rPr>
      <t xml:space="preserve">  If “other”, Parties should specify this information.</t>
    </r>
  </si>
  <si>
    <r>
      <rPr>
        <i/>
        <vertAlign val="superscript"/>
        <sz val="10"/>
        <rFont val="Aptos"/>
        <family val="2"/>
      </rPr>
      <t>e</t>
    </r>
    <r>
      <rPr>
        <sz val="10"/>
        <rFont val="Aptos"/>
        <family val="2"/>
      </rPr>
      <t xml:space="preserve">  This refers to funding for activities that have both mitigation and adaptation components.</t>
    </r>
  </si>
  <si>
    <r>
      <rPr>
        <i/>
        <vertAlign val="superscript"/>
        <sz val="10"/>
        <rFont val="Aptos"/>
        <family val="2"/>
      </rPr>
      <t xml:space="preserve">f </t>
    </r>
    <r>
      <rPr>
        <sz val="10"/>
        <rFont val="Aptos"/>
        <family val="2"/>
      </rPr>
      <t xml:space="preserve"> 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t>
    </r>
  </si>
  <si>
    <r>
      <rPr>
        <vertAlign val="superscript"/>
        <sz val="10"/>
        <rFont val="Aptos"/>
        <family val="2"/>
      </rPr>
      <t>(1)</t>
    </r>
    <r>
      <rPr>
        <sz val="10"/>
        <rFont val="Aptos"/>
        <family val="2"/>
      </rPr>
      <t xml:space="preserve"> </t>
    </r>
    <r>
      <rPr>
        <i/>
        <sz val="10"/>
        <rFont val="Aptos"/>
        <family val="2"/>
      </rPr>
      <t>The underlying assumptions, definitions and methodologies of the information in this CTF is available at:</t>
    </r>
  </si>
  <si>
    <r>
      <t>Title of activity, programme, project or other</t>
    </r>
    <r>
      <rPr>
        <i/>
        <vertAlign val="superscript"/>
        <sz val="9"/>
        <rFont val="Aptos"/>
        <family val="2"/>
      </rPr>
      <t>c, d</t>
    </r>
  </si>
  <si>
    <r>
      <t>Channel</t>
    </r>
    <r>
      <rPr>
        <i/>
        <vertAlign val="superscript"/>
        <sz val="9"/>
        <rFont val="Aptos"/>
        <family val="2"/>
      </rPr>
      <t>c</t>
    </r>
  </si>
  <si>
    <r>
      <t>Recipient entity</t>
    </r>
    <r>
      <rPr>
        <i/>
        <vertAlign val="superscript"/>
        <sz val="9"/>
        <rFont val="Aptos"/>
        <family val="2"/>
      </rPr>
      <t>c</t>
    </r>
  </si>
  <si>
    <r>
      <t>Implementing entity</t>
    </r>
    <r>
      <rPr>
        <i/>
        <vertAlign val="superscript"/>
        <sz val="9"/>
        <rFont val="Aptos"/>
        <family val="2"/>
      </rPr>
      <t>c</t>
    </r>
  </si>
  <si>
    <r>
      <t>Time frame</t>
    </r>
    <r>
      <rPr>
        <i/>
        <vertAlign val="superscript"/>
        <sz val="9"/>
        <rFont val="Aptos"/>
        <family val="2"/>
      </rPr>
      <t>c</t>
    </r>
  </si>
  <si>
    <r>
      <t>Status of activity</t>
    </r>
    <r>
      <rPr>
        <i/>
        <vertAlign val="superscript"/>
        <sz val="9"/>
        <rFont val="Aptos"/>
        <family val="2"/>
      </rPr>
      <t>c</t>
    </r>
  </si>
  <si>
    <r>
      <rPr>
        <i/>
        <vertAlign val="superscript"/>
        <sz val="9"/>
        <rFont val="Aptos"/>
        <family val="2"/>
      </rPr>
      <t>b</t>
    </r>
    <r>
      <rPr>
        <sz val="9"/>
        <rFont val="Aptos"/>
        <family val="2"/>
      </rPr>
      <t xml:space="preserve">  Parties include information on support received, ongoing or planned since the previous BTR.</t>
    </r>
  </si>
  <si>
    <r>
      <rPr>
        <i/>
        <vertAlign val="superscript"/>
        <sz val="9"/>
        <rFont val="Aptos"/>
        <family val="2"/>
      </rPr>
      <t>f</t>
    </r>
    <r>
      <rPr>
        <sz val="9"/>
        <rFont val="Aptos"/>
        <family val="2"/>
      </rPr>
      <t xml:space="preserve">  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t>
    </r>
  </si>
  <si>
    <r>
      <t xml:space="preserve">Information on financial support received by developing country Parties under Article 9 of the Paris Agreement </t>
    </r>
    <r>
      <rPr>
        <b/>
        <vertAlign val="superscript"/>
        <sz val="10"/>
        <rFont val="Aptos"/>
        <family val="2"/>
      </rPr>
      <t>a, b</t>
    </r>
  </si>
  <si>
    <r>
      <t>Title of activity, programme, project or other</t>
    </r>
    <r>
      <rPr>
        <i/>
        <vertAlign val="superscript"/>
        <sz val="10"/>
        <rFont val="Aptos"/>
        <family val="2"/>
      </rPr>
      <t>c, d</t>
    </r>
  </si>
  <si>
    <r>
      <t>Channel</t>
    </r>
    <r>
      <rPr>
        <i/>
        <vertAlign val="superscript"/>
        <sz val="10"/>
        <rFont val="Aptos"/>
        <family val="2"/>
      </rPr>
      <t>c</t>
    </r>
  </si>
  <si>
    <r>
      <t>Recipient entity</t>
    </r>
    <r>
      <rPr>
        <i/>
        <vertAlign val="superscript"/>
        <sz val="10"/>
        <rFont val="Aptos"/>
        <family val="2"/>
      </rPr>
      <t>c</t>
    </r>
  </si>
  <si>
    <r>
      <t>Implementing entity</t>
    </r>
    <r>
      <rPr>
        <i/>
        <vertAlign val="superscript"/>
        <sz val="10"/>
        <rFont val="Aptos"/>
        <family val="2"/>
      </rPr>
      <t>c</t>
    </r>
  </si>
  <si>
    <r>
      <t>Amount received_x000D_
(climate-specific)</t>
    </r>
    <r>
      <rPr>
        <i/>
        <vertAlign val="superscript"/>
        <sz val="10"/>
        <rFont val="Aptos"/>
        <family val="2"/>
      </rPr>
      <t>c</t>
    </r>
  </si>
  <si>
    <r>
      <t>Time frame</t>
    </r>
    <r>
      <rPr>
        <i/>
        <vertAlign val="superscript"/>
        <sz val="10"/>
        <rFont val="Aptos"/>
        <family val="2"/>
      </rPr>
      <t>c</t>
    </r>
  </si>
  <si>
    <r>
      <t>Financial instrument</t>
    </r>
    <r>
      <rPr>
        <i/>
        <vertAlign val="superscript"/>
        <sz val="10"/>
        <rFont val="Aptos"/>
        <family val="2"/>
      </rPr>
      <t>c</t>
    </r>
  </si>
  <si>
    <r>
      <t>Status</t>
    </r>
    <r>
      <rPr>
        <i/>
        <vertAlign val="superscript"/>
        <sz val="10"/>
        <rFont val="Aptos"/>
        <family val="2"/>
      </rPr>
      <t>c</t>
    </r>
  </si>
  <si>
    <r>
      <t>Status of activity</t>
    </r>
    <r>
      <rPr>
        <i/>
        <vertAlign val="superscript"/>
        <sz val="10"/>
        <rFont val="Aptos"/>
        <family val="2"/>
      </rPr>
      <t>c</t>
    </r>
  </si>
  <si>
    <r>
      <t>Use, impact and results</t>
    </r>
    <r>
      <rPr>
        <i/>
        <vertAlign val="superscript"/>
        <sz val="10"/>
        <rFont val="Aptos"/>
        <family val="2"/>
      </rPr>
      <t>c</t>
    </r>
  </si>
  <si>
    <r>
      <rPr>
        <i/>
        <vertAlign val="superscript"/>
        <sz val="10"/>
        <rFont val="Aptos"/>
        <family val="2"/>
      </rPr>
      <t>a</t>
    </r>
    <r>
      <rPr>
        <sz val="10"/>
        <rFont val="Aptos"/>
        <family val="2"/>
      </rPr>
      <t xml:space="preserve">  Developing country Parties should provide, in common tabular format, information on financial support received, to the extent possible, as available and as applicable.</t>
    </r>
  </si>
  <si>
    <r>
      <rPr>
        <i/>
        <vertAlign val="superscript"/>
        <sz val="10"/>
        <rFont val="Aptos"/>
        <family val="2"/>
      </rPr>
      <t>b</t>
    </r>
    <r>
      <rPr>
        <sz val="10"/>
        <rFont val="Aptos"/>
        <family val="2"/>
      </rPr>
      <t xml:space="preserve">  Parties include information on support received, ongoing or planned since the previous BTR.</t>
    </r>
  </si>
  <si>
    <r>
      <rPr>
        <i/>
        <vertAlign val="superscript"/>
        <sz val="10"/>
        <rFont val="Aptos"/>
        <family val="2"/>
      </rPr>
      <t>f</t>
    </r>
    <r>
      <rPr>
        <sz val="10"/>
        <rFont val="Aptos"/>
        <family val="2"/>
      </rPr>
      <t xml:space="preserve">  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t>
    </r>
  </si>
  <si>
    <r>
      <t>Programme/project description</t>
    </r>
    <r>
      <rPr>
        <i/>
        <vertAlign val="superscript"/>
        <sz val="9"/>
        <rFont val="Aptos"/>
        <family val="2"/>
      </rPr>
      <t>c</t>
    </r>
  </si>
  <si>
    <r>
      <t>Type of technology</t>
    </r>
    <r>
      <rPr>
        <i/>
        <vertAlign val="superscript"/>
        <sz val="9"/>
        <rFont val="Aptos"/>
        <family val="2"/>
      </rPr>
      <t>c</t>
    </r>
  </si>
  <si>
    <t>  Water Supply during drought</t>
  </si>
  <si>
    <t xml:space="preserve"> Agroforestry</t>
  </si>
  <si>
    <t xml:space="preserve"> Conservation agriculture</t>
  </si>
  <si>
    <t>(a) enhanced crop yields and quality, (b) improved soil fertility and water retention, (c) minimized soil erosion and protected soil structure and (d) increased soil organic matter and nutrient content.</t>
  </si>
  <si>
    <t xml:space="preserve"> Combined heat and Power</t>
  </si>
  <si>
    <t xml:space="preserve"> Energy Storage Capacity</t>
  </si>
  <si>
    <t xml:space="preserve"> Biogas (Anaerobic digesters for heat and electricity production)</t>
  </si>
  <si>
    <t xml:space="preserve"> Avoided deforestation</t>
  </si>
  <si>
    <t>  Indexed based climate insurance</t>
  </si>
  <si>
    <r>
      <rPr>
        <i/>
        <vertAlign val="superscript"/>
        <sz val="9"/>
        <rFont val="Aptos"/>
        <family val="2"/>
      </rPr>
      <t>e</t>
    </r>
    <r>
      <rPr>
        <sz val="9"/>
        <rFont val="Aptos"/>
        <family val="2"/>
      </rPr>
      <t xml:space="preserve">  This refers to activities that have both mitigation and adaptation components.</t>
    </r>
  </si>
  <si>
    <r>
      <t xml:space="preserve">Information on technology development and transfer support needed by developing country Parties under Article 10 of the Paris Agreement </t>
    </r>
    <r>
      <rPr>
        <b/>
        <vertAlign val="superscript"/>
        <sz val="10"/>
        <rFont val="Aptos"/>
        <family val="2"/>
      </rPr>
      <t>a, b</t>
    </r>
  </si>
  <si>
    <r>
      <t>Programme/project description</t>
    </r>
    <r>
      <rPr>
        <i/>
        <vertAlign val="superscript"/>
        <sz val="10"/>
        <rFont val="Aptos"/>
        <family val="2"/>
      </rPr>
      <t>c</t>
    </r>
  </si>
  <si>
    <r>
      <t>Type of technology</t>
    </r>
    <r>
      <rPr>
        <i/>
        <vertAlign val="superscript"/>
        <sz val="10"/>
        <rFont val="Aptos"/>
        <family val="2"/>
      </rPr>
      <t>c</t>
    </r>
  </si>
  <si>
    <r>
      <rPr>
        <i/>
        <vertAlign val="superscript"/>
        <sz val="10"/>
        <rFont val="Aptos"/>
        <family val="2"/>
      </rPr>
      <t>a</t>
    </r>
    <r>
      <rPr>
        <sz val="10"/>
        <rFont val="Aptos"/>
        <family val="2"/>
      </rPr>
      <t xml:space="preserve">  Developing country Parties should provide, in a common tabular format, information on technology development and transfer support needed, to the extent possible, as available and as applicable.</t>
    </r>
  </si>
  <si>
    <r>
      <rPr>
        <i/>
        <vertAlign val="superscript"/>
        <sz val="10"/>
        <rFont val="Aptos"/>
        <family val="2"/>
      </rPr>
      <t>e</t>
    </r>
    <r>
      <rPr>
        <sz val="10"/>
        <rFont val="Aptos"/>
        <family val="2"/>
      </rPr>
      <t xml:space="preserve">  This refers to activities that have both mitigation and adaptation components.</t>
    </r>
  </si>
  <si>
    <r>
      <t xml:space="preserve">Information on technology development and transfer support received by developing country Parties under Article 10 of the Paris Agreement </t>
    </r>
    <r>
      <rPr>
        <b/>
        <vertAlign val="superscript"/>
        <sz val="12"/>
        <rFont val="Aptos"/>
        <family val="2"/>
      </rPr>
      <t>a, b</t>
    </r>
  </si>
  <si>
    <r>
      <t>Use, impact and estimated results</t>
    </r>
    <r>
      <rPr>
        <i/>
        <vertAlign val="superscript"/>
        <sz val="9"/>
        <rFont val="Aptos"/>
        <family val="2"/>
      </rPr>
      <t>c</t>
    </r>
  </si>
  <si>
    <r>
      <rPr>
        <i/>
        <vertAlign val="superscript"/>
        <sz val="9"/>
        <rFont val="Aptos"/>
        <family val="2"/>
      </rPr>
      <t>a</t>
    </r>
    <r>
      <rPr>
        <sz val="9"/>
        <rFont val="Aptos"/>
        <family val="2"/>
      </rPr>
      <t xml:space="preserve">  Developing country Parties should provide, in common tabular format, information on technology development and transfer support received, to the extent possible, as available and as applicable.</t>
    </r>
  </si>
  <si>
    <r>
      <t xml:space="preserve">Information on capacity-building support needed by developing country Parties under Article 11 of the Paris Agreement </t>
    </r>
    <r>
      <rPr>
        <b/>
        <vertAlign val="superscript"/>
        <sz val="12"/>
        <rFont val="Aptos"/>
        <family val="2"/>
      </rPr>
      <t>a, b</t>
    </r>
  </si>
  <si>
    <r>
      <t>Sector</t>
    </r>
    <r>
      <rPr>
        <i/>
        <vertAlign val="superscript"/>
        <sz val="9"/>
        <rFont val="Aptos"/>
        <family val="2"/>
      </rPr>
      <t>c, d</t>
    </r>
  </si>
  <si>
    <r>
      <t>Expected time frame</t>
    </r>
    <r>
      <rPr>
        <i/>
        <vertAlign val="superscript"/>
        <sz val="9"/>
        <rFont val="Aptos"/>
        <family val="2"/>
      </rPr>
      <t>b</t>
    </r>
  </si>
  <si>
    <r>
      <t>Expected use, impact and estimated results</t>
    </r>
    <r>
      <rPr>
        <i/>
        <vertAlign val="superscript"/>
        <sz val="9"/>
        <rFont val="Aptos"/>
        <family val="2"/>
      </rPr>
      <t>b</t>
    </r>
  </si>
  <si>
    <r>
      <rPr>
        <i/>
        <vertAlign val="superscript"/>
        <sz val="9"/>
        <rFont val="Aptos"/>
        <family val="2"/>
      </rPr>
      <t>a</t>
    </r>
    <r>
      <rPr>
        <sz val="9"/>
        <rFont val="Aptos"/>
        <family val="2"/>
      </rPr>
      <t xml:space="preserve">  Developing country Parties should provide, in common tabular format, information on capacity-building support needed, to the extent possible, as available and as applicable.</t>
    </r>
  </si>
  <si>
    <r>
      <t>Title of activity, programme, project or other</t>
    </r>
    <r>
      <rPr>
        <b/>
        <i/>
        <vertAlign val="superscript"/>
        <sz val="9"/>
        <rFont val="Aptos"/>
        <family val="2"/>
      </rPr>
      <t>c, d</t>
    </r>
  </si>
  <si>
    <r>
      <t xml:space="preserve">Information on capacity-building support received by developing country Parties under Article 11 of the Paris Agreement </t>
    </r>
    <r>
      <rPr>
        <b/>
        <vertAlign val="superscript"/>
        <sz val="10"/>
        <rFont val="Aptos"/>
        <family val="2"/>
      </rPr>
      <t>a, b</t>
    </r>
  </si>
  <si>
    <r>
      <t>Title of activity, programme, project or other</t>
    </r>
    <r>
      <rPr>
        <b/>
        <i/>
        <vertAlign val="superscript"/>
        <sz val="10"/>
        <rFont val="Aptos"/>
        <family val="2"/>
      </rPr>
      <t>c, d</t>
    </r>
  </si>
  <si>
    <r>
      <t>Use, impact and estimated results</t>
    </r>
    <r>
      <rPr>
        <i/>
        <vertAlign val="superscript"/>
        <sz val="10"/>
        <rFont val="Aptos"/>
        <family val="2"/>
      </rPr>
      <t>c</t>
    </r>
  </si>
  <si>
    <r>
      <rPr>
        <i/>
        <vertAlign val="superscript"/>
        <sz val="10"/>
        <rFont val="Aptos"/>
        <family val="2"/>
      </rPr>
      <t>a</t>
    </r>
    <r>
      <rPr>
        <sz val="10"/>
        <rFont val="Aptos"/>
        <family val="2"/>
      </rPr>
      <t xml:space="preserve">  Developing country Parties should provide, in common tabular format, information on capacity-building support received, to the extent possible, as available and as applicable.</t>
    </r>
  </si>
  <si>
    <r>
      <rPr>
        <i/>
        <vertAlign val="superscript"/>
        <sz val="10"/>
        <rFont val="Aptos"/>
        <family val="2"/>
      </rPr>
      <t>e</t>
    </r>
    <r>
      <rPr>
        <sz val="10"/>
        <rFont val="Aptos"/>
        <family val="2"/>
      </rPr>
      <t xml:space="preserve">  This refers to activities that have both mitigation and adaptation components</t>
    </r>
  </si>
  <si>
    <r>
      <t xml:space="preserve">Information on support needed by developing country Parties for the implementation of Article 13 of the Paris Agreement and transparency-related activities, including for transparency-related capacity-building </t>
    </r>
    <r>
      <rPr>
        <b/>
        <vertAlign val="superscript"/>
        <sz val="12"/>
        <rFont val="Aptos"/>
        <family val="2"/>
      </rPr>
      <t>a, b</t>
    </r>
  </si>
  <si>
    <r>
      <t>Objectives and description</t>
    </r>
    <r>
      <rPr>
        <i/>
        <vertAlign val="superscript"/>
        <sz val="9"/>
        <rFont val="Aptos"/>
        <family val="2"/>
      </rPr>
      <t>c</t>
    </r>
  </si>
  <si>
    <r>
      <t>Amount</t>
    </r>
    <r>
      <rPr>
        <i/>
        <vertAlign val="superscript"/>
        <sz val="9"/>
        <rFont val="Aptos"/>
        <family val="2"/>
      </rPr>
      <t>c</t>
    </r>
  </si>
  <si>
    <r>
      <rPr>
        <i/>
        <vertAlign val="superscript"/>
        <sz val="9"/>
        <rFont val="Aptos"/>
        <family val="2"/>
      </rPr>
      <t>a</t>
    </r>
    <r>
      <rPr>
        <sz val="9"/>
        <rFont val="Aptos"/>
        <family val="2"/>
      </rPr>
      <t xml:space="preserve">  Developing country Parties should provide, in common tabular format, summary information on support needed for implementing Article 13 and transparency-related activities, including for transparency-related capacity-building, to the extent possible and as applicable.</t>
    </r>
  </si>
  <si>
    <r>
      <rPr>
        <i/>
        <vertAlign val="superscript"/>
        <sz val="9"/>
        <rFont val="Aptos"/>
        <family val="2"/>
      </rPr>
      <t>a</t>
    </r>
    <r>
      <rPr>
        <sz val="9"/>
        <rFont val="Aptos"/>
        <family val="2"/>
      </rPr>
      <t xml:space="preserve">  Developing country Parties should provide, in common tabular format, summary information on support received for implementing Article 13 and transparency-related activities, including for transparency-related capacity-building, to the extent possible and as applicable.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</si>
</sst>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General"/>
  </numFmts>
  <fonts count="63" x14ac:knownFonts="1">
    <font>
      <sz val="11"/>
      <color theme="1"/>
      <name val="Calibri"/>
      <family val="2"/>
      <scheme val="minor"/>
    </font>
    <font>
      <sz val="9"/>
      <color theme="1"/>
      <name val="Times New Roman"/>
      <family val="1"/>
    </font>
    <font>
      <b/>
      <sz val="9"/>
      <color theme="1"/>
      <name val="Times New Roman"/>
      <family val="1"/>
    </font>
    <font>
      <u/>
      <sz val="9"/>
      <color theme="10"/>
      <name val="Times New Roman"/>
      <family val="1"/>
    </font>
    <font>
      <sz val="9"/>
      <color rgb="FFFF0000"/>
      <name val="Times New Roman"/>
      <family val="1"/>
    </font>
    <font>
      <b/>
      <sz val="12"/>
      <color theme="1"/>
      <name val="Times New Roman"/>
      <family val="1"/>
    </font>
    <font>
      <i/>
      <sz val="9"/>
      <color theme="1"/>
      <name val="Times New Roman"/>
      <family val="1"/>
    </font>
    <font>
      <i/>
      <sz val="9"/>
      <color rgb="FFFF0000"/>
      <name val="Times New Roman"/>
      <family val="1"/>
    </font>
    <font>
      <i/>
      <vertAlign val="superscript"/>
      <sz val="9"/>
      <color rgb="FF000000"/>
      <name val="Times New Roman"/>
      <family val="1"/>
    </font>
    <font>
      <b/>
      <i/>
      <sz val="9"/>
      <color theme="1"/>
      <name val="Times New Roman"/>
      <family val="1"/>
    </font>
    <font>
      <b/>
      <sz val="11"/>
      <color theme="1"/>
      <name val="Times New Roman"/>
      <family val="1"/>
    </font>
    <font>
      <sz val="9"/>
      <color rgb="FF000000"/>
      <name val="Times New Roman"/>
      <family val="1"/>
    </font>
    <font>
      <sz val="12"/>
      <color theme="1"/>
      <name val="Times New Roman"/>
      <family val="1"/>
    </font>
    <font>
      <b/>
      <vertAlign val="superscript"/>
      <sz val="12"/>
      <color theme="1"/>
      <name val="Times New Roman"/>
      <family val="1"/>
    </font>
    <font>
      <b/>
      <sz val="9"/>
      <color rgb="FFFF0000"/>
      <name val="Times New Roman"/>
      <family val="1"/>
    </font>
    <font>
      <sz val="9"/>
      <color rgb="FF0070C0"/>
      <name val="Times New Roman"/>
      <family val="1"/>
    </font>
    <font>
      <vertAlign val="superscript"/>
      <sz val="9"/>
      <color theme="1"/>
      <name val="Times New Roman"/>
      <family val="1"/>
    </font>
    <font>
      <sz val="9"/>
      <color rgb="FFFFFF00"/>
      <name val="Times New Roman"/>
      <family val="1"/>
    </font>
    <font>
      <b/>
      <sz val="9"/>
      <color rgb="FF000000"/>
      <name val="Times New Roman"/>
      <family val="1"/>
    </font>
    <font>
      <sz val="9"/>
      <color theme="10"/>
      <name val="Times New Roman"/>
      <family val="1"/>
    </font>
    <font>
      <b/>
      <vertAlign val="superscript"/>
      <sz val="12"/>
      <name val="Times New Roman"/>
    </font>
    <font>
      <b/>
      <sz val="12"/>
      <name val="Times New Roman"/>
    </font>
    <font>
      <i/>
      <vertAlign val="superscript"/>
      <sz val="9"/>
      <name val="Times New Roman"/>
    </font>
    <font>
      <sz val="9"/>
      <name val="Times New Roman"/>
    </font>
    <font>
      <i/>
      <sz val="9"/>
      <name val="Times New Roman"/>
    </font>
    <font>
      <sz val="9"/>
      <color rgb="FF000000"/>
      <name val="Times New Roman"/>
    </font>
    <font>
      <vertAlign val="superscript"/>
      <sz val="9"/>
      <name val="Times New Roman"/>
    </font>
    <font>
      <b/>
      <vertAlign val="superscript"/>
      <sz val="11"/>
      <name val="Times New Roman"/>
    </font>
    <font>
      <b/>
      <sz val="11"/>
      <name val="Times New Roman"/>
    </font>
    <font>
      <i/>
      <vertAlign val="superscript"/>
      <sz val="9"/>
      <color rgb="FF000000"/>
      <name val="Times New Roman"/>
    </font>
    <font>
      <sz val="11"/>
      <color theme="1"/>
      <name val="Calibri"/>
      <family val="2"/>
      <scheme val="minor"/>
    </font>
    <font>
      <b/>
      <sz val="12"/>
      <color theme="1"/>
      <name val="Aptos"/>
      <family val="2"/>
    </font>
    <font>
      <sz val="12"/>
      <color theme="1"/>
      <name val="Aptos"/>
      <family val="2"/>
    </font>
    <font>
      <b/>
      <vertAlign val="superscript"/>
      <sz val="12"/>
      <name val="Aptos"/>
      <family val="2"/>
    </font>
    <font>
      <sz val="9"/>
      <color theme="1"/>
      <name val="Aptos"/>
      <family val="2"/>
    </font>
    <font>
      <u/>
      <sz val="9"/>
      <color theme="10"/>
      <name val="Aptos"/>
      <family val="2"/>
    </font>
    <font>
      <sz val="9"/>
      <color rgb="FF0070C0"/>
      <name val="Aptos"/>
      <family val="2"/>
    </font>
    <font>
      <i/>
      <sz val="9"/>
      <color theme="1"/>
      <name val="Aptos"/>
      <family val="2"/>
    </font>
    <font>
      <i/>
      <vertAlign val="superscript"/>
      <sz val="9"/>
      <name val="Aptos"/>
      <family val="2"/>
    </font>
    <font>
      <sz val="9"/>
      <name val="Aptos"/>
      <family val="2"/>
    </font>
    <font>
      <b/>
      <sz val="9"/>
      <color theme="1"/>
      <name val="Aptos"/>
      <family val="2"/>
    </font>
    <font>
      <vertAlign val="superscript"/>
      <sz val="9"/>
      <name val="Aptos"/>
      <family val="2"/>
    </font>
    <font>
      <i/>
      <sz val="9"/>
      <name val="Aptos"/>
      <family val="2"/>
    </font>
    <font>
      <b/>
      <sz val="10"/>
      <color theme="1"/>
      <name val="Aptos"/>
      <family val="2"/>
    </font>
    <font>
      <sz val="10"/>
      <color theme="1"/>
      <name val="Aptos"/>
      <family val="2"/>
    </font>
    <font>
      <b/>
      <vertAlign val="superscript"/>
      <sz val="10"/>
      <name val="Aptos"/>
      <family val="2"/>
    </font>
    <font>
      <u/>
      <sz val="10"/>
      <color theme="10"/>
      <name val="Aptos"/>
      <family val="2"/>
    </font>
    <font>
      <sz val="10"/>
      <color rgb="FF0070C0"/>
      <name val="Aptos"/>
      <family val="2"/>
    </font>
    <font>
      <i/>
      <sz val="10"/>
      <color theme="1"/>
      <name val="Aptos"/>
      <family val="2"/>
    </font>
    <font>
      <i/>
      <vertAlign val="superscript"/>
      <sz val="10"/>
      <name val="Aptos"/>
      <family val="2"/>
    </font>
    <font>
      <sz val="10"/>
      <name val="Aptos"/>
      <family val="2"/>
    </font>
    <font>
      <vertAlign val="superscript"/>
      <sz val="10"/>
      <name val="Aptos"/>
      <family val="2"/>
    </font>
    <font>
      <i/>
      <sz val="10"/>
      <name val="Aptos"/>
      <family val="2"/>
    </font>
    <font>
      <i/>
      <sz val="9"/>
      <color theme="10"/>
      <name val="Aptos"/>
      <family val="2"/>
    </font>
    <font>
      <vertAlign val="superscript"/>
      <sz val="9"/>
      <color theme="1"/>
      <name val="Aptos"/>
      <family val="2"/>
    </font>
    <font>
      <i/>
      <sz val="10"/>
      <color theme="10"/>
      <name val="Aptos"/>
      <family val="2"/>
    </font>
    <font>
      <vertAlign val="superscript"/>
      <sz val="10"/>
      <color theme="1"/>
      <name val="Aptos"/>
      <family val="2"/>
    </font>
    <font>
      <i/>
      <sz val="8"/>
      <color theme="1"/>
      <name val="Aptos"/>
      <family val="2"/>
    </font>
    <font>
      <sz val="9"/>
      <color rgb="FF000000"/>
      <name val="Aptos"/>
      <family val="2"/>
    </font>
    <font>
      <sz val="10"/>
      <color rgb="FF000000"/>
      <name val="Aptos"/>
      <family val="2"/>
    </font>
    <font>
      <sz val="9"/>
      <color rgb="FFFF0000"/>
      <name val="Aptos"/>
      <family val="2"/>
    </font>
    <font>
      <b/>
      <i/>
      <vertAlign val="superscript"/>
      <sz val="9"/>
      <name val="Aptos"/>
      <family val="2"/>
    </font>
    <font>
      <b/>
      <i/>
      <vertAlign val="superscript"/>
      <sz val="10"/>
      <name val="Aptos"/>
      <family val="2"/>
    </font>
  </fonts>
  <fills count="4">
    <fill>
      <patternFill patternType="none"/>
    </fill>
    <fill>
      <patternFill patternType="gray125"/>
    </fill>
    <fill>
      <patternFill patternType="solid">
        <fgColor rgb="FFFFFFFF"/>
        <bgColor rgb="FF000000"/>
      </patternFill>
    </fill>
    <fill>
      <patternFill patternType="solid">
        <fgColor theme="0" tint="-0.34998626667073579"/>
        <bgColor rgb="FF000000"/>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7">
    <xf numFmtId="0" fontId="0" fillId="0" borderId="0"/>
    <xf numFmtId="0" fontId="3" fillId="0" borderId="0"/>
    <xf numFmtId="0" fontId="5" fillId="0" borderId="0"/>
    <xf numFmtId="0" fontId="6" fillId="0" borderId="2"/>
    <xf numFmtId="0" fontId="6" fillId="0" borderId="1"/>
    <xf numFmtId="0" fontId="18" fillId="0" borderId="0"/>
    <xf numFmtId="43" fontId="30" fillId="0" borderId="0" applyFont="0" applyFill="0" applyBorder="0" applyAlignment="0" applyProtection="0"/>
  </cellStyleXfs>
  <cellXfs count="226">
    <xf numFmtId="0" fontId="0" fillId="0" borderId="0" xfId="0"/>
    <xf numFmtId="0" fontId="1" fillId="0" borderId="0" xfId="0" applyFont="1"/>
    <xf numFmtId="0" fontId="2" fillId="0" borderId="0" xfId="0" applyFont="1"/>
    <xf numFmtId="0" fontId="3" fillId="0" borderId="0" xfId="1"/>
    <xf numFmtId="0" fontId="2" fillId="0" borderId="0" xfId="1" applyFont="1"/>
    <xf numFmtId="0" fontId="4" fillId="0" borderId="0" xfId="0" applyFont="1"/>
    <xf numFmtId="0" fontId="5" fillId="0" borderId="0" xfId="2" applyAlignment="1">
      <alignment horizontal="left"/>
    </xf>
    <xf numFmtId="0" fontId="5" fillId="0" borderId="0" xfId="0" applyFont="1"/>
    <xf numFmtId="0" fontId="5" fillId="2" borderId="0" xfId="2" applyFill="1" applyAlignment="1">
      <alignment horizontal="left"/>
    </xf>
    <xf numFmtId="0" fontId="2" fillId="2" borderId="0" xfId="2" applyFont="1" applyFill="1" applyAlignment="1">
      <alignment horizontal="left"/>
    </xf>
    <xf numFmtId="0" fontId="1" fillId="0" borderId="0" xfId="2" applyFont="1" applyAlignment="1">
      <alignment horizontal="left"/>
    </xf>
    <xf numFmtId="0" fontId="1" fillId="2" borderId="0" xfId="2" applyFont="1" applyFill="1" applyAlignment="1">
      <alignment horizontal="left"/>
    </xf>
    <xf numFmtId="0" fontId="3" fillId="2" borderId="0" xfId="1" applyFill="1" applyAlignment="1">
      <alignment horizontal="left"/>
    </xf>
    <xf numFmtId="0" fontId="4" fillId="2" borderId="0" xfId="2" applyFont="1" applyFill="1" applyAlignment="1">
      <alignment horizontal="left"/>
    </xf>
    <xf numFmtId="0" fontId="6" fillId="0" borderId="1" xfId="0" applyFont="1" applyBorder="1" applyAlignment="1">
      <alignment horizontal="center" vertical="center" wrapText="1"/>
    </xf>
    <xf numFmtId="0" fontId="6" fillId="0" borderId="2" xfId="0" applyFont="1" applyBorder="1" applyAlignment="1">
      <alignment horizontal="centerContinuous" vertical="center"/>
    </xf>
    <xf numFmtId="0" fontId="6" fillId="0" borderId="3" xfId="0" applyFont="1" applyBorder="1" applyAlignment="1">
      <alignment horizontal="centerContinuous" vertical="center"/>
    </xf>
    <xf numFmtId="0" fontId="6" fillId="0" borderId="4" xfId="0" applyFont="1" applyBorder="1" applyAlignment="1">
      <alignment horizontal="centerContinuous" vertical="center"/>
    </xf>
    <xf numFmtId="0" fontId="6" fillId="0" borderId="5" xfId="0" applyFont="1" applyBorder="1" applyAlignment="1">
      <alignment horizontal="center" vertical="center" wrapText="1"/>
    </xf>
    <xf numFmtId="0" fontId="6" fillId="0" borderId="0" xfId="0" applyFont="1"/>
    <xf numFmtId="0" fontId="6" fillId="0" borderId="6" xfId="0" applyFont="1" applyBorder="1" applyAlignment="1">
      <alignment horizontal="center" vertical="center" wrapText="1"/>
    </xf>
    <xf numFmtId="0" fontId="6" fillId="0" borderId="2" xfId="3" applyAlignment="1">
      <alignment horizontal="centerContinuous" vertical="center"/>
    </xf>
    <xf numFmtId="0" fontId="6" fillId="0" borderId="4" xfId="3" applyBorder="1" applyAlignment="1">
      <alignment horizontal="centerContinuous"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3" applyBorder="1" applyAlignment="1">
      <alignment horizontal="center" vertical="center" wrapText="1"/>
    </xf>
    <xf numFmtId="0" fontId="6" fillId="0" borderId="9" xfId="3" applyBorder="1" applyAlignment="1">
      <alignment horizontal="center" vertical="center"/>
    </xf>
    <xf numFmtId="0" fontId="6" fillId="0" borderId="10" xfId="0" applyFont="1" applyBorder="1" applyAlignment="1">
      <alignment horizontal="center" vertical="center" wrapText="1"/>
    </xf>
    <xf numFmtId="0" fontId="1" fillId="0" borderId="8" xfId="0" applyFont="1" applyBorder="1" applyAlignment="1">
      <alignment horizontal="left" vertical="top" wrapText="1"/>
    </xf>
    <xf numFmtId="0" fontId="1" fillId="0" borderId="9" xfId="0" applyFont="1" applyBorder="1" applyAlignment="1">
      <alignment horizontal="left" vertical="top"/>
    </xf>
    <xf numFmtId="0" fontId="1" fillId="0" borderId="9" xfId="0" applyFont="1" applyBorder="1" applyAlignment="1">
      <alignment horizontal="left" vertical="top" wrapText="1"/>
    </xf>
    <xf numFmtId="0" fontId="1" fillId="0" borderId="2" xfId="0" applyFont="1" applyBorder="1" applyAlignment="1">
      <alignment horizontal="left" vertical="top" wrapText="1"/>
    </xf>
    <xf numFmtId="0" fontId="7" fillId="0" borderId="0" xfId="0" applyFont="1"/>
    <xf numFmtId="3" fontId="6" fillId="0" borderId="0" xfId="3" applyNumberFormat="1" applyBorder="1" applyAlignment="1">
      <alignment horizontal="center" vertical="top"/>
    </xf>
    <xf numFmtId="3" fontId="6" fillId="0" borderId="0" xfId="3" applyNumberFormat="1" applyBorder="1" applyAlignment="1">
      <alignment vertical="top"/>
    </xf>
    <xf numFmtId="0" fontId="6" fillId="0" borderId="0" xfId="3" applyBorder="1" applyAlignment="1">
      <alignment horizontal="center" vertical="top"/>
    </xf>
    <xf numFmtId="0" fontId="6" fillId="0" borderId="0" xfId="3" applyBorder="1" applyAlignment="1">
      <alignment horizontal="center" vertical="top" wrapText="1"/>
    </xf>
    <xf numFmtId="0" fontId="6" fillId="0" borderId="0" xfId="3" applyBorder="1" applyAlignment="1">
      <alignment vertical="top" wrapText="1"/>
    </xf>
    <xf numFmtId="0" fontId="8" fillId="0" borderId="0" xfId="0" applyFont="1"/>
    <xf numFmtId="0" fontId="1" fillId="0" borderId="0" xfId="3" applyFont="1" applyBorder="1" applyAlignment="1">
      <alignment horizontal="left" vertical="top" wrapText="1"/>
    </xf>
    <xf numFmtId="0" fontId="1" fillId="0" borderId="0" xfId="3" applyFont="1" applyBorder="1" applyAlignment="1">
      <alignment vertical="top" wrapText="1"/>
    </xf>
    <xf numFmtId="3" fontId="1" fillId="0" borderId="0" xfId="3" applyNumberFormat="1" applyFont="1" applyBorder="1" applyAlignment="1">
      <alignment vertical="top"/>
    </xf>
    <xf numFmtId="3" fontId="1" fillId="0" borderId="0" xfId="3" applyNumberFormat="1" applyFont="1" applyBorder="1" applyAlignment="1">
      <alignment horizontal="center" vertical="top"/>
    </xf>
    <xf numFmtId="0" fontId="4" fillId="2" borderId="0" xfId="2" applyFont="1" applyFill="1" applyAlignment="1">
      <alignment horizontal="left" wrapText="1"/>
    </xf>
    <xf numFmtId="0" fontId="1" fillId="0" borderId="0" xfId="0" applyFont="1" applyAlignment="1">
      <alignment horizontal="left" vertical="center" indent="7"/>
    </xf>
    <xf numFmtId="0" fontId="2" fillId="0" borderId="0" xfId="0" applyFont="1" applyAlignment="1">
      <alignment horizontal="left" vertical="center" indent="7"/>
    </xf>
    <xf numFmtId="0" fontId="8" fillId="0" borderId="0" xfId="0" applyFont="1" applyAlignment="1">
      <alignment vertical="center"/>
    </xf>
    <xf numFmtId="0" fontId="1" fillId="0" borderId="0" xfId="0" applyFont="1" applyAlignment="1">
      <alignment vertical="center"/>
    </xf>
    <xf numFmtId="0" fontId="9" fillId="0" borderId="0" xfId="0" applyFont="1" applyAlignment="1">
      <alignment vertical="center"/>
    </xf>
    <xf numFmtId="0" fontId="10" fillId="0" borderId="0" xfId="0" applyFont="1"/>
    <xf numFmtId="0" fontId="6" fillId="0" borderId="1" xfId="3" applyBorder="1" applyAlignment="1">
      <alignment horizontal="center" vertical="center" wrapText="1"/>
    </xf>
    <xf numFmtId="0" fontId="6" fillId="0" borderId="9" xfId="0" applyFont="1" applyBorder="1" applyAlignment="1">
      <alignment horizontal="centerContinuous" vertical="center" wrapText="1"/>
    </xf>
    <xf numFmtId="0" fontId="6" fillId="0" borderId="6" xfId="3" applyBorder="1" applyAlignment="1">
      <alignment horizontal="center" vertical="center" wrapText="1"/>
    </xf>
    <xf numFmtId="0" fontId="6" fillId="0" borderId="9" xfId="3" applyBorder="1" applyAlignment="1">
      <alignment horizontal="centerContinuous" vertical="center" wrapText="1"/>
    </xf>
    <xf numFmtId="0" fontId="6" fillId="0" borderId="1" xfId="3" applyBorder="1" applyAlignment="1">
      <alignment horizontal="center" vertical="center"/>
    </xf>
    <xf numFmtId="0" fontId="6" fillId="0" borderId="0" xfId="0" applyFont="1" applyAlignment="1">
      <alignment horizontal="left" vertical="top"/>
    </xf>
    <xf numFmtId="0" fontId="1" fillId="0" borderId="4" xfId="0" applyFont="1" applyBorder="1" applyAlignment="1">
      <alignment horizontal="left" vertical="top"/>
    </xf>
    <xf numFmtId="0" fontId="1" fillId="0" borderId="0" xfId="0" applyFont="1" applyAlignment="1">
      <alignment vertical="top"/>
    </xf>
    <xf numFmtId="0" fontId="11" fillId="0" borderId="0" xfId="0" applyFont="1"/>
    <xf numFmtId="0" fontId="1" fillId="0" borderId="0" xfId="3" applyFont="1" applyBorder="1"/>
    <xf numFmtId="0" fontId="8" fillId="0" borderId="0" xfId="0" applyFont="1" applyAlignment="1">
      <alignment wrapText="1"/>
    </xf>
    <xf numFmtId="0" fontId="12" fillId="0" borderId="0" xfId="0" applyFont="1"/>
    <xf numFmtId="0" fontId="13" fillId="0" borderId="0" xfId="2" applyFont="1" applyAlignment="1">
      <alignment horizontal="left"/>
    </xf>
    <xf numFmtId="0" fontId="4" fillId="2" borderId="0" xfId="1" applyFont="1" applyFill="1" applyAlignment="1">
      <alignment horizontal="left"/>
    </xf>
    <xf numFmtId="0" fontId="14" fillId="2" borderId="0" xfId="2" applyFont="1" applyFill="1" applyAlignment="1">
      <alignment horizontal="left"/>
    </xf>
    <xf numFmtId="0" fontId="15" fillId="0" borderId="0" xfId="0" applyFont="1"/>
    <xf numFmtId="0" fontId="6" fillId="0" borderId="1" xfId="4" applyAlignment="1">
      <alignment horizontal="center" vertical="center" wrapText="1"/>
    </xf>
    <xf numFmtId="0" fontId="6" fillId="0" borderId="9" xfId="0" applyFont="1" applyBorder="1" applyAlignment="1">
      <alignment horizontal="centerContinuous" vertical="center"/>
    </xf>
    <xf numFmtId="0" fontId="6" fillId="0" borderId="9" xfId="0" applyFont="1" applyBorder="1" applyAlignment="1">
      <alignment horizontal="centerContinuous"/>
    </xf>
    <xf numFmtId="0" fontId="6" fillId="0" borderId="5" xfId="4" applyBorder="1" applyAlignment="1">
      <alignment horizontal="centerContinuous" vertical="center" wrapText="1"/>
    </xf>
    <xf numFmtId="0" fontId="6" fillId="0" borderId="11" xfId="4" applyBorder="1" applyAlignment="1">
      <alignment horizontal="centerContinuous" vertical="center" wrapText="1"/>
    </xf>
    <xf numFmtId="0" fontId="6" fillId="0" borderId="6" xfId="4" applyBorder="1" applyAlignment="1">
      <alignment horizontal="center" vertical="center" wrapText="1"/>
    </xf>
    <xf numFmtId="0" fontId="6" fillId="0" borderId="9" xfId="4" applyBorder="1" applyAlignment="1">
      <alignment horizontal="centerContinuous"/>
    </xf>
    <xf numFmtId="0" fontId="6" fillId="0" borderId="10" xfId="4" applyBorder="1" applyAlignment="1">
      <alignment vertical="center" wrapText="1"/>
    </xf>
    <xf numFmtId="0" fontId="6" fillId="0" borderId="12" xfId="4" applyBorder="1" applyAlignment="1">
      <alignment vertical="center" wrapText="1"/>
    </xf>
    <xf numFmtId="0" fontId="6" fillId="0" borderId="8" xfId="4" applyBorder="1" applyAlignment="1">
      <alignment horizontal="center" vertical="center" wrapText="1"/>
    </xf>
    <xf numFmtId="0" fontId="6" fillId="0" borderId="9" xfId="4" applyBorder="1" applyAlignment="1">
      <alignment horizontal="center" vertical="center" wrapText="1"/>
    </xf>
    <xf numFmtId="0" fontId="6" fillId="0" borderId="9" xfId="4" applyBorder="1" applyAlignment="1">
      <alignment horizontal="center" vertical="center"/>
    </xf>
    <xf numFmtId="0" fontId="1" fillId="0" borderId="10" xfId="0" applyFont="1" applyBorder="1" applyAlignment="1">
      <alignment horizontal="left" vertical="top" wrapText="1"/>
    </xf>
    <xf numFmtId="0" fontId="1" fillId="0" borderId="0" xfId="0" applyFont="1" applyAlignment="1">
      <alignment horizontal="left" vertical="top" wrapText="1"/>
    </xf>
    <xf numFmtId="0" fontId="16" fillId="0" borderId="0" xfId="0" applyFont="1" applyAlignment="1">
      <alignment horizontal="left" vertical="top" wrapText="1"/>
    </xf>
    <xf numFmtId="0" fontId="5" fillId="0" borderId="0" xfId="2" applyAlignment="1">
      <alignment horizontal="left" vertical="top"/>
    </xf>
    <xf numFmtId="14" fontId="1" fillId="0" borderId="0" xfId="0" applyNumberFormat="1" applyFont="1"/>
    <xf numFmtId="0" fontId="17" fillId="0" borderId="0" xfId="0" applyFont="1" applyAlignment="1">
      <alignment horizontal="center"/>
    </xf>
    <xf numFmtId="164" fontId="1" fillId="0" borderId="0" xfId="0" applyNumberFormat="1" applyFont="1"/>
    <xf numFmtId="0" fontId="2" fillId="0" borderId="0" xfId="2" applyFont="1" applyAlignment="1">
      <alignment horizontal="left" vertical="top"/>
    </xf>
    <xf numFmtId="0" fontId="15" fillId="2" borderId="0" xfId="1" applyFont="1" applyFill="1" applyAlignment="1">
      <alignment horizontal="left"/>
    </xf>
    <xf numFmtId="0" fontId="4" fillId="2" borderId="0" xfId="1" applyFont="1" applyFill="1" applyAlignment="1">
      <alignment horizontal="left" wrapText="1"/>
    </xf>
    <xf numFmtId="0" fontId="6" fillId="3" borderId="9" xfId="0" applyFont="1" applyFill="1" applyBorder="1" applyAlignment="1">
      <alignment horizontal="center" vertical="center"/>
    </xf>
    <xf numFmtId="0" fontId="6" fillId="0" borderId="9" xfId="0" applyFont="1" applyBorder="1" applyAlignment="1">
      <alignment horizontal="center" vertical="center"/>
    </xf>
    <xf numFmtId="0" fontId="6" fillId="0" borderId="9" xfId="0" applyFont="1" applyBorder="1" applyAlignment="1">
      <alignment horizontal="center" vertical="center" wrapText="1"/>
    </xf>
    <xf numFmtId="0" fontId="6" fillId="3" borderId="9" xfId="0" applyFont="1" applyFill="1" applyBorder="1" applyAlignment="1">
      <alignment horizontal="center" vertical="center" wrapText="1"/>
    </xf>
    <xf numFmtId="0" fontId="1" fillId="0" borderId="9" xfId="0" applyFont="1" applyBorder="1" applyAlignment="1">
      <alignment horizontal="left"/>
    </xf>
    <xf numFmtId="0" fontId="1" fillId="0" borderId="2" xfId="0" applyFont="1" applyBorder="1" applyAlignment="1">
      <alignment horizontal="left"/>
    </xf>
    <xf numFmtId="0" fontId="18" fillId="0" borderId="0" xfId="5" applyAlignment="1">
      <alignment horizontal="left" vertical="top"/>
    </xf>
    <xf numFmtId="0" fontId="1" fillId="0" borderId="0" xfId="0" applyFont="1" applyAlignment="1">
      <alignment horizontal="left"/>
    </xf>
    <xf numFmtId="0" fontId="18" fillId="0" borderId="0" xfId="5" applyAlignment="1">
      <alignment horizontal="left" vertical="top" wrapText="1"/>
    </xf>
    <xf numFmtId="0" fontId="2" fillId="0" borderId="0" xfId="2" applyFont="1" applyAlignment="1">
      <alignment horizontal="left"/>
    </xf>
    <xf numFmtId="0" fontId="19" fillId="2" borderId="0" xfId="1" applyFont="1" applyFill="1" applyAlignment="1">
      <alignment horizontal="left"/>
    </xf>
    <xf numFmtId="0" fontId="1" fillId="0" borderId="9" xfId="0" applyFont="1" applyBorder="1"/>
    <xf numFmtId="0" fontId="1" fillId="0" borderId="2" xfId="0" applyFont="1" applyBorder="1"/>
    <xf numFmtId="0" fontId="1" fillId="0" borderId="9" xfId="0" applyFont="1" applyBorder="1" applyAlignment="1">
      <alignment wrapText="1"/>
    </xf>
    <xf numFmtId="0" fontId="3" fillId="0" borderId="0" xfId="1" applyAlignment="1">
      <alignment vertical="center"/>
    </xf>
    <xf numFmtId="0" fontId="32" fillId="0" borderId="0" xfId="0" applyFont="1"/>
    <xf numFmtId="2" fontId="34" fillId="0" borderId="0" xfId="2" applyNumberFormat="1" applyFont="1" applyAlignment="1">
      <alignment horizontal="left"/>
    </xf>
    <xf numFmtId="0" fontId="34" fillId="0" borderId="0" xfId="0" applyFont="1"/>
    <xf numFmtId="0" fontId="36" fillId="0" borderId="0" xfId="0" applyFont="1"/>
    <xf numFmtId="0" fontId="37" fillId="0" borderId="1"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6" xfId="0" applyFont="1" applyBorder="1" applyAlignment="1">
      <alignment horizontal="center" vertical="center" wrapText="1"/>
    </xf>
    <xf numFmtId="0" fontId="34" fillId="0" borderId="9" xfId="0" applyFont="1" applyBorder="1" applyAlignment="1">
      <alignment horizontal="left" vertical="top" wrapText="1"/>
    </xf>
    <xf numFmtId="0" fontId="34" fillId="0" borderId="2" xfId="0" applyFont="1" applyBorder="1" applyAlignment="1">
      <alignment horizontal="left" vertical="top" wrapText="1"/>
    </xf>
    <xf numFmtId="0" fontId="37" fillId="0" borderId="0" xfId="0" applyFont="1"/>
    <xf numFmtId="0" fontId="40" fillId="0" borderId="0" xfId="0" applyFont="1"/>
    <xf numFmtId="0" fontId="43" fillId="0" borderId="0" xfId="2" applyFont="1" applyAlignment="1">
      <alignment horizontal="left"/>
    </xf>
    <xf numFmtId="0" fontId="44" fillId="0" borderId="0" xfId="0" applyFont="1"/>
    <xf numFmtId="0" fontId="44" fillId="0" borderId="0" xfId="2" applyFont="1" applyAlignment="1">
      <alignment horizontal="left"/>
    </xf>
    <xf numFmtId="2" fontId="44" fillId="0" borderId="0" xfId="2" applyNumberFormat="1" applyFont="1" applyAlignment="1">
      <alignment horizontal="left"/>
    </xf>
    <xf numFmtId="0" fontId="46" fillId="0" borderId="0" xfId="1" applyFont="1" applyAlignment="1">
      <alignment horizontal="left"/>
    </xf>
    <xf numFmtId="0" fontId="47" fillId="0" borderId="0" xfId="0" applyFont="1"/>
    <xf numFmtId="0" fontId="48" fillId="0" borderId="1" xfId="0" applyFont="1" applyBorder="1" applyAlignment="1">
      <alignment horizontal="center" vertical="center" wrapText="1"/>
    </xf>
    <xf numFmtId="0" fontId="48" fillId="0" borderId="9" xfId="4" applyFont="1" applyBorder="1" applyAlignment="1">
      <alignment horizontal="centerContinuous" vertical="center" wrapText="1"/>
    </xf>
    <xf numFmtId="0" fontId="44" fillId="0" borderId="9" xfId="4" applyFont="1" applyBorder="1" applyAlignment="1">
      <alignment horizontal="centerContinuous" vertical="center" wrapText="1"/>
    </xf>
    <xf numFmtId="0" fontId="48" fillId="0" borderId="8" xfId="0" applyFont="1" applyBorder="1" applyAlignment="1">
      <alignment horizontal="center" vertical="center" wrapText="1"/>
    </xf>
    <xf numFmtId="0" fontId="48" fillId="0" borderId="9" xfId="4" applyFont="1" applyBorder="1" applyAlignment="1">
      <alignment horizontal="center" vertical="center" wrapText="1"/>
    </xf>
    <xf numFmtId="0" fontId="48" fillId="0" borderId="9" xfId="4" applyFont="1" applyBorder="1" applyAlignment="1">
      <alignment horizontal="center" vertical="center"/>
    </xf>
    <xf numFmtId="0" fontId="48" fillId="0" borderId="10" xfId="0" applyFont="1" applyBorder="1" applyAlignment="1">
      <alignment horizontal="center" vertical="center" wrapText="1"/>
    </xf>
    <xf numFmtId="0" fontId="48" fillId="0" borderId="6" xfId="0" applyFont="1" applyBorder="1" applyAlignment="1">
      <alignment horizontal="center" vertical="center" wrapText="1"/>
    </xf>
    <xf numFmtId="0" fontId="44" fillId="0" borderId="9" xfId="0" applyFont="1" applyBorder="1" applyAlignment="1">
      <alignment horizontal="left" vertical="top" wrapText="1"/>
    </xf>
    <xf numFmtId="0" fontId="44" fillId="0" borderId="8" xfId="0" applyFont="1" applyBorder="1" applyAlignment="1">
      <alignment horizontal="left" vertical="top" wrapText="1"/>
    </xf>
    <xf numFmtId="2" fontId="44" fillId="0" borderId="9" xfId="0" applyNumberFormat="1" applyFont="1" applyBorder="1" applyAlignment="1">
      <alignment horizontal="left" vertical="top" wrapText="1"/>
    </xf>
    <xf numFmtId="0" fontId="44" fillId="0" borderId="2" xfId="0" applyFont="1" applyBorder="1" applyAlignment="1">
      <alignment horizontal="left" vertical="top" wrapText="1"/>
    </xf>
    <xf numFmtId="0" fontId="48" fillId="0" borderId="0" xfId="0" applyFont="1"/>
    <xf numFmtId="0" fontId="43" fillId="0" borderId="0" xfId="0" applyFont="1"/>
    <xf numFmtId="0" fontId="34" fillId="0" borderId="0" xfId="0" applyFont="1" applyAlignment="1">
      <alignment wrapText="1"/>
    </xf>
    <xf numFmtId="0" fontId="53" fillId="2" borderId="0" xfId="1" applyFont="1" applyFill="1" applyAlignment="1">
      <alignment horizontal="left"/>
    </xf>
    <xf numFmtId="0" fontId="35" fillId="2" borderId="0" xfId="1" applyFont="1" applyFill="1" applyAlignment="1">
      <alignment horizontal="left"/>
    </xf>
    <xf numFmtId="0" fontId="54" fillId="0" borderId="0" xfId="0" applyFont="1" applyAlignment="1">
      <alignment vertical="top" wrapText="1"/>
    </xf>
    <xf numFmtId="0" fontId="43" fillId="0" borderId="0" xfId="2" applyFont="1" applyAlignment="1">
      <alignment horizontal="left" wrapText="1"/>
    </xf>
    <xf numFmtId="43" fontId="43" fillId="0" borderId="0" xfId="6" applyFont="1" applyAlignment="1">
      <alignment horizontal="left"/>
    </xf>
    <xf numFmtId="0" fontId="44" fillId="0" borderId="0" xfId="0" applyFont="1" applyAlignment="1">
      <alignment wrapText="1"/>
    </xf>
    <xf numFmtId="43" fontId="44" fillId="0" borderId="0" xfId="6" applyFont="1"/>
    <xf numFmtId="0" fontId="55" fillId="0" borderId="0" xfId="1" applyFont="1" applyAlignment="1">
      <alignment horizontal="left"/>
    </xf>
    <xf numFmtId="0" fontId="55" fillId="0" borderId="0" xfId="1" applyFont="1" applyAlignment="1">
      <alignment horizontal="left" wrapText="1"/>
    </xf>
    <xf numFmtId="43" fontId="46" fillId="0" borderId="0" xfId="6" applyFont="1" applyAlignment="1">
      <alignment horizontal="left"/>
    </xf>
    <xf numFmtId="0" fontId="48" fillId="0" borderId="1" xfId="0" applyFont="1" applyBorder="1" applyAlignment="1">
      <alignment horizontal="centerContinuous" vertical="center" wrapText="1"/>
    </xf>
    <xf numFmtId="43" fontId="48" fillId="0" borderId="9" xfId="6" applyFont="1" applyBorder="1" applyAlignment="1">
      <alignment horizontal="centerContinuous" vertical="center" wrapText="1"/>
    </xf>
    <xf numFmtId="0" fontId="48" fillId="0" borderId="8" xfId="0" applyFont="1" applyBorder="1" applyAlignment="1">
      <alignment horizontal="centerContinuous" vertical="center" wrapText="1"/>
    </xf>
    <xf numFmtId="43" fontId="48" fillId="0" borderId="9" xfId="6" applyFont="1" applyBorder="1" applyAlignment="1">
      <alignment horizontal="center" vertical="center" wrapText="1"/>
    </xf>
    <xf numFmtId="43" fontId="48" fillId="0" borderId="9" xfId="6" applyFont="1" applyBorder="1" applyAlignment="1">
      <alignment horizontal="center" vertical="center"/>
    </xf>
    <xf numFmtId="0" fontId="48" fillId="0" borderId="10" xfId="0" applyFont="1" applyBorder="1" applyAlignment="1">
      <alignment horizontal="centerContinuous" vertical="center" wrapText="1"/>
    </xf>
    <xf numFmtId="0" fontId="44" fillId="0" borderId="6" xfId="0" applyFont="1" applyBorder="1"/>
    <xf numFmtId="43" fontId="44" fillId="0" borderId="9" xfId="6" applyFont="1" applyBorder="1" applyAlignment="1">
      <alignment horizontal="left" vertical="top"/>
    </xf>
    <xf numFmtId="0" fontId="48" fillId="0" borderId="9" xfId="0" applyFont="1" applyBorder="1" applyAlignment="1">
      <alignment horizontal="left" vertical="top" wrapText="1"/>
    </xf>
    <xf numFmtId="0" fontId="55" fillId="2" borderId="0" xfId="1" applyFont="1" applyFill="1" applyAlignment="1">
      <alignment horizontal="left"/>
    </xf>
    <xf numFmtId="0" fontId="55" fillId="2" borderId="0" xfId="1" applyFont="1" applyFill="1" applyAlignment="1">
      <alignment horizontal="left" wrapText="1"/>
    </xf>
    <xf numFmtId="43" fontId="46" fillId="2" borderId="0" xfId="6" applyFont="1" applyFill="1" applyAlignment="1">
      <alignment horizontal="left"/>
    </xf>
    <xf numFmtId="0" fontId="46" fillId="2" borderId="0" xfId="1" applyFont="1" applyFill="1" applyAlignment="1">
      <alignment horizontal="left"/>
    </xf>
    <xf numFmtId="0" fontId="43" fillId="0" borderId="0" xfId="0" applyFont="1" applyAlignment="1">
      <alignment wrapText="1"/>
    </xf>
    <xf numFmtId="0" fontId="56" fillId="0" borderId="0" xfId="0" applyFont="1" applyAlignment="1">
      <alignment vertical="top" wrapText="1"/>
    </xf>
    <xf numFmtId="0" fontId="31" fillId="2" borderId="0" xfId="2" applyFont="1" applyFill="1"/>
    <xf numFmtId="0" fontId="31" fillId="2" borderId="0" xfId="2" applyFont="1" applyFill="1" applyAlignment="1">
      <alignment wrapText="1"/>
    </xf>
    <xf numFmtId="0" fontId="40" fillId="2" borderId="0" xfId="2" applyFont="1" applyFill="1"/>
    <xf numFmtId="0" fontId="40" fillId="2" borderId="0" xfId="2" applyFont="1" applyFill="1" applyAlignment="1">
      <alignment wrapText="1"/>
    </xf>
    <xf numFmtId="0" fontId="36" fillId="0" borderId="0" xfId="0" applyFont="1" applyAlignment="1">
      <alignment wrapText="1"/>
    </xf>
    <xf numFmtId="0" fontId="58" fillId="0" borderId="0" xfId="0" applyFont="1"/>
    <xf numFmtId="0" fontId="43" fillId="2" borderId="0" xfId="2" applyFont="1" applyFill="1"/>
    <xf numFmtId="0" fontId="43" fillId="2" borderId="0" xfId="2" applyFont="1" applyFill="1" applyAlignment="1">
      <alignment wrapText="1"/>
    </xf>
    <xf numFmtId="0" fontId="43" fillId="2" borderId="0" xfId="2" applyFont="1" applyFill="1" applyAlignment="1">
      <alignment horizontal="left"/>
    </xf>
    <xf numFmtId="0" fontId="46" fillId="2" borderId="0" xfId="1" applyFont="1" applyFill="1" applyAlignment="1">
      <alignment horizontal="left" wrapText="1"/>
    </xf>
    <xf numFmtId="0" fontId="47" fillId="0" borderId="0" xfId="0" applyFont="1" applyAlignment="1">
      <alignment wrapText="1"/>
    </xf>
    <xf numFmtId="0" fontId="48" fillId="0" borderId="9" xfId="0" applyFont="1" applyBorder="1" applyAlignment="1">
      <alignment horizontal="center" vertical="center" wrapText="1"/>
    </xf>
    <xf numFmtId="0" fontId="44" fillId="0" borderId="9" xfId="0" applyFont="1" applyBorder="1" applyAlignment="1">
      <alignment vertical="top" wrapText="1"/>
    </xf>
    <xf numFmtId="0" fontId="44" fillId="0" borderId="2" xfId="0" applyFont="1" applyBorder="1" applyAlignment="1">
      <alignment vertical="top" wrapText="1"/>
    </xf>
    <xf numFmtId="0" fontId="59" fillId="0" borderId="0" xfId="0" applyFont="1"/>
    <xf numFmtId="0" fontId="44" fillId="0" borderId="1" xfId="0" applyFont="1" applyBorder="1" applyAlignment="1">
      <alignment vertical="top" wrapText="1"/>
    </xf>
    <xf numFmtId="0" fontId="44" fillId="0" borderId="5" xfId="0" applyFont="1" applyBorder="1" applyAlignment="1">
      <alignment vertical="top" wrapText="1"/>
    </xf>
    <xf numFmtId="0" fontId="44" fillId="0" borderId="14" xfId="0" applyFont="1" applyBorder="1" applyAlignment="1">
      <alignment vertical="top" wrapText="1"/>
    </xf>
    <xf numFmtId="0" fontId="59" fillId="0" borderId="14" xfId="0" applyFont="1" applyBorder="1" applyAlignment="1">
      <alignment vertical="top" wrapText="1"/>
    </xf>
    <xf numFmtId="0" fontId="44" fillId="0" borderId="14" xfId="0" applyFont="1" applyBorder="1" applyAlignment="1">
      <alignment vertical="top" wrapText="1"/>
    </xf>
    <xf numFmtId="0" fontId="59" fillId="0" borderId="14" xfId="0" applyFont="1" applyBorder="1" applyAlignment="1">
      <alignment vertical="top" wrapText="1"/>
    </xf>
    <xf numFmtId="0" fontId="57" fillId="0" borderId="0" xfId="0" applyFont="1" applyAlignment="1">
      <alignment horizontal="center" vertical="center" wrapText="1"/>
    </xf>
    <xf numFmtId="0" fontId="37" fillId="0" borderId="9" xfId="3" applyFont="1" applyBorder="1" applyAlignment="1">
      <alignment horizontal="center" vertical="center" wrapText="1"/>
    </xf>
    <xf numFmtId="0" fontId="37" fillId="0" borderId="9" xfId="0" applyFont="1" applyBorder="1" applyAlignment="1">
      <alignment horizontal="center" vertical="center" wrapText="1"/>
    </xf>
    <xf numFmtId="0" fontId="34" fillId="0" borderId="14" xfId="0" applyFont="1" applyBorder="1" applyAlignment="1">
      <alignment horizontal="left" vertical="top" wrapText="1"/>
    </xf>
    <xf numFmtId="0" fontId="58" fillId="0" borderId="14" xfId="0" applyFont="1" applyBorder="1" applyAlignment="1">
      <alignment horizontal="left"/>
    </xf>
    <xf numFmtId="0" fontId="34" fillId="0" borderId="1" xfId="0" applyFont="1" applyBorder="1" applyAlignment="1">
      <alignment horizontal="left" vertical="top" wrapText="1"/>
    </xf>
    <xf numFmtId="0" fontId="34" fillId="0" borderId="5" xfId="0" applyFont="1" applyBorder="1" applyAlignment="1">
      <alignment horizontal="left" vertical="top" wrapText="1"/>
    </xf>
    <xf numFmtId="0" fontId="60" fillId="0" borderId="0" xfId="0" applyFont="1"/>
    <xf numFmtId="0" fontId="37" fillId="0" borderId="2" xfId="0" applyFont="1" applyBorder="1" applyAlignment="1">
      <alignment horizontal="center" vertical="center" wrapText="1"/>
    </xf>
    <xf numFmtId="0" fontId="37" fillId="0" borderId="9" xfId="0" applyFont="1" applyBorder="1" applyAlignment="1">
      <alignment horizontal="center" vertical="center"/>
    </xf>
    <xf numFmtId="0" fontId="34" fillId="0" borderId="13" xfId="0" applyFont="1" applyBorder="1" applyAlignment="1">
      <alignment horizontal="left" vertical="top" wrapText="1"/>
    </xf>
    <xf numFmtId="0" fontId="34" fillId="0" borderId="6" xfId="0" applyFont="1" applyBorder="1" applyAlignment="1">
      <alignment horizontal="left" vertical="top" wrapText="1"/>
    </xf>
    <xf numFmtId="0" fontId="39" fillId="0" borderId="15" xfId="0" applyFont="1" applyBorder="1" applyAlignment="1">
      <alignment horizontal="left" vertical="top" wrapText="1"/>
    </xf>
    <xf numFmtId="0" fontId="39" fillId="0" borderId="14" xfId="0" applyFont="1" applyBorder="1" applyAlignment="1">
      <alignment horizontal="left" vertical="top" wrapText="1"/>
    </xf>
    <xf numFmtId="0" fontId="39" fillId="0" borderId="16"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39" fillId="0" borderId="19" xfId="0" applyFont="1" applyBorder="1" applyAlignment="1">
      <alignment horizontal="left" vertical="top" wrapText="1"/>
    </xf>
    <xf numFmtId="0" fontId="39" fillId="0" borderId="20" xfId="0" applyFont="1" applyBorder="1" applyAlignment="1">
      <alignment horizontal="left" vertical="top" wrapText="1"/>
    </xf>
    <xf numFmtId="0" fontId="39" fillId="0" borderId="21" xfId="0" applyFont="1" applyBorder="1" applyAlignment="1">
      <alignment horizontal="left" vertical="top" wrapText="1"/>
    </xf>
    <xf numFmtId="0" fontId="34" fillId="0" borderId="0" xfId="0" applyFont="1" applyAlignment="1">
      <alignment vertical="top" wrapText="1"/>
    </xf>
    <xf numFmtId="0" fontId="39" fillId="0" borderId="0" xfId="0" applyFont="1" applyAlignment="1">
      <alignment vertical="center" wrapText="1"/>
    </xf>
    <xf numFmtId="0" fontId="39" fillId="0" borderId="0" xfId="0" applyFont="1" applyAlignment="1">
      <alignment horizontal="center" vertical="center" wrapText="1"/>
    </xf>
    <xf numFmtId="0" fontId="56" fillId="0" borderId="0" xfId="0" applyFont="1" applyAlignment="1">
      <alignment horizontal="left" vertical="top" wrapText="1"/>
    </xf>
    <xf numFmtId="0" fontId="44" fillId="0" borderId="0" xfId="0" applyFont="1" applyAlignment="1">
      <alignment horizontal="left" vertical="top" wrapText="1"/>
    </xf>
    <xf numFmtId="0" fontId="34" fillId="2" borderId="0" xfId="2" applyFont="1" applyFill="1"/>
    <xf numFmtId="0" fontId="34" fillId="2" borderId="0" xfId="2" applyFont="1" applyFill="1" applyAlignment="1">
      <alignment horizontal="left"/>
    </xf>
    <xf numFmtId="0" fontId="60" fillId="2" borderId="0" xfId="1" applyFont="1" applyFill="1" applyAlignment="1">
      <alignment horizontal="left"/>
    </xf>
    <xf numFmtId="0" fontId="37" fillId="0" borderId="9" xfId="3" applyFont="1" applyBorder="1" applyAlignment="1">
      <alignment horizontal="centerContinuous" vertical="center" wrapText="1"/>
    </xf>
    <xf numFmtId="0" fontId="37" fillId="0" borderId="9" xfId="3" applyFont="1" applyBorder="1" applyAlignment="1">
      <alignment horizontal="center" vertical="center"/>
    </xf>
    <xf numFmtId="0" fontId="37" fillId="0" borderId="8" xfId="0" applyFont="1" applyBorder="1" applyAlignment="1">
      <alignment vertical="center" wrapText="1"/>
    </xf>
    <xf numFmtId="0" fontId="37" fillId="0" borderId="10" xfId="0" applyFont="1" applyBorder="1" applyAlignment="1">
      <alignment vertical="center" wrapText="1"/>
    </xf>
    <xf numFmtId="0" fontId="37" fillId="0" borderId="6" xfId="0" applyFont="1" applyBorder="1" applyAlignment="1">
      <alignment vertical="center" wrapText="1"/>
    </xf>
    <xf numFmtId="0" fontId="58" fillId="0" borderId="9" xfId="0" applyFont="1" applyBorder="1" applyAlignment="1">
      <alignment vertical="center" wrapText="1"/>
    </xf>
    <xf numFmtId="0" fontId="58" fillId="0" borderId="9" xfId="0" applyFont="1" applyBorder="1" applyAlignment="1">
      <alignment wrapText="1"/>
    </xf>
    <xf numFmtId="43" fontId="58" fillId="0" borderId="9" xfId="6" applyFont="1" applyBorder="1" applyAlignment="1">
      <alignment wrapText="1"/>
    </xf>
    <xf numFmtId="0" fontId="58" fillId="0" borderId="2" xfId="0" applyFont="1" applyBorder="1" applyAlignment="1">
      <alignment wrapText="1"/>
    </xf>
    <xf numFmtId="0" fontId="58" fillId="0" borderId="9" xfId="0" applyFont="1" applyBorder="1" applyAlignment="1">
      <alignment horizontal="left" vertical="top" wrapText="1"/>
    </xf>
    <xf numFmtId="0" fontId="31" fillId="2" borderId="0" xfId="2" applyFont="1" applyFill="1" applyAlignment="1">
      <alignment horizontal="left" vertical="top"/>
    </xf>
    <xf numFmtId="0" fontId="31" fillId="0" borderId="0" xfId="2" applyFont="1" applyAlignment="1">
      <alignment horizontal="centerContinuous" wrapText="1"/>
    </xf>
    <xf numFmtId="0" fontId="60" fillId="2" borderId="0" xfId="2" applyFont="1" applyFill="1" applyAlignment="1">
      <alignment horizontal="left"/>
    </xf>
    <xf numFmtId="0" fontId="40" fillId="2" borderId="0" xfId="2" applyFont="1" applyFill="1" applyAlignment="1">
      <alignment horizontal="left"/>
    </xf>
    <xf numFmtId="0" fontId="60" fillId="2" borderId="0" xfId="2" applyFont="1" applyFill="1" applyAlignment="1">
      <alignment horizontal="left" wrapText="1"/>
    </xf>
    <xf numFmtId="0" fontId="37" fillId="0" borderId="9" xfId="3" applyFont="1" applyBorder="1" applyAlignment="1">
      <alignment horizontal="centerContinuous" vertical="center"/>
    </xf>
  </cellXfs>
  <cellStyles count="7">
    <cellStyle name="Comma" xfId="6" builtinId="3"/>
    <cellStyle name="Headline" xfId="2" xr:uid="{00000000-0005-0000-0000-000002000000}"/>
    <cellStyle name="Hyperlink" xfId="1" xr:uid="{00000000-0005-0000-0000-000001000000}"/>
    <cellStyle name="Normal" xfId="0" builtinId="0" customBuiltin="1"/>
    <cellStyle name="Normal 2" xfId="4" xr:uid="{00000000-0005-0000-0000-000004000000}"/>
    <cellStyle name="Normal 2 2" xfId="3" xr:uid="{00000000-0005-0000-0000-000003000000}"/>
    <cellStyle name="Обычный_CRF2002 (1)" xfId="5" xr:uid="{00000000-0005-0000-0000-000005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https://www.upc.edu/ccd/ca/accions-al-sud/projectes-2019/a014" TargetMode="External"/><Relationship Id="rId1" Type="http://schemas.openxmlformats.org/officeDocument/2006/relationships/hyperlink" Target="https://www.upc.edu/ccd/ca/accions-al-sud/projectes-2017/o0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
  <sheetViews>
    <sheetView showGridLines="0" zoomScale="140" workbookViewId="0">
      <selection activeCell="A15" sqref="A15"/>
    </sheetView>
  </sheetViews>
  <sheetFormatPr defaultColWidth="8.54296875" defaultRowHeight="11.5" customHeight="1" x14ac:dyDescent="0.25"/>
  <cols>
    <col min="1" max="1" width="10.1796875" style="1" customWidth="1"/>
    <col min="2" max="2" width="3.453125" style="1" customWidth="1"/>
    <col min="3" max="3" width="8.54296875" style="1" customWidth="1"/>
    <col min="4" max="16384" width="8.54296875" style="1"/>
  </cols>
  <sheetData>
    <row r="1" spans="1:3" x14ac:dyDescent="0.25">
      <c r="A1" s="2" t="s">
        <v>0</v>
      </c>
    </row>
    <row r="3" spans="1:3" x14ac:dyDescent="0.25">
      <c r="A3" s="3"/>
    </row>
    <row r="4" spans="1:3" x14ac:dyDescent="0.25">
      <c r="A4" s="4" t="s">
        <v>1</v>
      </c>
      <c r="C4" s="2" t="s">
        <v>2</v>
      </c>
    </row>
    <row r="5" spans="1:3" x14ac:dyDescent="0.25">
      <c r="A5" s="4" t="s">
        <v>3</v>
      </c>
    </row>
    <row r="6" spans="1:3" x14ac:dyDescent="0.25">
      <c r="A6" s="3" t="s">
        <v>4</v>
      </c>
    </row>
    <row r="7" spans="1:3" x14ac:dyDescent="0.25">
      <c r="A7" s="3" t="s">
        <v>5</v>
      </c>
    </row>
    <row r="8" spans="1:3" x14ac:dyDescent="0.25">
      <c r="A8" s="3" t="s">
        <v>6</v>
      </c>
    </row>
    <row r="9" spans="1:3" x14ac:dyDescent="0.25">
      <c r="A9" s="3" t="s">
        <v>7</v>
      </c>
    </row>
    <row r="10" spans="1:3" ht="11.5" customHeight="1" x14ac:dyDescent="0.35">
      <c r="A10" s="3" t="s">
        <v>8</v>
      </c>
      <c r="C10" t="s">
        <v>9</v>
      </c>
    </row>
    <row r="11" spans="1:3" ht="11.5" customHeight="1" x14ac:dyDescent="0.35">
      <c r="A11" s="3" t="s">
        <v>10</v>
      </c>
      <c r="C11" t="s">
        <v>9</v>
      </c>
    </row>
    <row r="12" spans="1:3" x14ac:dyDescent="0.25">
      <c r="A12" s="3" t="s">
        <v>11</v>
      </c>
    </row>
    <row r="13" spans="1:3" x14ac:dyDescent="0.25">
      <c r="A13" s="3" t="s">
        <v>12</v>
      </c>
    </row>
    <row r="14" spans="1:3" x14ac:dyDescent="0.25">
      <c r="A14" s="4" t="s">
        <v>13</v>
      </c>
      <c r="B14" s="4"/>
    </row>
    <row r="15" spans="1:3" x14ac:dyDescent="0.25">
      <c r="A15" s="3" t="s">
        <v>14</v>
      </c>
    </row>
    <row r="16" spans="1:3" x14ac:dyDescent="0.25">
      <c r="A16" s="3" t="s">
        <v>15</v>
      </c>
    </row>
    <row r="17" spans="1:1" x14ac:dyDescent="0.25">
      <c r="A17" s="3" t="s">
        <v>16</v>
      </c>
    </row>
    <row r="18" spans="1:1" x14ac:dyDescent="0.25">
      <c r="A18" s="3" t="s">
        <v>17</v>
      </c>
    </row>
    <row r="19" spans="1:1" x14ac:dyDescent="0.25">
      <c r="A19" s="3" t="s">
        <v>18</v>
      </c>
    </row>
    <row r="20" spans="1:1" x14ac:dyDescent="0.25">
      <c r="A20" s="3" t="s">
        <v>19</v>
      </c>
    </row>
    <row r="21" spans="1:1" x14ac:dyDescent="0.25">
      <c r="A21" s="3" t="s">
        <v>20</v>
      </c>
    </row>
    <row r="22" spans="1:1" x14ac:dyDescent="0.25">
      <c r="A22" s="3" t="s">
        <v>21</v>
      </c>
    </row>
    <row r="24" spans="1:1" x14ac:dyDescent="0.25">
      <c r="A24" s="5"/>
    </row>
  </sheetData>
  <hyperlinks>
    <hyperlink ref="A6" location="'Table1_2021'!A1" display="Table1_2021" xr:uid="{00000000-0004-0000-0000-000000000000}"/>
    <hyperlink ref="A7" location="'Table1_2022'!A1" display="Table1_2022" xr:uid="{00000000-0004-0000-0000-000001000000}"/>
    <hyperlink ref="A8" location="'Table2_2021'!A1" display="Table2_2021" xr:uid="{00000000-0004-0000-0000-000002000000}"/>
    <hyperlink ref="A9" location="'Table2_2022'!A1" display="Table2_2022" xr:uid="{00000000-0004-0000-0000-000003000000}"/>
    <hyperlink ref="A10" location="'Table3_2021'!A1" display="Table3_2021" xr:uid="{00000000-0004-0000-0000-000004000000}"/>
    <hyperlink ref="A11" location="'Table3_2022'!A1" display="Table3_2022" xr:uid="{00000000-0004-0000-0000-000005000000}"/>
    <hyperlink ref="A12" location="'Table4'!A1" display="Table4" xr:uid="{00000000-0004-0000-0000-000006000000}"/>
    <hyperlink ref="A13" location="'Table5'!A1" display="Table5" xr:uid="{00000000-0004-0000-0000-000007000000}"/>
    <hyperlink ref="A15" location="'Table6'!A1" display="Table6" xr:uid="{00000000-0004-0000-0000-000008000000}"/>
    <hyperlink ref="A16" location="'Table7'!A1" display="Table7" xr:uid="{00000000-0004-0000-0000-000009000000}"/>
    <hyperlink ref="A17" location="'Table8'!A1" display="Table8" xr:uid="{00000000-0004-0000-0000-00000A000000}"/>
    <hyperlink ref="A18" location="'Table9'!A1" display="Table9" xr:uid="{00000000-0004-0000-0000-00000B000000}"/>
    <hyperlink ref="A19" location="'Table10'!A1" display="Table10" xr:uid="{00000000-0004-0000-0000-00000C000000}"/>
    <hyperlink ref="A20" location="'Table11'!A1" display="Table11" xr:uid="{00000000-0004-0000-0000-00000D000000}"/>
    <hyperlink ref="A21" location="'Table12'!A1" display="Table12" xr:uid="{00000000-0004-0000-0000-00000E000000}"/>
    <hyperlink ref="A22" location="'Table13'!A1" display="Table13" xr:uid="{00000000-0004-0000-0000-00000F000000}"/>
  </hyperlinks>
  <pageMargins left="0.7" right="0.7" top="0.75" bottom="0.75" header="0.3" footer="0.3"/>
  <pageSetup orientation="portrait" horizontalDpi="4294967293" verticalDpi="4294967293"/>
  <ignoredErrors>
    <ignoredError sqref="A1:C2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O75"/>
  <sheetViews>
    <sheetView showGridLines="0" tabSelected="1" topLeftCell="A10" zoomScale="63" zoomScaleNormal="63" workbookViewId="0">
      <selection activeCell="E19" sqref="E19"/>
    </sheetView>
  </sheetViews>
  <sheetFormatPr defaultColWidth="8.54296875" defaultRowHeight="11.5" customHeight="1" x14ac:dyDescent="0.3"/>
  <cols>
    <col min="1" max="1" width="3.453125" style="116" customWidth="1"/>
    <col min="2" max="2" width="16.453125" style="116" customWidth="1"/>
    <col min="3" max="3" width="21.81640625" style="116" customWidth="1"/>
    <col min="4" max="4" width="25.90625" style="116" customWidth="1"/>
    <col min="5" max="5" width="30.1796875" style="116" customWidth="1"/>
    <col min="6" max="8" width="11.54296875" style="116" customWidth="1"/>
    <col min="9" max="9" width="18.1796875" style="116" customWidth="1"/>
    <col min="10" max="12" width="11.54296875" style="116" customWidth="1"/>
    <col min="13" max="13" width="18.1796875" style="116" customWidth="1"/>
    <col min="14" max="14" width="17.7265625" style="116" customWidth="1"/>
    <col min="15" max="15" width="20.453125" style="116" customWidth="1"/>
    <col min="16" max="16" width="8.54296875" style="116" customWidth="1"/>
    <col min="17" max="16384" width="8.54296875" style="116"/>
  </cols>
  <sheetData>
    <row r="1" spans="2:15" ht="15.5" customHeight="1" x14ac:dyDescent="0.3">
      <c r="B1" s="115" t="s">
        <v>138</v>
      </c>
      <c r="C1" s="115"/>
      <c r="D1" s="115"/>
      <c r="E1" s="115"/>
      <c r="F1" s="115"/>
      <c r="G1" s="115"/>
      <c r="H1" s="115"/>
      <c r="I1" s="115"/>
      <c r="J1" s="115"/>
      <c r="K1" s="115"/>
    </row>
    <row r="2" spans="2:15" ht="15" customHeight="1" x14ac:dyDescent="0.3">
      <c r="B2" s="115" t="s">
        <v>2220</v>
      </c>
      <c r="C2" s="115"/>
      <c r="D2" s="115"/>
      <c r="E2" s="115"/>
      <c r="F2" s="115"/>
      <c r="G2" s="115"/>
      <c r="H2" s="115"/>
      <c r="I2" s="115"/>
      <c r="J2" s="115"/>
      <c r="K2" s="115"/>
      <c r="L2" s="115"/>
      <c r="M2" s="115"/>
      <c r="N2" s="115"/>
      <c r="O2" s="115"/>
    </row>
    <row r="3" spans="2:15" ht="16" customHeight="1" x14ac:dyDescent="0.3">
      <c r="B3" s="117" t="s">
        <v>26</v>
      </c>
      <c r="C3" s="118">
        <v>8.58</v>
      </c>
    </row>
    <row r="4" spans="2:15" ht="16" customHeight="1" x14ac:dyDescent="0.3">
      <c r="B4" s="117"/>
      <c r="C4" s="117"/>
    </row>
    <row r="5" spans="2:15" ht="13" x14ac:dyDescent="0.3">
      <c r="B5" s="119" t="s">
        <v>28</v>
      </c>
      <c r="C5" s="119"/>
      <c r="D5" s="120"/>
      <c r="E5" s="120"/>
      <c r="F5" s="119"/>
      <c r="G5" s="119"/>
      <c r="H5" s="119"/>
      <c r="I5" s="119"/>
      <c r="J5" s="119"/>
      <c r="K5" s="119"/>
    </row>
    <row r="7" spans="2:15" ht="60" customHeight="1" x14ac:dyDescent="0.3">
      <c r="B7" s="121" t="s">
        <v>2221</v>
      </c>
      <c r="C7" s="121" t="s">
        <v>2222</v>
      </c>
      <c r="D7" s="121" t="s">
        <v>2223</v>
      </c>
      <c r="E7" s="121" t="s">
        <v>2224</v>
      </c>
      <c r="F7" s="122" t="s">
        <v>2225</v>
      </c>
      <c r="G7" s="123"/>
      <c r="H7" s="121" t="s">
        <v>2226</v>
      </c>
      <c r="I7" s="121" t="s">
        <v>2227</v>
      </c>
      <c r="J7" s="121" t="s">
        <v>2228</v>
      </c>
      <c r="K7" s="121" t="s">
        <v>2229</v>
      </c>
      <c r="L7" s="121" t="s">
        <v>2230</v>
      </c>
      <c r="M7" s="121" t="s">
        <v>2231</v>
      </c>
      <c r="N7" s="121" t="s">
        <v>2232</v>
      </c>
      <c r="O7" s="121" t="s">
        <v>2233</v>
      </c>
    </row>
    <row r="8" spans="2:15" ht="23" customHeight="1" x14ac:dyDescent="0.3">
      <c r="B8" s="124"/>
      <c r="C8" s="124"/>
      <c r="D8" s="124"/>
      <c r="E8" s="124"/>
      <c r="F8" s="125" t="s">
        <v>44</v>
      </c>
      <c r="G8" s="126" t="s">
        <v>45</v>
      </c>
      <c r="H8" s="124"/>
      <c r="I8" s="124"/>
      <c r="J8" s="124"/>
      <c r="K8" s="124"/>
      <c r="L8" s="124"/>
      <c r="M8" s="124"/>
      <c r="N8" s="127"/>
      <c r="O8" s="128"/>
    </row>
    <row r="9" spans="2:15" ht="26" x14ac:dyDescent="0.3">
      <c r="B9" s="129" t="s">
        <v>139</v>
      </c>
      <c r="C9" s="130" t="s">
        <v>140</v>
      </c>
      <c r="D9" s="129" t="s">
        <v>141</v>
      </c>
      <c r="E9" s="129" t="s">
        <v>142</v>
      </c>
      <c r="F9" s="131">
        <v>3743.4540000000002</v>
      </c>
      <c r="G9" s="131">
        <v>436.3</v>
      </c>
      <c r="H9" s="129" t="s">
        <v>143</v>
      </c>
      <c r="I9" s="129" t="s">
        <v>46</v>
      </c>
      <c r="J9" s="129" t="s">
        <v>144</v>
      </c>
      <c r="K9" s="129" t="s">
        <v>145</v>
      </c>
      <c r="L9" s="129" t="s">
        <v>145</v>
      </c>
      <c r="M9" s="129" t="s">
        <v>145</v>
      </c>
      <c r="N9" s="132" t="s">
        <v>146</v>
      </c>
      <c r="O9" s="129" t="s">
        <v>147</v>
      </c>
    </row>
    <row r="10" spans="2:15" ht="39" x14ac:dyDescent="0.3">
      <c r="B10" s="129" t="s">
        <v>139</v>
      </c>
      <c r="C10" s="130" t="s">
        <v>140</v>
      </c>
      <c r="D10" s="129" t="s">
        <v>148</v>
      </c>
      <c r="E10" s="129" t="s">
        <v>149</v>
      </c>
      <c r="F10" s="131">
        <v>1736.5920000000001</v>
      </c>
      <c r="G10" s="131">
        <v>202.4</v>
      </c>
      <c r="H10" s="129" t="s">
        <v>143</v>
      </c>
      <c r="I10" s="129" t="s">
        <v>46</v>
      </c>
      <c r="J10" s="129" t="s">
        <v>144</v>
      </c>
      <c r="K10" s="129" t="s">
        <v>145</v>
      </c>
      <c r="L10" s="129" t="s">
        <v>145</v>
      </c>
      <c r="M10" s="129" t="s">
        <v>145</v>
      </c>
      <c r="N10" s="132" t="s">
        <v>150</v>
      </c>
      <c r="O10" s="129" t="s">
        <v>151</v>
      </c>
    </row>
    <row r="11" spans="2:15" ht="39" x14ac:dyDescent="0.3">
      <c r="B11" s="129" t="s">
        <v>139</v>
      </c>
      <c r="C11" s="130" t="s">
        <v>140</v>
      </c>
      <c r="D11" s="129" t="s">
        <v>152</v>
      </c>
      <c r="E11" s="129" t="s">
        <v>153</v>
      </c>
      <c r="F11" s="131">
        <v>43.243200000000002</v>
      </c>
      <c r="G11" s="131">
        <v>5.04</v>
      </c>
      <c r="H11" s="129" t="s">
        <v>143</v>
      </c>
      <c r="I11" s="129" t="s">
        <v>46</v>
      </c>
      <c r="J11" s="129" t="s">
        <v>144</v>
      </c>
      <c r="K11" s="129" t="s">
        <v>145</v>
      </c>
      <c r="L11" s="129" t="s">
        <v>145</v>
      </c>
      <c r="M11" s="129" t="s">
        <v>145</v>
      </c>
      <c r="N11" s="132" t="s">
        <v>154</v>
      </c>
      <c r="O11" s="129" t="s">
        <v>9</v>
      </c>
    </row>
    <row r="12" spans="2:15" ht="39" x14ac:dyDescent="0.3">
      <c r="B12" s="129" t="s">
        <v>139</v>
      </c>
      <c r="C12" s="130" t="s">
        <v>140</v>
      </c>
      <c r="D12" s="129" t="s">
        <v>155</v>
      </c>
      <c r="E12" s="129" t="s">
        <v>156</v>
      </c>
      <c r="F12" s="131">
        <v>63.492000000000004</v>
      </c>
      <c r="G12" s="131">
        <v>7.4</v>
      </c>
      <c r="H12" s="129" t="s">
        <v>143</v>
      </c>
      <c r="I12" s="129" t="s">
        <v>46</v>
      </c>
      <c r="J12" s="129" t="s">
        <v>144</v>
      </c>
      <c r="K12" s="129" t="s">
        <v>145</v>
      </c>
      <c r="L12" s="129" t="s">
        <v>145</v>
      </c>
      <c r="M12" s="129" t="s">
        <v>145</v>
      </c>
      <c r="N12" s="132" t="s">
        <v>157</v>
      </c>
      <c r="O12" s="129" t="s">
        <v>158</v>
      </c>
    </row>
    <row r="13" spans="2:15" ht="52" x14ac:dyDescent="0.3">
      <c r="B13" s="129" t="s">
        <v>139</v>
      </c>
      <c r="C13" s="130" t="s">
        <v>140</v>
      </c>
      <c r="D13" s="129" t="s">
        <v>159</v>
      </c>
      <c r="E13" s="129" t="s">
        <v>160</v>
      </c>
      <c r="F13" s="131">
        <v>1019.304</v>
      </c>
      <c r="G13" s="131">
        <v>118.8</v>
      </c>
      <c r="H13" s="129" t="s">
        <v>143</v>
      </c>
      <c r="I13" s="129" t="s">
        <v>46</v>
      </c>
      <c r="J13" s="129" t="s">
        <v>144</v>
      </c>
      <c r="K13" s="129" t="s">
        <v>145</v>
      </c>
      <c r="L13" s="129" t="s">
        <v>145</v>
      </c>
      <c r="M13" s="129" t="s">
        <v>145</v>
      </c>
      <c r="N13" s="132" t="s">
        <v>161</v>
      </c>
      <c r="O13" s="129" t="s">
        <v>46</v>
      </c>
    </row>
    <row r="14" spans="2:15" ht="39" x14ac:dyDescent="0.3">
      <c r="B14" s="129" t="s">
        <v>139</v>
      </c>
      <c r="C14" s="130" t="s">
        <v>140</v>
      </c>
      <c r="D14" s="129" t="s">
        <v>162</v>
      </c>
      <c r="E14" s="129" t="s">
        <v>163</v>
      </c>
      <c r="F14" s="131">
        <v>145.86000000000001</v>
      </c>
      <c r="G14" s="131">
        <v>17</v>
      </c>
      <c r="H14" s="129" t="s">
        <v>143</v>
      </c>
      <c r="I14" s="129" t="s">
        <v>46</v>
      </c>
      <c r="J14" s="129" t="s">
        <v>144</v>
      </c>
      <c r="K14" s="129" t="s">
        <v>145</v>
      </c>
      <c r="L14" s="129" t="s">
        <v>145</v>
      </c>
      <c r="M14" s="129" t="s">
        <v>145</v>
      </c>
      <c r="N14" s="132" t="s">
        <v>164</v>
      </c>
      <c r="O14" s="129" t="s">
        <v>46</v>
      </c>
    </row>
    <row r="15" spans="2:15" ht="26" x14ac:dyDescent="0.3">
      <c r="B15" s="129" t="s">
        <v>139</v>
      </c>
      <c r="C15" s="130" t="s">
        <v>165</v>
      </c>
      <c r="D15" s="129" t="s">
        <v>166</v>
      </c>
      <c r="E15" s="129" t="s">
        <v>167</v>
      </c>
      <c r="F15" s="131">
        <v>0.8580000000000001</v>
      </c>
      <c r="G15" s="131">
        <v>0.1</v>
      </c>
      <c r="H15" s="129" t="s">
        <v>143</v>
      </c>
      <c r="I15" s="129" t="s">
        <v>46</v>
      </c>
      <c r="J15" s="129" t="s">
        <v>144</v>
      </c>
      <c r="K15" s="129" t="s">
        <v>145</v>
      </c>
      <c r="L15" s="129" t="s">
        <v>145</v>
      </c>
      <c r="M15" s="129" t="s">
        <v>145</v>
      </c>
      <c r="N15" s="132" t="s">
        <v>168</v>
      </c>
      <c r="O15" s="129" t="s">
        <v>46</v>
      </c>
    </row>
    <row r="16" spans="2:15" ht="39" x14ac:dyDescent="0.3">
      <c r="B16" s="129" t="s">
        <v>139</v>
      </c>
      <c r="C16" s="130" t="s">
        <v>165</v>
      </c>
      <c r="D16" s="129" t="s">
        <v>169</v>
      </c>
      <c r="E16" s="129" t="s">
        <v>169</v>
      </c>
      <c r="F16" s="131">
        <v>12123.54</v>
      </c>
      <c r="G16" s="131">
        <v>1413</v>
      </c>
      <c r="H16" s="129" t="s">
        <v>143</v>
      </c>
      <c r="I16" s="129" t="s">
        <v>46</v>
      </c>
      <c r="J16" s="129" t="s">
        <v>144</v>
      </c>
      <c r="K16" s="129" t="s">
        <v>145</v>
      </c>
      <c r="L16" s="129" t="s">
        <v>145</v>
      </c>
      <c r="M16" s="129" t="s">
        <v>145</v>
      </c>
      <c r="N16" s="132" t="s">
        <v>170</v>
      </c>
      <c r="O16" s="129" t="s">
        <v>46</v>
      </c>
    </row>
    <row r="17" spans="2:15" ht="91" x14ac:dyDescent="0.3">
      <c r="B17" s="129" t="s">
        <v>139</v>
      </c>
      <c r="C17" s="130" t="s">
        <v>165</v>
      </c>
      <c r="D17" s="129" t="s">
        <v>171</v>
      </c>
      <c r="E17" s="129" t="s">
        <v>172</v>
      </c>
      <c r="F17" s="131">
        <v>60060</v>
      </c>
      <c r="G17" s="131">
        <v>7000</v>
      </c>
      <c r="H17" s="129" t="s">
        <v>143</v>
      </c>
      <c r="I17" s="129" t="s">
        <v>46</v>
      </c>
      <c r="J17" s="129" t="s">
        <v>144</v>
      </c>
      <c r="K17" s="129" t="s">
        <v>145</v>
      </c>
      <c r="L17" s="129" t="s">
        <v>145</v>
      </c>
      <c r="M17" s="129" t="s">
        <v>145</v>
      </c>
      <c r="N17" s="132" t="s">
        <v>173</v>
      </c>
      <c r="O17" s="129" t="s">
        <v>46</v>
      </c>
    </row>
    <row r="18" spans="2:15" ht="39" x14ac:dyDescent="0.3">
      <c r="B18" s="129" t="s">
        <v>139</v>
      </c>
      <c r="C18" s="130" t="s">
        <v>174</v>
      </c>
      <c r="D18" s="129" t="s">
        <v>175</v>
      </c>
      <c r="E18" s="129" t="s">
        <v>176</v>
      </c>
      <c r="F18" s="131">
        <v>21.45</v>
      </c>
      <c r="G18" s="131">
        <v>2.5</v>
      </c>
      <c r="H18" s="129" t="s">
        <v>177</v>
      </c>
      <c r="I18" s="129" t="s">
        <v>46</v>
      </c>
      <c r="J18" s="129" t="s">
        <v>144</v>
      </c>
      <c r="K18" s="129" t="s">
        <v>145</v>
      </c>
      <c r="L18" s="129" t="s">
        <v>145</v>
      </c>
      <c r="M18" s="129" t="s">
        <v>145</v>
      </c>
      <c r="N18" s="132" t="s">
        <v>178</v>
      </c>
      <c r="O18" s="129" t="s">
        <v>46</v>
      </c>
    </row>
    <row r="19" spans="2:15" ht="39" x14ac:dyDescent="0.3">
      <c r="B19" s="129" t="s">
        <v>139</v>
      </c>
      <c r="C19" s="130" t="s">
        <v>174</v>
      </c>
      <c r="D19" s="129" t="s">
        <v>179</v>
      </c>
      <c r="E19" s="129" t="s">
        <v>180</v>
      </c>
      <c r="F19" s="131">
        <v>3294.0336000000002</v>
      </c>
      <c r="G19" s="131">
        <v>383.92</v>
      </c>
      <c r="H19" s="129" t="s">
        <v>143</v>
      </c>
      <c r="I19" s="129" t="s">
        <v>46</v>
      </c>
      <c r="J19" s="129" t="s">
        <v>144</v>
      </c>
      <c r="K19" s="129" t="s">
        <v>145</v>
      </c>
      <c r="L19" s="129" t="s">
        <v>145</v>
      </c>
      <c r="M19" s="129" t="s">
        <v>145</v>
      </c>
      <c r="N19" s="132" t="s">
        <v>181</v>
      </c>
      <c r="O19" s="129" t="s">
        <v>46</v>
      </c>
    </row>
    <row r="20" spans="2:15" ht="52" x14ac:dyDescent="0.3">
      <c r="B20" s="129" t="s">
        <v>139</v>
      </c>
      <c r="C20" s="130" t="s">
        <v>174</v>
      </c>
      <c r="D20" s="129" t="s">
        <v>182</v>
      </c>
      <c r="E20" s="129" t="s">
        <v>183</v>
      </c>
      <c r="F20" s="131">
        <v>1023.2508</v>
      </c>
      <c r="G20" s="131">
        <v>119.26</v>
      </c>
      <c r="H20" s="129" t="s">
        <v>143</v>
      </c>
      <c r="I20" s="129" t="s">
        <v>46</v>
      </c>
      <c r="J20" s="129" t="s">
        <v>144</v>
      </c>
      <c r="K20" s="129" t="s">
        <v>145</v>
      </c>
      <c r="L20" s="129" t="s">
        <v>145</v>
      </c>
      <c r="M20" s="129" t="s">
        <v>145</v>
      </c>
      <c r="N20" s="132" t="s">
        <v>184</v>
      </c>
      <c r="O20" s="129" t="s">
        <v>185</v>
      </c>
    </row>
    <row r="21" spans="2:15" ht="39" x14ac:dyDescent="0.3">
      <c r="B21" s="129" t="s">
        <v>139</v>
      </c>
      <c r="C21" s="130" t="s">
        <v>186</v>
      </c>
      <c r="D21" s="129" t="s">
        <v>187</v>
      </c>
      <c r="E21" s="129" t="s">
        <v>188</v>
      </c>
      <c r="F21" s="131">
        <v>306.30600000000004</v>
      </c>
      <c r="G21" s="131">
        <v>35.700000000000003</v>
      </c>
      <c r="H21" s="129" t="s">
        <v>143</v>
      </c>
      <c r="I21" s="129" t="s">
        <v>46</v>
      </c>
      <c r="J21" s="129" t="s">
        <v>144</v>
      </c>
      <c r="K21" s="129" t="s">
        <v>145</v>
      </c>
      <c r="L21" s="129" t="s">
        <v>145</v>
      </c>
      <c r="M21" s="129" t="s">
        <v>145</v>
      </c>
      <c r="N21" s="132" t="s">
        <v>189</v>
      </c>
      <c r="O21" s="129" t="s">
        <v>190</v>
      </c>
    </row>
    <row r="22" spans="2:15" ht="39" x14ac:dyDescent="0.3">
      <c r="B22" s="129" t="s">
        <v>139</v>
      </c>
      <c r="C22" s="130" t="s">
        <v>191</v>
      </c>
      <c r="D22" s="129" t="s">
        <v>192</v>
      </c>
      <c r="E22" s="129" t="s">
        <v>193</v>
      </c>
      <c r="F22" s="131">
        <v>3860.1419999999998</v>
      </c>
      <c r="G22" s="131">
        <v>449.9</v>
      </c>
      <c r="H22" s="129" t="s">
        <v>143</v>
      </c>
      <c r="I22" s="129" t="s">
        <v>46</v>
      </c>
      <c r="J22" s="129" t="s">
        <v>144</v>
      </c>
      <c r="K22" s="129" t="s">
        <v>145</v>
      </c>
      <c r="L22" s="129" t="s">
        <v>145</v>
      </c>
      <c r="M22" s="129" t="s">
        <v>145</v>
      </c>
      <c r="N22" s="132" t="s">
        <v>194</v>
      </c>
      <c r="O22" s="129" t="s">
        <v>195</v>
      </c>
    </row>
    <row r="23" spans="2:15" ht="39" x14ac:dyDescent="0.3">
      <c r="B23" s="129" t="s">
        <v>139</v>
      </c>
      <c r="C23" s="130" t="s">
        <v>191</v>
      </c>
      <c r="D23" s="129" t="s">
        <v>196</v>
      </c>
      <c r="E23" s="129" t="s">
        <v>197</v>
      </c>
      <c r="F23" s="131">
        <v>3474.9</v>
      </c>
      <c r="G23" s="131">
        <v>405</v>
      </c>
      <c r="H23" s="129" t="s">
        <v>143</v>
      </c>
      <c r="I23" s="129" t="s">
        <v>46</v>
      </c>
      <c r="J23" s="129" t="s">
        <v>144</v>
      </c>
      <c r="K23" s="129" t="s">
        <v>145</v>
      </c>
      <c r="L23" s="129" t="s">
        <v>145</v>
      </c>
      <c r="M23" s="129" t="s">
        <v>145</v>
      </c>
      <c r="N23" s="132" t="s">
        <v>9</v>
      </c>
      <c r="O23" s="129" t="s">
        <v>9</v>
      </c>
    </row>
    <row r="24" spans="2:15" ht="39" x14ac:dyDescent="0.3">
      <c r="B24" s="129" t="s">
        <v>139</v>
      </c>
      <c r="C24" s="130" t="s">
        <v>186</v>
      </c>
      <c r="D24" s="129" t="s">
        <v>198</v>
      </c>
      <c r="E24" s="129" t="s">
        <v>199</v>
      </c>
      <c r="F24" s="131">
        <v>5341.05</v>
      </c>
      <c r="G24" s="131">
        <v>622.5</v>
      </c>
      <c r="H24" s="129" t="s">
        <v>143</v>
      </c>
      <c r="I24" s="129" t="s">
        <v>46</v>
      </c>
      <c r="J24" s="129" t="s">
        <v>144</v>
      </c>
      <c r="K24" s="129" t="s">
        <v>145</v>
      </c>
      <c r="L24" s="129" t="s">
        <v>145</v>
      </c>
      <c r="M24" s="129" t="s">
        <v>145</v>
      </c>
      <c r="N24" s="132" t="s">
        <v>200</v>
      </c>
      <c r="O24" s="129" t="s">
        <v>185</v>
      </c>
    </row>
    <row r="25" spans="2:15" ht="39" x14ac:dyDescent="0.3">
      <c r="B25" s="129" t="s">
        <v>139</v>
      </c>
      <c r="C25" s="130" t="s">
        <v>191</v>
      </c>
      <c r="D25" s="129" t="s">
        <v>201</v>
      </c>
      <c r="E25" s="129" t="s">
        <v>202</v>
      </c>
      <c r="F25" s="131">
        <v>4939.6776</v>
      </c>
      <c r="G25" s="131">
        <v>575.72</v>
      </c>
      <c r="H25" s="129" t="s">
        <v>143</v>
      </c>
      <c r="I25" s="129" t="s">
        <v>46</v>
      </c>
      <c r="J25" s="129" t="s">
        <v>144</v>
      </c>
      <c r="K25" s="129" t="s">
        <v>145</v>
      </c>
      <c r="L25" s="129" t="s">
        <v>145</v>
      </c>
      <c r="M25" s="129" t="s">
        <v>145</v>
      </c>
      <c r="N25" s="132" t="s">
        <v>203</v>
      </c>
      <c r="O25" s="129" t="s">
        <v>46</v>
      </c>
    </row>
    <row r="26" spans="2:15" ht="39" x14ac:dyDescent="0.3">
      <c r="B26" s="129" t="s">
        <v>139</v>
      </c>
      <c r="C26" s="130" t="s">
        <v>191</v>
      </c>
      <c r="D26" s="129" t="s">
        <v>204</v>
      </c>
      <c r="E26" s="129" t="s">
        <v>205</v>
      </c>
      <c r="F26" s="131">
        <v>2091.375</v>
      </c>
      <c r="G26" s="131">
        <v>243.75</v>
      </c>
      <c r="H26" s="129" t="s">
        <v>143</v>
      </c>
      <c r="I26" s="129" t="s">
        <v>46</v>
      </c>
      <c r="J26" s="129" t="s">
        <v>144</v>
      </c>
      <c r="K26" s="129" t="s">
        <v>145</v>
      </c>
      <c r="L26" s="129" t="s">
        <v>145</v>
      </c>
      <c r="M26" s="129" t="s">
        <v>145</v>
      </c>
      <c r="N26" s="132" t="s">
        <v>206</v>
      </c>
      <c r="O26" s="129" t="s">
        <v>46</v>
      </c>
    </row>
    <row r="27" spans="2:15" ht="39" x14ac:dyDescent="0.3">
      <c r="B27" s="129" t="s">
        <v>139</v>
      </c>
      <c r="C27" s="130" t="s">
        <v>207</v>
      </c>
      <c r="D27" s="129" t="s">
        <v>208</v>
      </c>
      <c r="E27" s="129" t="s">
        <v>209</v>
      </c>
      <c r="F27" s="131">
        <v>270.27</v>
      </c>
      <c r="G27" s="131">
        <v>31.5</v>
      </c>
      <c r="H27" s="129" t="s">
        <v>143</v>
      </c>
      <c r="I27" s="129" t="s">
        <v>46</v>
      </c>
      <c r="J27" s="129" t="s">
        <v>144</v>
      </c>
      <c r="K27" s="129" t="s">
        <v>145</v>
      </c>
      <c r="L27" s="129" t="s">
        <v>145</v>
      </c>
      <c r="M27" s="129" t="s">
        <v>145</v>
      </c>
      <c r="N27" s="132" t="s">
        <v>210</v>
      </c>
      <c r="O27" s="129" t="s">
        <v>46</v>
      </c>
    </row>
    <row r="28" spans="2:15" ht="26" x14ac:dyDescent="0.3">
      <c r="B28" s="129" t="s">
        <v>211</v>
      </c>
      <c r="C28" s="130" t="s">
        <v>9</v>
      </c>
      <c r="D28" s="129" t="s">
        <v>212</v>
      </c>
      <c r="E28" s="129" t="s">
        <v>213</v>
      </c>
      <c r="F28" s="131">
        <v>8580</v>
      </c>
      <c r="G28" s="131">
        <v>1000</v>
      </c>
      <c r="H28" s="129" t="s">
        <v>143</v>
      </c>
      <c r="I28" s="129" t="s">
        <v>46</v>
      </c>
      <c r="J28" s="129" t="s">
        <v>144</v>
      </c>
      <c r="K28" s="129" t="s">
        <v>145</v>
      </c>
      <c r="L28" s="129" t="s">
        <v>145</v>
      </c>
      <c r="M28" s="129" t="s">
        <v>145</v>
      </c>
      <c r="N28" s="132" t="s">
        <v>214</v>
      </c>
      <c r="O28" s="129" t="s">
        <v>46</v>
      </c>
    </row>
    <row r="29" spans="2:15" ht="52" x14ac:dyDescent="0.3">
      <c r="B29" s="129" t="s">
        <v>211</v>
      </c>
      <c r="C29" s="130" t="s">
        <v>215</v>
      </c>
      <c r="D29" s="129" t="s">
        <v>216</v>
      </c>
      <c r="E29" s="129" t="s">
        <v>217</v>
      </c>
      <c r="F29" s="131">
        <v>3706.56</v>
      </c>
      <c r="G29" s="131">
        <v>432</v>
      </c>
      <c r="H29" s="129" t="s">
        <v>143</v>
      </c>
      <c r="I29" s="129" t="s">
        <v>46</v>
      </c>
      <c r="J29" s="129" t="s">
        <v>144</v>
      </c>
      <c r="K29" s="129" t="s">
        <v>145</v>
      </c>
      <c r="L29" s="129" t="s">
        <v>145</v>
      </c>
      <c r="M29" s="129" t="s">
        <v>145</v>
      </c>
      <c r="N29" s="132" t="s">
        <v>218</v>
      </c>
      <c r="O29" s="129" t="s">
        <v>46</v>
      </c>
    </row>
    <row r="30" spans="2:15" ht="39" x14ac:dyDescent="0.3">
      <c r="B30" s="129" t="s">
        <v>139</v>
      </c>
      <c r="C30" s="130" t="s">
        <v>215</v>
      </c>
      <c r="D30" s="129" t="s">
        <v>219</v>
      </c>
      <c r="E30" s="129" t="s">
        <v>220</v>
      </c>
      <c r="F30" s="131">
        <v>64.349999999999994</v>
      </c>
      <c r="G30" s="131">
        <v>7.5</v>
      </c>
      <c r="H30" s="129" t="s">
        <v>143</v>
      </c>
      <c r="I30" s="129" t="s">
        <v>46</v>
      </c>
      <c r="J30" s="129" t="s">
        <v>144</v>
      </c>
      <c r="K30" s="129" t="s">
        <v>145</v>
      </c>
      <c r="L30" s="129" t="s">
        <v>145</v>
      </c>
      <c r="M30" s="129" t="s">
        <v>145</v>
      </c>
      <c r="N30" s="132" t="s">
        <v>221</v>
      </c>
      <c r="O30" s="129" t="s">
        <v>46</v>
      </c>
    </row>
    <row r="31" spans="2:15" ht="39" x14ac:dyDescent="0.3">
      <c r="B31" s="129" t="s">
        <v>139</v>
      </c>
      <c r="C31" s="130" t="s">
        <v>215</v>
      </c>
      <c r="D31" s="129" t="s">
        <v>222</v>
      </c>
      <c r="E31" s="129" t="s">
        <v>223</v>
      </c>
      <c r="F31" s="131">
        <v>8.58</v>
      </c>
      <c r="G31" s="131">
        <v>1</v>
      </c>
      <c r="H31" s="129" t="s">
        <v>143</v>
      </c>
      <c r="I31" s="129" t="s">
        <v>46</v>
      </c>
      <c r="J31" s="129" t="s">
        <v>144</v>
      </c>
      <c r="K31" s="129" t="s">
        <v>224</v>
      </c>
      <c r="L31" s="129" t="s">
        <v>145</v>
      </c>
      <c r="M31" s="129" t="s">
        <v>46</v>
      </c>
      <c r="N31" s="132" t="s">
        <v>225</v>
      </c>
      <c r="O31" s="129" t="s">
        <v>46</v>
      </c>
    </row>
    <row r="32" spans="2:15" ht="26" x14ac:dyDescent="0.3">
      <c r="B32" s="129" t="s">
        <v>139</v>
      </c>
      <c r="C32" s="130" t="s">
        <v>226</v>
      </c>
      <c r="D32" s="129" t="s">
        <v>227</v>
      </c>
      <c r="E32" s="129" t="s">
        <v>228</v>
      </c>
      <c r="F32" s="131">
        <v>3861</v>
      </c>
      <c r="G32" s="131">
        <v>450</v>
      </c>
      <c r="H32" s="129" t="s">
        <v>143</v>
      </c>
      <c r="I32" s="129" t="s">
        <v>46</v>
      </c>
      <c r="J32" s="129" t="s">
        <v>144</v>
      </c>
      <c r="K32" s="129" t="s">
        <v>145</v>
      </c>
      <c r="L32" s="129" t="s">
        <v>145</v>
      </c>
      <c r="M32" s="129" t="s">
        <v>145</v>
      </c>
      <c r="N32" s="132" t="s">
        <v>229</v>
      </c>
      <c r="O32" s="129" t="s">
        <v>46</v>
      </c>
    </row>
    <row r="33" spans="2:15" ht="52" x14ac:dyDescent="0.3">
      <c r="B33" s="129" t="s">
        <v>230</v>
      </c>
      <c r="C33" s="130" t="s">
        <v>231</v>
      </c>
      <c r="D33" s="129" t="s">
        <v>232</v>
      </c>
      <c r="E33" s="129" t="s">
        <v>233</v>
      </c>
      <c r="F33" s="131">
        <v>27.456000000000003</v>
      </c>
      <c r="G33" s="131">
        <v>3.2</v>
      </c>
      <c r="H33" s="129" t="s">
        <v>143</v>
      </c>
      <c r="I33" s="129" t="s">
        <v>46</v>
      </c>
      <c r="J33" s="129" t="s">
        <v>144</v>
      </c>
      <c r="K33" s="129" t="s">
        <v>145</v>
      </c>
      <c r="L33" s="129" t="s">
        <v>145</v>
      </c>
      <c r="M33" s="129" t="s">
        <v>145</v>
      </c>
      <c r="N33" s="132" t="s">
        <v>234</v>
      </c>
      <c r="O33" s="129" t="s">
        <v>46</v>
      </c>
    </row>
    <row r="34" spans="2:15" ht="26" x14ac:dyDescent="0.3">
      <c r="B34" s="129" t="s">
        <v>230</v>
      </c>
      <c r="C34" s="130" t="s">
        <v>231</v>
      </c>
      <c r="D34" s="129" t="s">
        <v>235</v>
      </c>
      <c r="E34" s="129" t="s">
        <v>236</v>
      </c>
      <c r="F34" s="131">
        <v>63.492000000000004</v>
      </c>
      <c r="G34" s="131">
        <v>7.4</v>
      </c>
      <c r="H34" s="129" t="s">
        <v>143</v>
      </c>
      <c r="I34" s="129" t="s">
        <v>46</v>
      </c>
      <c r="J34" s="129" t="s">
        <v>144</v>
      </c>
      <c r="K34" s="129" t="s">
        <v>145</v>
      </c>
      <c r="L34" s="129" t="s">
        <v>145</v>
      </c>
      <c r="M34" s="129" t="s">
        <v>145</v>
      </c>
      <c r="N34" s="132" t="s">
        <v>237</v>
      </c>
      <c r="O34" s="129" t="s">
        <v>46</v>
      </c>
    </row>
    <row r="35" spans="2:15" ht="39" x14ac:dyDescent="0.3">
      <c r="B35" s="129" t="s">
        <v>238</v>
      </c>
      <c r="C35" s="130" t="s">
        <v>239</v>
      </c>
      <c r="D35" s="129" t="s">
        <v>240</v>
      </c>
      <c r="E35" s="129" t="s">
        <v>241</v>
      </c>
      <c r="F35" s="131">
        <v>8580</v>
      </c>
      <c r="G35" s="131">
        <v>1000</v>
      </c>
      <c r="H35" s="129" t="s">
        <v>143</v>
      </c>
      <c r="I35" s="129" t="s">
        <v>46</v>
      </c>
      <c r="J35" s="129" t="s">
        <v>242</v>
      </c>
      <c r="K35" s="129" t="s">
        <v>145</v>
      </c>
      <c r="L35" s="129" t="s">
        <v>145</v>
      </c>
      <c r="M35" s="129" t="s">
        <v>145</v>
      </c>
      <c r="N35" s="132" t="s">
        <v>243</v>
      </c>
      <c r="O35" s="129" t="s">
        <v>46</v>
      </c>
    </row>
    <row r="36" spans="2:15" ht="52" x14ac:dyDescent="0.3">
      <c r="B36" s="129" t="s">
        <v>238</v>
      </c>
      <c r="C36" s="130" t="s">
        <v>239</v>
      </c>
      <c r="D36" s="129" t="s">
        <v>244</v>
      </c>
      <c r="E36" s="129" t="s">
        <v>245</v>
      </c>
      <c r="F36" s="131">
        <v>3474.9</v>
      </c>
      <c r="G36" s="131">
        <v>405</v>
      </c>
      <c r="H36" s="129" t="s">
        <v>143</v>
      </c>
      <c r="I36" s="129" t="s">
        <v>46</v>
      </c>
      <c r="J36" s="129" t="s">
        <v>242</v>
      </c>
      <c r="K36" s="129" t="s">
        <v>145</v>
      </c>
      <c r="L36" s="129" t="s">
        <v>145</v>
      </c>
      <c r="M36" s="129" t="s">
        <v>145</v>
      </c>
      <c r="N36" s="132" t="s">
        <v>246</v>
      </c>
      <c r="O36" s="129" t="s">
        <v>46</v>
      </c>
    </row>
    <row r="37" spans="2:15" ht="52" x14ac:dyDescent="0.3">
      <c r="B37" s="129" t="s">
        <v>238</v>
      </c>
      <c r="C37" s="130" t="s">
        <v>239</v>
      </c>
      <c r="D37" s="129" t="s">
        <v>247</v>
      </c>
      <c r="E37" s="129" t="s">
        <v>248</v>
      </c>
      <c r="F37" s="131">
        <v>3861</v>
      </c>
      <c r="G37" s="131">
        <v>450</v>
      </c>
      <c r="H37" s="129" t="s">
        <v>143</v>
      </c>
      <c r="I37" s="129" t="s">
        <v>46</v>
      </c>
      <c r="J37" s="129" t="s">
        <v>242</v>
      </c>
      <c r="K37" s="129" t="s">
        <v>145</v>
      </c>
      <c r="L37" s="129" t="s">
        <v>145</v>
      </c>
      <c r="M37" s="129" t="s">
        <v>145</v>
      </c>
      <c r="N37" s="132" t="s">
        <v>249</v>
      </c>
      <c r="O37" s="129" t="s">
        <v>46</v>
      </c>
    </row>
    <row r="38" spans="2:15" ht="130" x14ac:dyDescent="0.3">
      <c r="B38" s="129" t="s">
        <v>238</v>
      </c>
      <c r="C38" s="130" t="s">
        <v>239</v>
      </c>
      <c r="D38" s="129" t="s">
        <v>250</v>
      </c>
      <c r="E38" s="129" t="s">
        <v>251</v>
      </c>
      <c r="F38" s="131">
        <v>2475.33</v>
      </c>
      <c r="G38" s="131">
        <v>288.5</v>
      </c>
      <c r="H38" s="129" t="s">
        <v>143</v>
      </c>
      <c r="I38" s="129" t="s">
        <v>46</v>
      </c>
      <c r="J38" s="129" t="s">
        <v>242</v>
      </c>
      <c r="K38" s="129" t="s">
        <v>145</v>
      </c>
      <c r="L38" s="129" t="s">
        <v>145</v>
      </c>
      <c r="M38" s="129" t="s">
        <v>145</v>
      </c>
      <c r="N38" s="132" t="s">
        <v>252</v>
      </c>
      <c r="O38" s="129" t="s">
        <v>46</v>
      </c>
    </row>
    <row r="39" spans="2:15" ht="78" x14ac:dyDescent="0.3">
      <c r="B39" s="129" t="s">
        <v>253</v>
      </c>
      <c r="C39" s="130" t="s">
        <v>254</v>
      </c>
      <c r="D39" s="129" t="s">
        <v>255</v>
      </c>
      <c r="E39" s="129" t="s">
        <v>256</v>
      </c>
      <c r="F39" s="131">
        <v>150.15</v>
      </c>
      <c r="G39" s="131">
        <v>17.5</v>
      </c>
      <c r="H39" s="129" t="s">
        <v>143</v>
      </c>
      <c r="I39" s="129" t="s">
        <v>46</v>
      </c>
      <c r="J39" s="129" t="s">
        <v>144</v>
      </c>
      <c r="K39" s="129" t="s">
        <v>145</v>
      </c>
      <c r="L39" s="129" t="s">
        <v>145</v>
      </c>
      <c r="M39" s="129" t="s">
        <v>145</v>
      </c>
      <c r="N39" s="132" t="s">
        <v>9</v>
      </c>
      <c r="O39" s="129" t="s">
        <v>46</v>
      </c>
    </row>
    <row r="40" spans="2:15" ht="65" x14ac:dyDescent="0.3">
      <c r="B40" s="129" t="s">
        <v>253</v>
      </c>
      <c r="C40" s="130" t="s">
        <v>257</v>
      </c>
      <c r="D40" s="129" t="s">
        <v>258</v>
      </c>
      <c r="E40" s="129" t="s">
        <v>259</v>
      </c>
      <c r="F40" s="131">
        <v>17.16</v>
      </c>
      <c r="G40" s="131">
        <v>2</v>
      </c>
      <c r="H40" s="129" t="s">
        <v>143</v>
      </c>
      <c r="I40" s="129" t="s">
        <v>46</v>
      </c>
      <c r="J40" s="129" t="s">
        <v>144</v>
      </c>
      <c r="K40" s="129" t="s">
        <v>145</v>
      </c>
      <c r="L40" s="129" t="s">
        <v>145</v>
      </c>
      <c r="M40" s="129" t="s">
        <v>145</v>
      </c>
      <c r="N40" s="132" t="s">
        <v>46</v>
      </c>
      <c r="O40" s="129" t="s">
        <v>46</v>
      </c>
    </row>
    <row r="41" spans="2:15" ht="39" x14ac:dyDescent="0.3">
      <c r="B41" s="129" t="s">
        <v>253</v>
      </c>
      <c r="C41" s="130" t="s">
        <v>260</v>
      </c>
      <c r="D41" s="129" t="s">
        <v>261</v>
      </c>
      <c r="E41" s="129" t="s">
        <v>262</v>
      </c>
      <c r="F41" s="131">
        <v>128.69999999999999</v>
      </c>
      <c r="G41" s="131">
        <v>15</v>
      </c>
      <c r="H41" s="129" t="s">
        <v>143</v>
      </c>
      <c r="I41" s="129" t="s">
        <v>46</v>
      </c>
      <c r="J41" s="129" t="s">
        <v>144</v>
      </c>
      <c r="K41" s="129" t="s">
        <v>145</v>
      </c>
      <c r="L41" s="129" t="s">
        <v>145</v>
      </c>
      <c r="M41" s="129" t="s">
        <v>145</v>
      </c>
      <c r="N41" s="132" t="s">
        <v>263</v>
      </c>
      <c r="O41" s="129" t="s">
        <v>46</v>
      </c>
    </row>
    <row r="42" spans="2:15" ht="39" x14ac:dyDescent="0.3">
      <c r="B42" s="129" t="s">
        <v>253</v>
      </c>
      <c r="C42" s="130" t="s">
        <v>9</v>
      </c>
      <c r="D42" s="129" t="s">
        <v>264</v>
      </c>
      <c r="E42" s="129" t="s">
        <v>265</v>
      </c>
      <c r="F42" s="131" t="s">
        <v>46</v>
      </c>
      <c r="G42" s="131" t="s">
        <v>46</v>
      </c>
      <c r="H42" s="129" t="s">
        <v>143</v>
      </c>
      <c r="I42" s="129" t="s">
        <v>46</v>
      </c>
      <c r="J42" s="129" t="s">
        <v>144</v>
      </c>
      <c r="K42" s="129" t="s">
        <v>145</v>
      </c>
      <c r="L42" s="129" t="s">
        <v>145</v>
      </c>
      <c r="M42" s="129" t="s">
        <v>145</v>
      </c>
      <c r="N42" s="132" t="s">
        <v>266</v>
      </c>
      <c r="O42" s="129" t="s">
        <v>46</v>
      </c>
    </row>
    <row r="43" spans="2:15" ht="39" x14ac:dyDescent="0.3">
      <c r="B43" s="129" t="s">
        <v>253</v>
      </c>
      <c r="C43" s="130" t="s">
        <v>267</v>
      </c>
      <c r="D43" s="129" t="s">
        <v>268</v>
      </c>
      <c r="E43" s="129" t="s">
        <v>269</v>
      </c>
      <c r="F43" s="131" t="s">
        <v>46</v>
      </c>
      <c r="G43" s="131" t="s">
        <v>46</v>
      </c>
      <c r="H43" s="129" t="s">
        <v>143</v>
      </c>
      <c r="I43" s="129" t="s">
        <v>46</v>
      </c>
      <c r="J43" s="129" t="s">
        <v>242</v>
      </c>
      <c r="K43" s="129" t="s">
        <v>145</v>
      </c>
      <c r="L43" s="129" t="s">
        <v>145</v>
      </c>
      <c r="M43" s="129" t="s">
        <v>145</v>
      </c>
      <c r="N43" s="132" t="s">
        <v>263</v>
      </c>
      <c r="O43" s="129" t="s">
        <v>46</v>
      </c>
    </row>
    <row r="44" spans="2:15" ht="39" x14ac:dyDescent="0.3">
      <c r="B44" s="129" t="s">
        <v>9</v>
      </c>
      <c r="C44" s="130" t="s">
        <v>9</v>
      </c>
      <c r="D44" s="129" t="s">
        <v>270</v>
      </c>
      <c r="E44" s="129" t="s">
        <v>271</v>
      </c>
      <c r="F44" s="131" t="s">
        <v>9</v>
      </c>
      <c r="G44" s="131" t="s">
        <v>9</v>
      </c>
      <c r="H44" s="129" t="s">
        <v>143</v>
      </c>
      <c r="I44" s="129" t="s">
        <v>46</v>
      </c>
      <c r="J44" s="129" t="s">
        <v>144</v>
      </c>
      <c r="K44" s="129" t="s">
        <v>145</v>
      </c>
      <c r="L44" s="129" t="s">
        <v>145</v>
      </c>
      <c r="M44" s="129" t="s">
        <v>145</v>
      </c>
      <c r="N44" s="132" t="s">
        <v>272</v>
      </c>
      <c r="O44" s="129" t="s">
        <v>46</v>
      </c>
    </row>
    <row r="45" spans="2:15" ht="52" x14ac:dyDescent="0.3">
      <c r="B45" s="129" t="s">
        <v>253</v>
      </c>
      <c r="C45" s="130" t="s">
        <v>260</v>
      </c>
      <c r="D45" s="129" t="s">
        <v>273</v>
      </c>
      <c r="E45" s="129" t="s">
        <v>274</v>
      </c>
      <c r="F45" s="131" t="s">
        <v>46</v>
      </c>
      <c r="G45" s="131" t="s">
        <v>46</v>
      </c>
      <c r="H45" s="129" t="s">
        <v>143</v>
      </c>
      <c r="I45" s="129" t="s">
        <v>9</v>
      </c>
      <c r="J45" s="129" t="s">
        <v>144</v>
      </c>
      <c r="K45" s="129" t="s">
        <v>224</v>
      </c>
      <c r="L45" s="129" t="s">
        <v>145</v>
      </c>
      <c r="M45" s="129" t="s">
        <v>145</v>
      </c>
      <c r="N45" s="132" t="s">
        <v>275</v>
      </c>
      <c r="O45" s="129" t="s">
        <v>46</v>
      </c>
    </row>
    <row r="46" spans="2:15" ht="39" x14ac:dyDescent="0.3">
      <c r="B46" s="129" t="s">
        <v>276</v>
      </c>
      <c r="C46" s="130" t="s">
        <v>277</v>
      </c>
      <c r="D46" s="129" t="s">
        <v>278</v>
      </c>
      <c r="E46" s="129" t="s">
        <v>279</v>
      </c>
      <c r="F46" s="131">
        <v>167.31</v>
      </c>
      <c r="G46" s="131">
        <v>19.5</v>
      </c>
      <c r="H46" s="129" t="s">
        <v>143</v>
      </c>
      <c r="I46" s="129" t="s">
        <v>46</v>
      </c>
      <c r="J46" s="129" t="s">
        <v>144</v>
      </c>
      <c r="K46" s="129" t="s">
        <v>145</v>
      </c>
      <c r="L46" s="129" t="s">
        <v>145</v>
      </c>
      <c r="M46" s="129" t="s">
        <v>145</v>
      </c>
      <c r="N46" s="132" t="s">
        <v>280</v>
      </c>
      <c r="O46" s="129" t="s">
        <v>46</v>
      </c>
    </row>
    <row r="47" spans="2:15" ht="39" x14ac:dyDescent="0.3">
      <c r="B47" s="129" t="s">
        <v>276</v>
      </c>
      <c r="C47" s="130" t="s">
        <v>281</v>
      </c>
      <c r="D47" s="129" t="s">
        <v>282</v>
      </c>
      <c r="E47" s="129" t="s">
        <v>283</v>
      </c>
      <c r="F47" s="131">
        <v>265.12200000000001</v>
      </c>
      <c r="G47" s="131">
        <v>30.9</v>
      </c>
      <c r="H47" s="129" t="s">
        <v>143</v>
      </c>
      <c r="I47" s="129" t="s">
        <v>46</v>
      </c>
      <c r="J47" s="129" t="s">
        <v>144</v>
      </c>
      <c r="K47" s="129" t="s">
        <v>145</v>
      </c>
      <c r="L47" s="129" t="s">
        <v>145</v>
      </c>
      <c r="M47" s="129" t="s">
        <v>145</v>
      </c>
      <c r="N47" s="132" t="s">
        <v>284</v>
      </c>
      <c r="O47" s="129" t="s">
        <v>46</v>
      </c>
    </row>
    <row r="48" spans="2:15" ht="26" x14ac:dyDescent="0.3">
      <c r="B48" s="129" t="s">
        <v>276</v>
      </c>
      <c r="C48" s="130" t="s">
        <v>277</v>
      </c>
      <c r="D48" s="129" t="s">
        <v>285</v>
      </c>
      <c r="E48" s="129" t="s">
        <v>286</v>
      </c>
      <c r="F48" s="131">
        <v>85.8</v>
      </c>
      <c r="G48" s="131">
        <v>10</v>
      </c>
      <c r="H48" s="129" t="s">
        <v>143</v>
      </c>
      <c r="I48" s="129" t="s">
        <v>46</v>
      </c>
      <c r="J48" s="129" t="s">
        <v>144</v>
      </c>
      <c r="K48" s="129" t="s">
        <v>9</v>
      </c>
      <c r="L48" s="129" t="s">
        <v>9</v>
      </c>
      <c r="M48" s="129" t="s">
        <v>145</v>
      </c>
      <c r="N48" s="132" t="s">
        <v>287</v>
      </c>
      <c r="O48" s="129" t="s">
        <v>46</v>
      </c>
    </row>
    <row r="49" spans="2:15" ht="39" x14ac:dyDescent="0.3">
      <c r="B49" s="129" t="s">
        <v>276</v>
      </c>
      <c r="C49" s="130" t="s">
        <v>288</v>
      </c>
      <c r="D49" s="129" t="s">
        <v>289</v>
      </c>
      <c r="E49" s="129" t="s">
        <v>290</v>
      </c>
      <c r="F49" s="131">
        <v>85.8</v>
      </c>
      <c r="G49" s="131">
        <v>10</v>
      </c>
      <c r="H49" s="129" t="s">
        <v>143</v>
      </c>
      <c r="I49" s="129" t="s">
        <v>46</v>
      </c>
      <c r="J49" s="129" t="s">
        <v>242</v>
      </c>
      <c r="K49" s="129" t="s">
        <v>224</v>
      </c>
      <c r="L49" s="129" t="s">
        <v>145</v>
      </c>
      <c r="M49" s="129" t="s">
        <v>145</v>
      </c>
      <c r="N49" s="132" t="s">
        <v>291</v>
      </c>
      <c r="O49" s="129" t="s">
        <v>46</v>
      </c>
    </row>
    <row r="50" spans="2:15" ht="39" x14ac:dyDescent="0.3">
      <c r="B50" s="129" t="s">
        <v>276</v>
      </c>
      <c r="C50" s="130" t="s">
        <v>288</v>
      </c>
      <c r="D50" s="129" t="s">
        <v>292</v>
      </c>
      <c r="E50" s="129" t="s">
        <v>293</v>
      </c>
      <c r="F50" s="131">
        <v>2513.94</v>
      </c>
      <c r="G50" s="131">
        <v>293</v>
      </c>
      <c r="H50" s="129" t="s">
        <v>9</v>
      </c>
      <c r="I50" s="129" t="s">
        <v>9</v>
      </c>
      <c r="J50" s="129" t="s">
        <v>9</v>
      </c>
      <c r="K50" s="129" t="s">
        <v>224</v>
      </c>
      <c r="L50" s="129" t="s">
        <v>145</v>
      </c>
      <c r="M50" s="129" t="s">
        <v>9</v>
      </c>
      <c r="N50" s="132" t="s">
        <v>294</v>
      </c>
      <c r="O50" s="129" t="s">
        <v>46</v>
      </c>
    </row>
    <row r="51" spans="2:15" ht="39" x14ac:dyDescent="0.3">
      <c r="B51" s="129" t="s">
        <v>276</v>
      </c>
      <c r="C51" s="130" t="s">
        <v>288</v>
      </c>
      <c r="D51" s="129" t="s">
        <v>295</v>
      </c>
      <c r="E51" s="129" t="s">
        <v>296</v>
      </c>
      <c r="F51" s="131">
        <v>4574.8560000000007</v>
      </c>
      <c r="G51" s="131">
        <v>533.20000000000005</v>
      </c>
      <c r="H51" s="129" t="s">
        <v>143</v>
      </c>
      <c r="I51" s="129" t="s">
        <v>46</v>
      </c>
      <c r="J51" s="129" t="s">
        <v>242</v>
      </c>
      <c r="K51" s="129" t="s">
        <v>145</v>
      </c>
      <c r="L51" s="129" t="s">
        <v>145</v>
      </c>
      <c r="M51" s="129" t="s">
        <v>145</v>
      </c>
      <c r="N51" s="132" t="s">
        <v>297</v>
      </c>
      <c r="O51" s="129" t="s">
        <v>46</v>
      </c>
    </row>
    <row r="52" spans="2:15" ht="26" x14ac:dyDescent="0.3">
      <c r="B52" s="129" t="s">
        <v>9</v>
      </c>
      <c r="C52" s="130" t="s">
        <v>9</v>
      </c>
      <c r="D52" s="129" t="s">
        <v>298</v>
      </c>
      <c r="E52" s="129" t="s">
        <v>9</v>
      </c>
      <c r="F52" s="131" t="s">
        <v>9</v>
      </c>
      <c r="G52" s="131" t="s">
        <v>9</v>
      </c>
      <c r="H52" s="129" t="s">
        <v>9</v>
      </c>
      <c r="I52" s="129" t="s">
        <v>9</v>
      </c>
      <c r="J52" s="129" t="s">
        <v>9</v>
      </c>
      <c r="K52" s="129" t="s">
        <v>9</v>
      </c>
      <c r="L52" s="129" t="s">
        <v>9</v>
      </c>
      <c r="M52" s="129" t="s">
        <v>9</v>
      </c>
      <c r="N52" s="132" t="s">
        <v>9</v>
      </c>
      <c r="O52" s="129" t="s">
        <v>46</v>
      </c>
    </row>
    <row r="53" spans="2:15" ht="26" x14ac:dyDescent="0.3">
      <c r="B53" s="129" t="s">
        <v>299</v>
      </c>
      <c r="C53" s="130" t="s">
        <v>300</v>
      </c>
      <c r="D53" s="129" t="s">
        <v>301</v>
      </c>
      <c r="E53" s="129" t="s">
        <v>302</v>
      </c>
      <c r="F53" s="131">
        <v>18.876000000000001</v>
      </c>
      <c r="G53" s="131">
        <v>2.2000000000000002</v>
      </c>
      <c r="H53" s="129" t="s">
        <v>143</v>
      </c>
      <c r="I53" s="129" t="s">
        <v>46</v>
      </c>
      <c r="J53" s="129" t="s">
        <v>242</v>
      </c>
      <c r="K53" s="129" t="s">
        <v>224</v>
      </c>
      <c r="L53" s="129" t="s">
        <v>145</v>
      </c>
      <c r="M53" s="129" t="s">
        <v>145</v>
      </c>
      <c r="N53" s="132" t="s">
        <v>303</v>
      </c>
      <c r="O53" s="129" t="s">
        <v>46</v>
      </c>
    </row>
    <row r="54" spans="2:15" ht="39" x14ac:dyDescent="0.3">
      <c r="B54" s="129" t="s">
        <v>304</v>
      </c>
      <c r="C54" s="130" t="s">
        <v>305</v>
      </c>
      <c r="D54" s="129" t="s">
        <v>306</v>
      </c>
      <c r="E54" s="129" t="s">
        <v>307</v>
      </c>
      <c r="F54" s="131" t="s">
        <v>9</v>
      </c>
      <c r="G54" s="129" t="s">
        <v>9</v>
      </c>
      <c r="H54" s="129" t="s">
        <v>143</v>
      </c>
      <c r="I54" s="129" t="s">
        <v>46</v>
      </c>
      <c r="J54" s="129" t="s">
        <v>242</v>
      </c>
      <c r="K54" s="129" t="s">
        <v>145</v>
      </c>
      <c r="L54" s="129" t="s">
        <v>145</v>
      </c>
      <c r="M54" s="129" t="s">
        <v>145</v>
      </c>
      <c r="N54" s="132" t="s">
        <v>308</v>
      </c>
      <c r="O54" s="129" t="s">
        <v>46</v>
      </c>
    </row>
    <row r="55" spans="2:15" ht="39" x14ac:dyDescent="0.3">
      <c r="B55" s="129" t="s">
        <v>309</v>
      </c>
      <c r="C55" s="130" t="s">
        <v>310</v>
      </c>
      <c r="D55" s="129" t="s">
        <v>311</v>
      </c>
      <c r="E55" s="129" t="s">
        <v>312</v>
      </c>
      <c r="F55" s="131">
        <v>128.69999999999999</v>
      </c>
      <c r="G55" s="129">
        <v>15</v>
      </c>
      <c r="H55" s="129" t="s">
        <v>143</v>
      </c>
      <c r="I55" s="129" t="s">
        <v>46</v>
      </c>
      <c r="J55" s="129" t="s">
        <v>242</v>
      </c>
      <c r="K55" s="129" t="s">
        <v>145</v>
      </c>
      <c r="L55" s="129" t="s">
        <v>145</v>
      </c>
      <c r="M55" s="129" t="s">
        <v>145</v>
      </c>
      <c r="N55" s="132" t="s">
        <v>313</v>
      </c>
      <c r="O55" s="129" t="s">
        <v>46</v>
      </c>
    </row>
    <row r="56" spans="2:15" ht="13" x14ac:dyDescent="0.3">
      <c r="B56" s="129" t="s">
        <v>309</v>
      </c>
      <c r="C56" s="130" t="s">
        <v>309</v>
      </c>
      <c r="D56" s="129" t="s">
        <v>314</v>
      </c>
      <c r="E56" s="129" t="s">
        <v>315</v>
      </c>
      <c r="F56" s="131">
        <v>17.16</v>
      </c>
      <c r="G56" s="129">
        <v>2</v>
      </c>
      <c r="H56" s="129" t="s">
        <v>143</v>
      </c>
      <c r="I56" s="129" t="s">
        <v>46</v>
      </c>
      <c r="J56" s="129" t="s">
        <v>242</v>
      </c>
      <c r="K56" s="129" t="s">
        <v>224</v>
      </c>
      <c r="L56" s="129" t="s">
        <v>145</v>
      </c>
      <c r="M56" s="129" t="s">
        <v>145</v>
      </c>
      <c r="N56" s="132" t="s">
        <v>316</v>
      </c>
      <c r="O56" s="129" t="s">
        <v>46</v>
      </c>
    </row>
    <row r="57" spans="2:15" ht="52" x14ac:dyDescent="0.3">
      <c r="B57" s="129" t="s">
        <v>317</v>
      </c>
      <c r="C57" s="130" t="s">
        <v>318</v>
      </c>
      <c r="D57" s="129" t="s">
        <v>319</v>
      </c>
      <c r="E57" s="129" t="s">
        <v>320</v>
      </c>
      <c r="F57" s="131">
        <v>85.8</v>
      </c>
      <c r="G57" s="129">
        <v>10</v>
      </c>
      <c r="H57" s="129" t="s">
        <v>143</v>
      </c>
      <c r="I57" s="129" t="s">
        <v>46</v>
      </c>
      <c r="J57" s="129" t="s">
        <v>242</v>
      </c>
      <c r="K57" s="129" t="s">
        <v>145</v>
      </c>
      <c r="L57" s="129" t="s">
        <v>145</v>
      </c>
      <c r="M57" s="129" t="s">
        <v>145</v>
      </c>
      <c r="N57" s="132" t="s">
        <v>321</v>
      </c>
      <c r="O57" s="129" t="s">
        <v>46</v>
      </c>
    </row>
    <row r="58" spans="2:15" ht="39" x14ac:dyDescent="0.3">
      <c r="B58" s="129" t="s">
        <v>322</v>
      </c>
      <c r="C58" s="130" t="s">
        <v>318</v>
      </c>
      <c r="D58" s="129" t="s">
        <v>323</v>
      </c>
      <c r="E58" s="129" t="s">
        <v>324</v>
      </c>
      <c r="F58" s="131">
        <v>128.69999999999999</v>
      </c>
      <c r="G58" s="129">
        <v>15</v>
      </c>
      <c r="H58" s="129" t="s">
        <v>143</v>
      </c>
      <c r="I58" s="129" t="s">
        <v>46</v>
      </c>
      <c r="J58" s="129" t="s">
        <v>242</v>
      </c>
      <c r="K58" s="129" t="s">
        <v>145</v>
      </c>
      <c r="L58" s="129" t="s">
        <v>145</v>
      </c>
      <c r="M58" s="129" t="s">
        <v>145</v>
      </c>
      <c r="N58" s="132" t="s">
        <v>325</v>
      </c>
      <c r="O58" s="129" t="s">
        <v>46</v>
      </c>
    </row>
    <row r="59" spans="2:15" ht="13" x14ac:dyDescent="0.3">
      <c r="B59" s="120"/>
    </row>
    <row r="60" spans="2:15" ht="13" x14ac:dyDescent="0.3">
      <c r="B60" s="133" t="s">
        <v>2234</v>
      </c>
    </row>
    <row r="61" spans="2:15" ht="14" customHeight="1" x14ac:dyDescent="0.3">
      <c r="B61" s="116" t="s">
        <v>2235</v>
      </c>
    </row>
    <row r="62" spans="2:15" ht="14" customHeight="1" x14ac:dyDescent="0.3">
      <c r="B62" s="116" t="s">
        <v>2236</v>
      </c>
    </row>
    <row r="63" spans="2:15" ht="14" customHeight="1" x14ac:dyDescent="0.3">
      <c r="B63" s="116" t="s">
        <v>2237</v>
      </c>
    </row>
    <row r="64" spans="2:15" ht="14" customHeight="1" x14ac:dyDescent="0.3">
      <c r="B64" s="116" t="s">
        <v>2238</v>
      </c>
    </row>
    <row r="65" spans="2:7" ht="14" customHeight="1" x14ac:dyDescent="0.3">
      <c r="B65" s="116" t="s">
        <v>2239</v>
      </c>
    </row>
    <row r="66" spans="2:7" ht="14" customHeight="1" x14ac:dyDescent="0.3">
      <c r="B66" s="116" t="s">
        <v>2240</v>
      </c>
    </row>
    <row r="67" spans="2:7" ht="13" x14ac:dyDescent="0.3"/>
    <row r="68" spans="2:7" ht="13" x14ac:dyDescent="0.3">
      <c r="B68" s="134" t="s">
        <v>61</v>
      </c>
      <c r="C68" s="134"/>
      <c r="D68" s="134"/>
      <c r="E68" s="134"/>
      <c r="F68" s="134"/>
      <c r="G68" s="134"/>
    </row>
    <row r="69" spans="2:7" ht="14" customHeight="1" x14ac:dyDescent="0.3">
      <c r="B69" s="116" t="s">
        <v>2241</v>
      </c>
    </row>
    <row r="70" spans="2:7" ht="13" x14ac:dyDescent="0.3"/>
    <row r="71" spans="2:7" ht="13" x14ac:dyDescent="0.3"/>
    <row r="72" spans="2:7" ht="13" x14ac:dyDescent="0.3"/>
    <row r="73" spans="2:7" ht="13" x14ac:dyDescent="0.3"/>
    <row r="74" spans="2:7" ht="13" x14ac:dyDescent="0.3"/>
    <row r="75" spans="2:7" ht="13" x14ac:dyDescent="0.3"/>
  </sheetData>
  <hyperlinks>
    <hyperlink ref="B5" location="'Index sheet'!A1" display="Back to index" xr:uid="{00000000-0004-0000-0900-000000000000}"/>
  </hyperlinks>
  <pageMargins left="0.7" right="0.7" top="0.75" bottom="0.75" header="0.3" footer="0.3"/>
  <ignoredErrors>
    <ignoredError sqref="B1:O12 B17:O17 B13:N16 B20:O24 B18:N19 B26:O26 B25:N25 B28:O28 B27:N27 B30:O30 B29:N29 B33:O35 B31:N31 B32:N32 B43:O43 B36:N36 B37:N37 B38:N39 B40:N42 B51:O51 B44:N48 B49:N50 B59:O75 B52:N57 B58:N5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S983"/>
  <sheetViews>
    <sheetView showGridLines="0" topLeftCell="A777" zoomScale="80" zoomScaleNormal="80" workbookViewId="0">
      <selection activeCell="B918" sqref="B918"/>
    </sheetView>
  </sheetViews>
  <sheetFormatPr defaultColWidth="65.7265625" defaultRowHeight="13" x14ac:dyDescent="0.3"/>
  <cols>
    <col min="1" max="2" width="65.7265625" style="116"/>
    <col min="3" max="3" width="85.54296875" style="116" customWidth="1"/>
    <col min="4" max="4" width="65.7265625" style="116"/>
    <col min="5" max="5" width="65.7265625" style="141"/>
    <col min="6" max="6" width="65.7265625" style="116"/>
    <col min="7" max="8" width="65.7265625" style="142"/>
    <col min="9" max="16384" width="65.7265625" style="116"/>
  </cols>
  <sheetData>
    <row r="1" spans="2:19" s="116" customFormat="1" x14ac:dyDescent="0.3">
      <c r="B1" s="115" t="s">
        <v>326</v>
      </c>
      <c r="C1" s="115"/>
      <c r="D1" s="115"/>
      <c r="E1" s="139"/>
      <c r="F1" s="115"/>
      <c r="G1" s="140"/>
      <c r="H1" s="140"/>
    </row>
    <row r="2" spans="2:19" s="116" customFormat="1" ht="14.5" x14ac:dyDescent="0.3">
      <c r="B2" s="115" t="s">
        <v>2250</v>
      </c>
      <c r="C2" s="115"/>
      <c r="D2" s="115"/>
      <c r="E2" s="139"/>
      <c r="F2" s="115"/>
      <c r="G2" s="140"/>
      <c r="H2" s="140"/>
      <c r="I2" s="115"/>
      <c r="J2" s="115"/>
      <c r="K2" s="115"/>
      <c r="L2" s="115"/>
      <c r="M2" s="115"/>
      <c r="N2" s="115"/>
      <c r="O2" s="115"/>
      <c r="P2" s="115"/>
      <c r="Q2" s="115"/>
      <c r="R2" s="115"/>
      <c r="S2" s="115"/>
    </row>
    <row r="3" spans="2:19" s="116" customFormat="1" x14ac:dyDescent="0.3">
      <c r="B3" s="117" t="s">
        <v>26</v>
      </c>
      <c r="C3" s="118">
        <v>8.58</v>
      </c>
      <c r="E3" s="141"/>
      <c r="G3" s="142"/>
      <c r="H3" s="142"/>
    </row>
    <row r="4" spans="2:19" s="116" customFormat="1" x14ac:dyDescent="0.3">
      <c r="B4" s="117"/>
      <c r="C4" s="117"/>
      <c r="E4" s="141"/>
      <c r="G4" s="142"/>
      <c r="H4" s="142"/>
    </row>
    <row r="5" spans="2:19" s="116" customFormat="1" x14ac:dyDescent="0.3">
      <c r="B5" s="119" t="s">
        <v>28</v>
      </c>
      <c r="C5" s="143"/>
      <c r="D5" s="120"/>
      <c r="E5" s="144"/>
      <c r="F5" s="143"/>
      <c r="G5" s="145"/>
      <c r="H5" s="145"/>
      <c r="M5" s="119"/>
    </row>
    <row r="6" spans="2:19" s="116" customFormat="1" x14ac:dyDescent="0.3">
      <c r="B6" s="119"/>
      <c r="C6" s="143"/>
      <c r="D6" s="143"/>
      <c r="E6" s="144"/>
      <c r="F6" s="143"/>
      <c r="G6" s="145"/>
      <c r="H6" s="145"/>
      <c r="M6" s="119"/>
    </row>
    <row r="7" spans="2:19" s="116" customFormat="1" ht="26" x14ac:dyDescent="0.3">
      <c r="B7" s="146" t="s">
        <v>2251</v>
      </c>
      <c r="C7" s="146" t="s">
        <v>2224</v>
      </c>
      <c r="D7" s="146" t="s">
        <v>2252</v>
      </c>
      <c r="E7" s="146" t="s">
        <v>2253</v>
      </c>
      <c r="F7" s="146" t="s">
        <v>2254</v>
      </c>
      <c r="G7" s="147" t="s">
        <v>2255</v>
      </c>
      <c r="H7" s="147"/>
      <c r="I7" s="146" t="s">
        <v>2256</v>
      </c>
      <c r="J7" s="146" t="s">
        <v>2257</v>
      </c>
      <c r="K7" s="146" t="s">
        <v>2258</v>
      </c>
      <c r="L7" s="146" t="s">
        <v>2228</v>
      </c>
      <c r="M7" s="146" t="s">
        <v>2221</v>
      </c>
      <c r="N7" s="146" t="s">
        <v>2222</v>
      </c>
      <c r="O7" s="146" t="s">
        <v>2229</v>
      </c>
      <c r="P7" s="146" t="s">
        <v>2230</v>
      </c>
      <c r="Q7" s="146" t="s">
        <v>2259</v>
      </c>
      <c r="R7" s="146" t="s">
        <v>2260</v>
      </c>
      <c r="S7" s="121" t="s">
        <v>2233</v>
      </c>
    </row>
    <row r="8" spans="2:19" s="116" customFormat="1" ht="26" x14ac:dyDescent="0.3">
      <c r="B8" s="148"/>
      <c r="C8" s="148"/>
      <c r="D8" s="148"/>
      <c r="E8" s="148"/>
      <c r="F8" s="148"/>
      <c r="G8" s="149" t="s">
        <v>44</v>
      </c>
      <c r="H8" s="150" t="s">
        <v>45</v>
      </c>
      <c r="I8" s="148"/>
      <c r="J8" s="148"/>
      <c r="K8" s="148"/>
      <c r="L8" s="148"/>
      <c r="M8" s="148"/>
      <c r="N8" s="148"/>
      <c r="O8" s="148"/>
      <c r="P8" s="148"/>
      <c r="Q8" s="148"/>
      <c r="R8" s="151"/>
      <c r="S8" s="152"/>
    </row>
    <row r="9" spans="2:19" s="116" customFormat="1" ht="143" x14ac:dyDescent="0.3">
      <c r="B9" s="129" t="s">
        <v>327</v>
      </c>
      <c r="C9" s="129" t="s">
        <v>328</v>
      </c>
      <c r="D9" s="129" t="s">
        <v>329</v>
      </c>
      <c r="E9" s="129" t="s">
        <v>46</v>
      </c>
      <c r="F9" s="129" t="s">
        <v>46</v>
      </c>
      <c r="G9" s="153">
        <v>541.16927983844062</v>
      </c>
      <c r="H9" s="153">
        <v>63.073342638512898</v>
      </c>
      <c r="I9" s="129">
        <v>2012</v>
      </c>
      <c r="J9" s="129" t="s">
        <v>330</v>
      </c>
      <c r="K9" s="129" t="s">
        <v>46</v>
      </c>
      <c r="L9" s="129" t="s">
        <v>300</v>
      </c>
      <c r="M9" s="129" t="s">
        <v>331</v>
      </c>
      <c r="N9" s="129" t="s">
        <v>46</v>
      </c>
      <c r="O9" s="129" t="s">
        <v>46</v>
      </c>
      <c r="P9" s="129" t="s">
        <v>46</v>
      </c>
      <c r="Q9" s="129" t="s">
        <v>46</v>
      </c>
      <c r="R9" s="129" t="s">
        <v>46</v>
      </c>
      <c r="S9" s="129" t="s">
        <v>46</v>
      </c>
    </row>
    <row r="10" spans="2:19" s="116" customFormat="1" ht="78" x14ac:dyDescent="0.3">
      <c r="B10" s="129" t="s">
        <v>332</v>
      </c>
      <c r="C10" s="129" t="s">
        <v>333</v>
      </c>
      <c r="D10" s="129" t="s">
        <v>329</v>
      </c>
      <c r="E10" s="129" t="s">
        <v>9</v>
      </c>
      <c r="F10" s="129" t="s">
        <v>9</v>
      </c>
      <c r="G10" s="153">
        <v>3774.5994000000001</v>
      </c>
      <c r="H10" s="153">
        <v>439.93</v>
      </c>
      <c r="I10" s="129" t="s">
        <v>334</v>
      </c>
      <c r="J10" s="129" t="s">
        <v>330</v>
      </c>
      <c r="K10" s="129" t="s">
        <v>46</v>
      </c>
      <c r="L10" s="129" t="s">
        <v>300</v>
      </c>
      <c r="M10" s="129" t="s">
        <v>335</v>
      </c>
      <c r="N10" s="130" t="s">
        <v>336</v>
      </c>
      <c r="O10" s="129" t="s">
        <v>46</v>
      </c>
      <c r="P10" s="129" t="s">
        <v>46</v>
      </c>
      <c r="Q10" s="129" t="s">
        <v>46</v>
      </c>
      <c r="R10" s="129" t="s">
        <v>46</v>
      </c>
      <c r="S10" s="129" t="s">
        <v>46</v>
      </c>
    </row>
    <row r="11" spans="2:19" s="116" customFormat="1" ht="78" x14ac:dyDescent="0.3">
      <c r="B11" s="129" t="s">
        <v>337</v>
      </c>
      <c r="C11" s="129" t="s">
        <v>338</v>
      </c>
      <c r="D11" s="129" t="s">
        <v>339</v>
      </c>
      <c r="E11" s="129" t="s">
        <v>340</v>
      </c>
      <c r="F11" s="129" t="s">
        <v>9</v>
      </c>
      <c r="G11" s="153">
        <v>3819.6444000000001</v>
      </c>
      <c r="H11" s="153">
        <v>445.18</v>
      </c>
      <c r="I11" s="129" t="s">
        <v>341</v>
      </c>
      <c r="J11" s="129" t="s">
        <v>330</v>
      </c>
      <c r="K11" s="129" t="s">
        <v>46</v>
      </c>
      <c r="L11" s="129" t="s">
        <v>300</v>
      </c>
      <c r="M11" s="129" t="s">
        <v>342</v>
      </c>
      <c r="N11" s="130" t="s">
        <v>343</v>
      </c>
      <c r="O11" s="129" t="s">
        <v>46</v>
      </c>
      <c r="P11" s="129" t="s">
        <v>46</v>
      </c>
      <c r="Q11" s="129" t="s">
        <v>46</v>
      </c>
      <c r="R11" s="129" t="s">
        <v>46</v>
      </c>
      <c r="S11" s="129" t="s">
        <v>46</v>
      </c>
    </row>
    <row r="12" spans="2:19" s="116" customFormat="1" ht="52" x14ac:dyDescent="0.3">
      <c r="B12" s="129" t="s">
        <v>344</v>
      </c>
      <c r="C12" s="129" t="s">
        <v>345</v>
      </c>
      <c r="D12" s="129" t="s">
        <v>346</v>
      </c>
      <c r="E12" s="129" t="s">
        <v>9</v>
      </c>
      <c r="F12" s="129" t="s">
        <v>9</v>
      </c>
      <c r="G12" s="153">
        <v>2182.6662000000001</v>
      </c>
      <c r="H12" s="153">
        <v>254.39</v>
      </c>
      <c r="I12" s="129" t="s">
        <v>341</v>
      </c>
      <c r="J12" s="129" t="s">
        <v>330</v>
      </c>
      <c r="K12" s="129" t="s">
        <v>46</v>
      </c>
      <c r="L12" s="129" t="s">
        <v>144</v>
      </c>
      <c r="M12" s="129" t="s">
        <v>342</v>
      </c>
      <c r="N12" s="130" t="s">
        <v>347</v>
      </c>
      <c r="O12" s="129" t="s">
        <v>46</v>
      </c>
      <c r="P12" s="129" t="s">
        <v>46</v>
      </c>
      <c r="Q12" s="129" t="s">
        <v>46</v>
      </c>
      <c r="R12" s="132" t="s">
        <v>46</v>
      </c>
      <c r="S12" s="129" t="s">
        <v>46</v>
      </c>
    </row>
    <row r="13" spans="2:19" s="116" customFormat="1" ht="39" x14ac:dyDescent="0.3">
      <c r="B13" s="129" t="s">
        <v>348</v>
      </c>
      <c r="C13" s="129" t="s">
        <v>349</v>
      </c>
      <c r="D13" s="129" t="s">
        <v>350</v>
      </c>
      <c r="E13" s="129" t="s">
        <v>46</v>
      </c>
      <c r="F13" s="129" t="s">
        <v>46</v>
      </c>
      <c r="G13" s="153">
        <v>151.17960000000002</v>
      </c>
      <c r="H13" s="153">
        <v>17.62</v>
      </c>
      <c r="I13" s="129" t="s">
        <v>351</v>
      </c>
      <c r="J13" s="129" t="s">
        <v>330</v>
      </c>
      <c r="K13" s="129" t="s">
        <v>46</v>
      </c>
      <c r="L13" s="129" t="s">
        <v>144</v>
      </c>
      <c r="M13" s="129" t="s">
        <v>342</v>
      </c>
      <c r="N13" s="130" t="s">
        <v>347</v>
      </c>
      <c r="O13" s="129" t="s">
        <v>46</v>
      </c>
      <c r="P13" s="129" t="s">
        <v>46</v>
      </c>
      <c r="Q13" s="129" t="s">
        <v>46</v>
      </c>
      <c r="R13" s="132" t="s">
        <v>46</v>
      </c>
      <c r="S13" s="129" t="s">
        <v>46</v>
      </c>
    </row>
    <row r="14" spans="2:19" s="116" customFormat="1" ht="78" x14ac:dyDescent="0.3">
      <c r="B14" s="129" t="s">
        <v>352</v>
      </c>
      <c r="C14" s="129" t="s">
        <v>353</v>
      </c>
      <c r="D14" s="129" t="s">
        <v>329</v>
      </c>
      <c r="E14" s="129" t="s">
        <v>46</v>
      </c>
      <c r="F14" s="129" t="s">
        <v>46</v>
      </c>
      <c r="G14" s="153">
        <v>518.40359999999998</v>
      </c>
      <c r="H14" s="153">
        <v>60.42</v>
      </c>
      <c r="I14" s="129" t="s">
        <v>351</v>
      </c>
      <c r="J14" s="129" t="s">
        <v>330</v>
      </c>
      <c r="K14" s="129" t="s">
        <v>46</v>
      </c>
      <c r="L14" s="129" t="s">
        <v>242</v>
      </c>
      <c r="M14" s="129" t="s">
        <v>354</v>
      </c>
      <c r="N14" s="130" t="s">
        <v>46</v>
      </c>
      <c r="O14" s="129" t="s">
        <v>46</v>
      </c>
      <c r="P14" s="129" t="s">
        <v>9</v>
      </c>
      <c r="Q14" s="129" t="s">
        <v>46</v>
      </c>
      <c r="R14" s="132" t="s">
        <v>46</v>
      </c>
      <c r="S14" s="129" t="s">
        <v>46</v>
      </c>
    </row>
    <row r="15" spans="2:19" s="116" customFormat="1" ht="318" customHeight="1" x14ac:dyDescent="0.3">
      <c r="B15" s="129" t="s">
        <v>355</v>
      </c>
      <c r="C15" s="129" t="s">
        <v>356</v>
      </c>
      <c r="D15" s="129" t="s">
        <v>329</v>
      </c>
      <c r="E15" s="129" t="s">
        <v>46</v>
      </c>
      <c r="F15" s="129" t="s">
        <v>46</v>
      </c>
      <c r="G15" s="153">
        <v>1559.6723999999999</v>
      </c>
      <c r="H15" s="153">
        <v>181.78</v>
      </c>
      <c r="I15" s="129" t="s">
        <v>351</v>
      </c>
      <c r="J15" s="129" t="s">
        <v>330</v>
      </c>
      <c r="K15" s="129" t="s">
        <v>46</v>
      </c>
      <c r="L15" s="129" t="s">
        <v>144</v>
      </c>
      <c r="M15" s="129" t="s">
        <v>357</v>
      </c>
      <c r="N15" s="130" t="s">
        <v>358</v>
      </c>
      <c r="O15" s="129" t="s">
        <v>46</v>
      </c>
      <c r="P15" s="129" t="s">
        <v>46</v>
      </c>
      <c r="Q15" s="129" t="s">
        <v>46</v>
      </c>
      <c r="R15" s="132" t="s">
        <v>46</v>
      </c>
      <c r="S15" s="129" t="s">
        <v>46</v>
      </c>
    </row>
    <row r="16" spans="2:19" s="116" customFormat="1" ht="403" x14ac:dyDescent="0.3">
      <c r="B16" s="129" t="s">
        <v>359</v>
      </c>
      <c r="C16" s="129" t="s">
        <v>356</v>
      </c>
      <c r="D16" s="129" t="s">
        <v>329</v>
      </c>
      <c r="E16" s="129" t="s">
        <v>46</v>
      </c>
      <c r="F16" s="129" t="s">
        <v>46</v>
      </c>
      <c r="G16" s="153">
        <v>547.48980000000006</v>
      </c>
      <c r="H16" s="153">
        <v>63.81</v>
      </c>
      <c r="I16" s="129" t="s">
        <v>351</v>
      </c>
      <c r="J16" s="129" t="s">
        <v>330</v>
      </c>
      <c r="K16" s="129" t="s">
        <v>46</v>
      </c>
      <c r="L16" s="129" t="s">
        <v>144</v>
      </c>
      <c r="M16" s="129" t="s">
        <v>357</v>
      </c>
      <c r="N16" s="130" t="s">
        <v>358</v>
      </c>
      <c r="O16" s="129" t="s">
        <v>46</v>
      </c>
      <c r="P16" s="129" t="s">
        <v>46</v>
      </c>
      <c r="Q16" s="129" t="s">
        <v>46</v>
      </c>
      <c r="R16" s="132" t="s">
        <v>46</v>
      </c>
      <c r="S16" s="129" t="s">
        <v>46</v>
      </c>
    </row>
    <row r="17" spans="2:19" s="116" customFormat="1" ht="403" x14ac:dyDescent="0.3">
      <c r="B17" s="129" t="s">
        <v>360</v>
      </c>
      <c r="C17" s="129" t="s">
        <v>356</v>
      </c>
      <c r="D17" s="129" t="s">
        <v>329</v>
      </c>
      <c r="E17" s="129" t="s">
        <v>46</v>
      </c>
      <c r="F17" s="129" t="s">
        <v>46</v>
      </c>
      <c r="G17" s="153">
        <v>369.62639999999999</v>
      </c>
      <c r="H17" s="153">
        <v>43.08</v>
      </c>
      <c r="I17" s="129" t="s">
        <v>351</v>
      </c>
      <c r="J17" s="129" t="s">
        <v>330</v>
      </c>
      <c r="K17" s="129" t="s">
        <v>46</v>
      </c>
      <c r="L17" s="129" t="s">
        <v>144</v>
      </c>
      <c r="M17" s="129" t="s">
        <v>361</v>
      </c>
      <c r="N17" s="130" t="s">
        <v>362</v>
      </c>
      <c r="O17" s="129" t="s">
        <v>46</v>
      </c>
      <c r="P17" s="129" t="s">
        <v>46</v>
      </c>
      <c r="Q17" s="129" t="s">
        <v>46</v>
      </c>
      <c r="R17" s="132" t="s">
        <v>46</v>
      </c>
      <c r="S17" s="154" t="s">
        <v>46</v>
      </c>
    </row>
    <row r="18" spans="2:19" s="116" customFormat="1" ht="39" x14ac:dyDescent="0.3">
      <c r="B18" s="129" t="s">
        <v>363</v>
      </c>
      <c r="C18" s="129" t="s">
        <v>364</v>
      </c>
      <c r="D18" s="129" t="s">
        <v>329</v>
      </c>
      <c r="E18" s="129" t="s">
        <v>46</v>
      </c>
      <c r="F18" s="129" t="s">
        <v>46</v>
      </c>
      <c r="G18" s="153">
        <v>706.90620000000001</v>
      </c>
      <c r="H18" s="153">
        <v>82.39</v>
      </c>
      <c r="I18" s="129" t="s">
        <v>351</v>
      </c>
      <c r="J18" s="129" t="s">
        <v>330</v>
      </c>
      <c r="K18" s="129" t="s">
        <v>46</v>
      </c>
      <c r="L18" s="129" t="s">
        <v>242</v>
      </c>
      <c r="M18" s="129" t="s">
        <v>354</v>
      </c>
      <c r="N18" s="130" t="s">
        <v>365</v>
      </c>
      <c r="O18" s="129" t="s">
        <v>46</v>
      </c>
      <c r="P18" s="129" t="s">
        <v>46</v>
      </c>
      <c r="Q18" s="129" t="s">
        <v>46</v>
      </c>
      <c r="R18" s="132" t="s">
        <v>46</v>
      </c>
      <c r="S18" s="154" t="s">
        <v>46</v>
      </c>
    </row>
    <row r="19" spans="2:19" s="116" customFormat="1" ht="117" x14ac:dyDescent="0.3">
      <c r="B19" s="129" t="s">
        <v>366</v>
      </c>
      <c r="C19" s="129" t="s">
        <v>367</v>
      </c>
      <c r="D19" s="129" t="s">
        <v>368</v>
      </c>
      <c r="E19" s="129" t="s">
        <v>369</v>
      </c>
      <c r="F19" s="129" t="s">
        <v>46</v>
      </c>
      <c r="G19" s="153">
        <v>26.254799999999999</v>
      </c>
      <c r="H19" s="153">
        <v>3.06</v>
      </c>
      <c r="I19" s="129" t="s">
        <v>351</v>
      </c>
      <c r="J19" s="129" t="s">
        <v>330</v>
      </c>
      <c r="K19" s="129" t="s">
        <v>46</v>
      </c>
      <c r="L19" s="129" t="s">
        <v>242</v>
      </c>
      <c r="M19" s="129" t="s">
        <v>342</v>
      </c>
      <c r="N19" s="130" t="s">
        <v>370</v>
      </c>
      <c r="O19" s="129" t="s">
        <v>46</v>
      </c>
      <c r="P19" s="129" t="s">
        <v>46</v>
      </c>
      <c r="Q19" s="129" t="s">
        <v>46</v>
      </c>
      <c r="R19" s="132" t="s">
        <v>46</v>
      </c>
      <c r="S19" s="154" t="s">
        <v>46</v>
      </c>
    </row>
    <row r="20" spans="2:19" s="116" customFormat="1" ht="117" x14ac:dyDescent="0.3">
      <c r="B20" s="129" t="s">
        <v>371</v>
      </c>
      <c r="C20" s="129" t="s">
        <v>367</v>
      </c>
      <c r="D20" s="129" t="s">
        <v>368</v>
      </c>
      <c r="E20" s="129" t="s">
        <v>46</v>
      </c>
      <c r="F20" s="129" t="s">
        <v>46</v>
      </c>
      <c r="G20" s="153">
        <v>5.1479999999999997</v>
      </c>
      <c r="H20" s="153">
        <v>0.6</v>
      </c>
      <c r="I20" s="129" t="s">
        <v>351</v>
      </c>
      <c r="J20" s="129" t="s">
        <v>330</v>
      </c>
      <c r="K20" s="129" t="s">
        <v>46</v>
      </c>
      <c r="L20" s="129" t="s">
        <v>242</v>
      </c>
      <c r="M20" s="129" t="s">
        <v>342</v>
      </c>
      <c r="N20" s="130" t="s">
        <v>370</v>
      </c>
      <c r="O20" s="129" t="s">
        <v>46</v>
      </c>
      <c r="P20" s="129" t="s">
        <v>46</v>
      </c>
      <c r="Q20" s="129" t="s">
        <v>46</v>
      </c>
      <c r="R20" s="132" t="s">
        <v>46</v>
      </c>
      <c r="S20" s="154" t="s">
        <v>46</v>
      </c>
    </row>
    <row r="21" spans="2:19" s="116" customFormat="1" ht="26" x14ac:dyDescent="0.3">
      <c r="B21" s="129" t="s">
        <v>372</v>
      </c>
      <c r="C21" s="129" t="s">
        <v>373</v>
      </c>
      <c r="D21" s="129" t="s">
        <v>374</v>
      </c>
      <c r="E21" s="129" t="s">
        <v>46</v>
      </c>
      <c r="F21" s="129" t="s">
        <v>46</v>
      </c>
      <c r="G21" s="153">
        <v>31.317</v>
      </c>
      <c r="H21" s="153">
        <v>3.65</v>
      </c>
      <c r="I21" s="129" t="s">
        <v>351</v>
      </c>
      <c r="J21" s="129" t="s">
        <v>330</v>
      </c>
      <c r="K21" s="129" t="s">
        <v>46</v>
      </c>
      <c r="L21" s="129" t="s">
        <v>242</v>
      </c>
      <c r="M21" s="129" t="s">
        <v>361</v>
      </c>
      <c r="N21" s="130" t="s">
        <v>375</v>
      </c>
      <c r="O21" s="129" t="s">
        <v>46</v>
      </c>
      <c r="P21" s="129" t="s">
        <v>46</v>
      </c>
      <c r="Q21" s="129" t="s">
        <v>46</v>
      </c>
      <c r="R21" s="132" t="s">
        <v>46</v>
      </c>
      <c r="S21" s="154" t="s">
        <v>46</v>
      </c>
    </row>
    <row r="22" spans="2:19" s="116" customFormat="1" ht="403" x14ac:dyDescent="0.3">
      <c r="B22" s="129" t="s">
        <v>376</v>
      </c>
      <c r="C22" s="129" t="s">
        <v>356</v>
      </c>
      <c r="D22" s="129" t="s">
        <v>329</v>
      </c>
      <c r="E22" s="129" t="s">
        <v>46</v>
      </c>
      <c r="F22" s="129" t="s">
        <v>46</v>
      </c>
      <c r="G22" s="153">
        <v>65.465400000000002</v>
      </c>
      <c r="H22" s="153">
        <v>7.63</v>
      </c>
      <c r="I22" s="129" t="s">
        <v>351</v>
      </c>
      <c r="J22" s="129" t="s">
        <v>330</v>
      </c>
      <c r="K22" s="129" t="s">
        <v>46</v>
      </c>
      <c r="L22" s="129" t="s">
        <v>144</v>
      </c>
      <c r="M22" s="129" t="s">
        <v>331</v>
      </c>
      <c r="N22" s="130" t="s">
        <v>377</v>
      </c>
      <c r="O22" s="129" t="s">
        <v>46</v>
      </c>
      <c r="P22" s="129" t="s">
        <v>46</v>
      </c>
      <c r="Q22" s="129" t="s">
        <v>46</v>
      </c>
      <c r="R22" s="132" t="s">
        <v>46</v>
      </c>
      <c r="S22" s="154" t="s">
        <v>46</v>
      </c>
    </row>
    <row r="23" spans="2:19" s="116" customFormat="1" ht="316.5" customHeight="1" x14ac:dyDescent="0.3">
      <c r="B23" s="129" t="s">
        <v>378</v>
      </c>
      <c r="C23" s="129" t="s">
        <v>379</v>
      </c>
      <c r="D23" s="129" t="s">
        <v>329</v>
      </c>
      <c r="E23" s="129" t="s">
        <v>46</v>
      </c>
      <c r="F23" s="129" t="s">
        <v>46</v>
      </c>
      <c r="G23" s="153">
        <v>7756.1484</v>
      </c>
      <c r="H23" s="153">
        <v>903.98</v>
      </c>
      <c r="I23" s="129" t="s">
        <v>351</v>
      </c>
      <c r="J23" s="129" t="s">
        <v>330</v>
      </c>
      <c r="K23" s="129" t="s">
        <v>46</v>
      </c>
      <c r="L23" s="129" t="s">
        <v>242</v>
      </c>
      <c r="M23" s="129" t="s">
        <v>342</v>
      </c>
      <c r="N23" s="130" t="s">
        <v>380</v>
      </c>
      <c r="O23" s="129" t="s">
        <v>46</v>
      </c>
      <c r="P23" s="129" t="s">
        <v>46</v>
      </c>
      <c r="Q23" s="129" t="s">
        <v>46</v>
      </c>
      <c r="R23" s="132" t="s">
        <v>46</v>
      </c>
      <c r="S23" s="154" t="s">
        <v>46</v>
      </c>
    </row>
    <row r="24" spans="2:19" s="116" customFormat="1" ht="338" x14ac:dyDescent="0.3">
      <c r="B24" s="129" t="s">
        <v>381</v>
      </c>
      <c r="C24" s="129" t="s">
        <v>379</v>
      </c>
      <c r="D24" s="129" t="s">
        <v>329</v>
      </c>
      <c r="E24" s="129" t="s">
        <v>46</v>
      </c>
      <c r="F24" s="129" t="s">
        <v>46</v>
      </c>
      <c r="G24" s="153">
        <v>23268.342239999998</v>
      </c>
      <c r="H24" s="153">
        <v>2711.9279999999999</v>
      </c>
      <c r="I24" s="129" t="s">
        <v>351</v>
      </c>
      <c r="J24" s="129" t="s">
        <v>46</v>
      </c>
      <c r="K24" s="129" t="s">
        <v>46</v>
      </c>
      <c r="L24" s="129" t="s">
        <v>242</v>
      </c>
      <c r="M24" s="129" t="s">
        <v>357</v>
      </c>
      <c r="N24" s="130" t="s">
        <v>382</v>
      </c>
      <c r="O24" s="129" t="s">
        <v>46</v>
      </c>
      <c r="P24" s="129" t="s">
        <v>46</v>
      </c>
      <c r="Q24" s="129" t="s">
        <v>46</v>
      </c>
      <c r="R24" s="132" t="s">
        <v>46</v>
      </c>
      <c r="S24" s="154" t="s">
        <v>46</v>
      </c>
    </row>
    <row r="25" spans="2:19" s="116" customFormat="1" ht="338" x14ac:dyDescent="0.3">
      <c r="B25" s="129" t="s">
        <v>383</v>
      </c>
      <c r="C25" s="129" t="s">
        <v>379</v>
      </c>
      <c r="D25" s="129" t="s">
        <v>329</v>
      </c>
      <c r="E25" s="129" t="s">
        <v>46</v>
      </c>
      <c r="F25" s="129" t="s">
        <v>46</v>
      </c>
      <c r="G25" s="153">
        <v>15512.211000000001</v>
      </c>
      <c r="H25" s="153">
        <v>1807.95</v>
      </c>
      <c r="I25" s="129" t="s">
        <v>351</v>
      </c>
      <c r="J25" s="129" t="s">
        <v>330</v>
      </c>
      <c r="K25" s="129" t="s">
        <v>46</v>
      </c>
      <c r="L25" s="129" t="s">
        <v>242</v>
      </c>
      <c r="M25" s="129" t="s">
        <v>357</v>
      </c>
      <c r="N25" s="130" t="s">
        <v>384</v>
      </c>
      <c r="O25" s="129" t="s">
        <v>46</v>
      </c>
      <c r="P25" s="129" t="s">
        <v>46</v>
      </c>
      <c r="Q25" s="129" t="s">
        <v>46</v>
      </c>
      <c r="R25" s="132" t="s">
        <v>46</v>
      </c>
      <c r="S25" s="154" t="s">
        <v>46</v>
      </c>
    </row>
    <row r="26" spans="2:19" s="116" customFormat="1" ht="338" x14ac:dyDescent="0.3">
      <c r="B26" s="129" t="s">
        <v>385</v>
      </c>
      <c r="C26" s="129" t="s">
        <v>386</v>
      </c>
      <c r="D26" s="129" t="s">
        <v>329</v>
      </c>
      <c r="E26" s="129" t="s">
        <v>46</v>
      </c>
      <c r="F26" s="129" t="s">
        <v>46</v>
      </c>
      <c r="G26" s="153">
        <v>38780.570400000004</v>
      </c>
      <c r="H26" s="153">
        <v>4519.88</v>
      </c>
      <c r="I26" s="129" t="s">
        <v>387</v>
      </c>
      <c r="J26" s="129" t="s">
        <v>330</v>
      </c>
      <c r="K26" s="129" t="s">
        <v>46</v>
      </c>
      <c r="L26" s="129" t="s">
        <v>242</v>
      </c>
      <c r="M26" s="129" t="s">
        <v>357</v>
      </c>
      <c r="N26" s="130" t="s">
        <v>388</v>
      </c>
      <c r="O26" s="129" t="s">
        <v>46</v>
      </c>
      <c r="P26" s="129" t="s">
        <v>46</v>
      </c>
      <c r="Q26" s="129" t="s">
        <v>46</v>
      </c>
      <c r="R26" s="132" t="s">
        <v>46</v>
      </c>
      <c r="S26" s="154" t="s">
        <v>46</v>
      </c>
    </row>
    <row r="27" spans="2:19" s="116" customFormat="1" ht="338" x14ac:dyDescent="0.3">
      <c r="B27" s="129" t="s">
        <v>389</v>
      </c>
      <c r="C27" s="129" t="s">
        <v>390</v>
      </c>
      <c r="D27" s="129" t="s">
        <v>329</v>
      </c>
      <c r="E27" s="129" t="s">
        <v>46</v>
      </c>
      <c r="F27" s="129" t="s">
        <v>46</v>
      </c>
      <c r="G27" s="153">
        <v>46536.718799999995</v>
      </c>
      <c r="H27" s="153">
        <v>5423.86</v>
      </c>
      <c r="I27" s="129" t="s">
        <v>351</v>
      </c>
      <c r="J27" s="129" t="s">
        <v>330</v>
      </c>
      <c r="K27" s="129" t="s">
        <v>46</v>
      </c>
      <c r="L27" s="129" t="s">
        <v>242</v>
      </c>
      <c r="M27" s="129" t="s">
        <v>357</v>
      </c>
      <c r="N27" s="130" t="s">
        <v>391</v>
      </c>
      <c r="O27" s="129" t="s">
        <v>46</v>
      </c>
      <c r="P27" s="129" t="s">
        <v>46</v>
      </c>
      <c r="Q27" s="129" t="s">
        <v>46</v>
      </c>
      <c r="R27" s="132" t="s">
        <v>46</v>
      </c>
      <c r="S27" s="154" t="s">
        <v>46</v>
      </c>
    </row>
    <row r="28" spans="2:19" s="116" customFormat="1" ht="338" x14ac:dyDescent="0.3">
      <c r="B28" s="129" t="s">
        <v>392</v>
      </c>
      <c r="C28" s="129" t="s">
        <v>379</v>
      </c>
      <c r="D28" s="129" t="s">
        <v>329</v>
      </c>
      <c r="E28" s="129" t="s">
        <v>46</v>
      </c>
      <c r="F28" s="129" t="s">
        <v>46</v>
      </c>
      <c r="G28" s="153">
        <v>23268.359399999998</v>
      </c>
      <c r="H28" s="153">
        <v>2711.93</v>
      </c>
      <c r="I28" s="129" t="s">
        <v>351</v>
      </c>
      <c r="J28" s="129" t="s">
        <v>330</v>
      </c>
      <c r="K28" s="129" t="s">
        <v>46</v>
      </c>
      <c r="L28" s="129" t="s">
        <v>46</v>
      </c>
      <c r="M28" s="129" t="s">
        <v>357</v>
      </c>
      <c r="N28" s="130" t="s">
        <v>393</v>
      </c>
      <c r="O28" s="129" t="s">
        <v>46</v>
      </c>
      <c r="P28" s="129" t="s">
        <v>46</v>
      </c>
      <c r="Q28" s="129" t="s">
        <v>46</v>
      </c>
      <c r="R28" s="132" t="s">
        <v>46</v>
      </c>
      <c r="S28" s="154" t="s">
        <v>46</v>
      </c>
    </row>
    <row r="29" spans="2:19" s="116" customFormat="1" ht="299" x14ac:dyDescent="0.3">
      <c r="B29" s="129" t="s">
        <v>394</v>
      </c>
      <c r="C29" s="129" t="s">
        <v>395</v>
      </c>
      <c r="D29" s="129" t="s">
        <v>329</v>
      </c>
      <c r="E29" s="129" t="s">
        <v>46</v>
      </c>
      <c r="F29" s="129" t="s">
        <v>46</v>
      </c>
      <c r="G29" s="153">
        <v>1342.5983999999999</v>
      </c>
      <c r="H29" s="153">
        <v>156.47999999999999</v>
      </c>
      <c r="I29" s="129" t="s">
        <v>351</v>
      </c>
      <c r="J29" s="129" t="s">
        <v>330</v>
      </c>
      <c r="K29" s="129" t="s">
        <v>46</v>
      </c>
      <c r="L29" s="129" t="s">
        <v>242</v>
      </c>
      <c r="M29" s="129" t="s">
        <v>357</v>
      </c>
      <c r="N29" s="130" t="s">
        <v>396</v>
      </c>
      <c r="O29" s="129" t="s">
        <v>46</v>
      </c>
      <c r="P29" s="129" t="s">
        <v>46</v>
      </c>
      <c r="Q29" s="129" t="s">
        <v>46</v>
      </c>
      <c r="R29" s="132" t="s">
        <v>46</v>
      </c>
      <c r="S29" s="154" t="s">
        <v>46</v>
      </c>
    </row>
    <row r="30" spans="2:19" s="116" customFormat="1" ht="299" x14ac:dyDescent="0.3">
      <c r="B30" s="129" t="s">
        <v>397</v>
      </c>
      <c r="C30" s="129" t="s">
        <v>395</v>
      </c>
      <c r="D30" s="129" t="s">
        <v>329</v>
      </c>
      <c r="E30" s="129" t="s">
        <v>46</v>
      </c>
      <c r="F30" s="129" t="s">
        <v>46</v>
      </c>
      <c r="G30" s="153">
        <v>401.0292</v>
      </c>
      <c r="H30" s="153">
        <v>46.74</v>
      </c>
      <c r="I30" s="129" t="s">
        <v>351</v>
      </c>
      <c r="J30" s="129" t="s">
        <v>330</v>
      </c>
      <c r="K30" s="129" t="s">
        <v>46</v>
      </c>
      <c r="L30" s="129" t="s">
        <v>242</v>
      </c>
      <c r="M30" s="129" t="s">
        <v>357</v>
      </c>
      <c r="N30" s="130" t="s">
        <v>398</v>
      </c>
      <c r="O30" s="129" t="s">
        <v>46</v>
      </c>
      <c r="P30" s="129" t="s">
        <v>46</v>
      </c>
      <c r="Q30" s="129" t="s">
        <v>46</v>
      </c>
      <c r="R30" s="132" t="s">
        <v>46</v>
      </c>
      <c r="S30" s="154" t="s">
        <v>46</v>
      </c>
    </row>
    <row r="31" spans="2:19" s="116" customFormat="1" ht="299" x14ac:dyDescent="0.3">
      <c r="B31" s="129" t="s">
        <v>399</v>
      </c>
      <c r="C31" s="129" t="s">
        <v>395</v>
      </c>
      <c r="D31" s="129" t="s">
        <v>329</v>
      </c>
      <c r="E31" s="129" t="s">
        <v>46</v>
      </c>
      <c r="F31" s="129" t="s">
        <v>46</v>
      </c>
      <c r="G31" s="153">
        <v>325.0104</v>
      </c>
      <c r="H31" s="153">
        <v>37.880000000000003</v>
      </c>
      <c r="I31" s="129" t="s">
        <v>351</v>
      </c>
      <c r="J31" s="129" t="s">
        <v>330</v>
      </c>
      <c r="K31" s="129" t="s">
        <v>46</v>
      </c>
      <c r="L31" s="129" t="s">
        <v>242</v>
      </c>
      <c r="M31" s="129" t="s">
        <v>400</v>
      </c>
      <c r="N31" s="130" t="s">
        <v>401</v>
      </c>
      <c r="O31" s="129" t="s">
        <v>46</v>
      </c>
      <c r="P31" s="129" t="s">
        <v>46</v>
      </c>
      <c r="Q31" s="129" t="s">
        <v>46</v>
      </c>
      <c r="R31" s="132" t="s">
        <v>46</v>
      </c>
      <c r="S31" s="154" t="s">
        <v>46</v>
      </c>
    </row>
    <row r="32" spans="2:19" s="116" customFormat="1" ht="299" x14ac:dyDescent="0.3">
      <c r="B32" s="129" t="s">
        <v>402</v>
      </c>
      <c r="C32" s="129" t="s">
        <v>395</v>
      </c>
      <c r="D32" s="129" t="s">
        <v>329</v>
      </c>
      <c r="E32" s="129" t="s">
        <v>46</v>
      </c>
      <c r="F32" s="129" t="s">
        <v>46</v>
      </c>
      <c r="G32" s="153">
        <v>277.99199999999996</v>
      </c>
      <c r="H32" s="153">
        <v>32.4</v>
      </c>
      <c r="I32" s="129" t="s">
        <v>351</v>
      </c>
      <c r="J32" s="129" t="s">
        <v>330</v>
      </c>
      <c r="K32" s="129" t="s">
        <v>46</v>
      </c>
      <c r="L32" s="129" t="s">
        <v>242</v>
      </c>
      <c r="M32" s="129" t="s">
        <v>403</v>
      </c>
      <c r="N32" s="130" t="s">
        <v>404</v>
      </c>
      <c r="O32" s="129" t="s">
        <v>46</v>
      </c>
      <c r="P32" s="129" t="s">
        <v>46</v>
      </c>
      <c r="Q32" s="129" t="s">
        <v>46</v>
      </c>
      <c r="R32" s="132" t="s">
        <v>46</v>
      </c>
      <c r="S32" s="154" t="s">
        <v>46</v>
      </c>
    </row>
    <row r="33" spans="2:19" s="116" customFormat="1" ht="299" x14ac:dyDescent="0.3">
      <c r="B33" s="129" t="s">
        <v>405</v>
      </c>
      <c r="C33" s="129" t="s">
        <v>395</v>
      </c>
      <c r="D33" s="129" t="s">
        <v>329</v>
      </c>
      <c r="E33" s="129" t="s">
        <v>46</v>
      </c>
      <c r="F33" s="129" t="s">
        <v>46</v>
      </c>
      <c r="G33" s="153">
        <v>1246.2450000000001</v>
      </c>
      <c r="H33" s="153">
        <v>145.25</v>
      </c>
      <c r="I33" s="129" t="s">
        <v>351</v>
      </c>
      <c r="J33" s="129" t="s">
        <v>330</v>
      </c>
      <c r="K33" s="129" t="s">
        <v>46</v>
      </c>
      <c r="L33" s="129" t="s">
        <v>242</v>
      </c>
      <c r="M33" s="129" t="s">
        <v>357</v>
      </c>
      <c r="N33" s="130" t="s">
        <v>406</v>
      </c>
      <c r="O33" s="129" t="s">
        <v>46</v>
      </c>
      <c r="P33" s="129" t="s">
        <v>46</v>
      </c>
      <c r="Q33" s="129" t="s">
        <v>46</v>
      </c>
      <c r="R33" s="132" t="s">
        <v>46</v>
      </c>
      <c r="S33" s="154" t="s">
        <v>46</v>
      </c>
    </row>
    <row r="34" spans="2:19" s="116" customFormat="1" ht="299" x14ac:dyDescent="0.3">
      <c r="B34" s="129" t="s">
        <v>407</v>
      </c>
      <c r="C34" s="129" t="s">
        <v>395</v>
      </c>
      <c r="D34" s="129" t="s">
        <v>329</v>
      </c>
      <c r="E34" s="129" t="s">
        <v>46</v>
      </c>
      <c r="F34" s="129" t="s">
        <v>46</v>
      </c>
      <c r="G34" s="153">
        <v>341.56980000000004</v>
      </c>
      <c r="H34" s="153">
        <v>39.81</v>
      </c>
      <c r="I34" s="129" t="s">
        <v>351</v>
      </c>
      <c r="J34" s="129" t="s">
        <v>330</v>
      </c>
      <c r="K34" s="129" t="s">
        <v>46</v>
      </c>
      <c r="L34" s="129" t="s">
        <v>242</v>
      </c>
      <c r="M34" s="129" t="s">
        <v>357</v>
      </c>
      <c r="N34" s="130" t="s">
        <v>408</v>
      </c>
      <c r="O34" s="129" t="s">
        <v>46</v>
      </c>
      <c r="P34" s="129" t="s">
        <v>46</v>
      </c>
      <c r="Q34" s="129" t="s">
        <v>46</v>
      </c>
      <c r="R34" s="132" t="s">
        <v>46</v>
      </c>
      <c r="S34" s="154" t="s">
        <v>46</v>
      </c>
    </row>
    <row r="35" spans="2:19" s="116" customFormat="1" ht="299" x14ac:dyDescent="0.3">
      <c r="B35" s="129" t="s">
        <v>409</v>
      </c>
      <c r="C35" s="129" t="s">
        <v>395</v>
      </c>
      <c r="D35" s="129" t="s">
        <v>329</v>
      </c>
      <c r="E35" s="129" t="s">
        <v>46</v>
      </c>
      <c r="F35" s="129" t="s">
        <v>46</v>
      </c>
      <c r="G35" s="153">
        <v>401.0292</v>
      </c>
      <c r="H35" s="153">
        <v>46.74</v>
      </c>
      <c r="I35" s="129" t="s">
        <v>351</v>
      </c>
      <c r="J35" s="129" t="s">
        <v>46</v>
      </c>
      <c r="K35" s="129" t="s">
        <v>46</v>
      </c>
      <c r="L35" s="129" t="s">
        <v>242</v>
      </c>
      <c r="M35" s="129" t="s">
        <v>357</v>
      </c>
      <c r="N35" s="130" t="s">
        <v>358</v>
      </c>
      <c r="O35" s="129" t="s">
        <v>46</v>
      </c>
      <c r="P35" s="129" t="s">
        <v>46</v>
      </c>
      <c r="Q35" s="129" t="s">
        <v>46</v>
      </c>
      <c r="R35" s="132" t="s">
        <v>46</v>
      </c>
      <c r="S35" s="154" t="s">
        <v>46</v>
      </c>
    </row>
    <row r="36" spans="2:19" s="116" customFormat="1" ht="299" x14ac:dyDescent="0.3">
      <c r="B36" s="129" t="s">
        <v>410</v>
      </c>
      <c r="C36" s="129" t="s">
        <v>411</v>
      </c>
      <c r="D36" s="129" t="s">
        <v>329</v>
      </c>
      <c r="E36" s="129" t="s">
        <v>46</v>
      </c>
      <c r="F36" s="129" t="s">
        <v>46</v>
      </c>
      <c r="G36" s="153">
        <v>3002.7426</v>
      </c>
      <c r="H36" s="153">
        <v>349.97</v>
      </c>
      <c r="I36" s="129" t="s">
        <v>351</v>
      </c>
      <c r="J36" s="129" t="s">
        <v>330</v>
      </c>
      <c r="K36" s="129" t="s">
        <v>46</v>
      </c>
      <c r="L36" s="129" t="s">
        <v>46</v>
      </c>
      <c r="M36" s="129" t="s">
        <v>46</v>
      </c>
      <c r="N36" s="130" t="s">
        <v>46</v>
      </c>
      <c r="O36" s="129" t="s">
        <v>46</v>
      </c>
      <c r="P36" s="129" t="s">
        <v>46</v>
      </c>
      <c r="Q36" s="129" t="s">
        <v>46</v>
      </c>
      <c r="R36" s="132" t="s">
        <v>46</v>
      </c>
      <c r="S36" s="154" t="s">
        <v>46</v>
      </c>
    </row>
    <row r="37" spans="2:19" s="116" customFormat="1" ht="299" x14ac:dyDescent="0.3">
      <c r="B37" s="129" t="s">
        <v>412</v>
      </c>
      <c r="C37" s="129" t="s">
        <v>413</v>
      </c>
      <c r="D37" s="129" t="s">
        <v>329</v>
      </c>
      <c r="E37" s="129" t="s">
        <v>46</v>
      </c>
      <c r="F37" s="129" t="s">
        <v>46</v>
      </c>
      <c r="G37" s="153">
        <v>9134.7828000000009</v>
      </c>
      <c r="H37" s="153">
        <v>1064.6600000000001</v>
      </c>
      <c r="I37" s="129" t="s">
        <v>351</v>
      </c>
      <c r="J37" s="129" t="s">
        <v>330</v>
      </c>
      <c r="K37" s="129" t="s">
        <v>46</v>
      </c>
      <c r="L37" s="129" t="s">
        <v>46</v>
      </c>
      <c r="M37" s="129" t="s">
        <v>46</v>
      </c>
      <c r="N37" s="130" t="s">
        <v>46</v>
      </c>
      <c r="O37" s="129" t="s">
        <v>46</v>
      </c>
      <c r="P37" s="129" t="s">
        <v>46</v>
      </c>
      <c r="Q37" s="129" t="s">
        <v>46</v>
      </c>
      <c r="R37" s="132" t="s">
        <v>46</v>
      </c>
      <c r="S37" s="154" t="s">
        <v>46</v>
      </c>
    </row>
    <row r="38" spans="2:19" s="116" customFormat="1" ht="299" x14ac:dyDescent="0.3">
      <c r="B38" s="129" t="s">
        <v>414</v>
      </c>
      <c r="C38" s="129" t="s">
        <v>413</v>
      </c>
      <c r="D38" s="129" t="s">
        <v>329</v>
      </c>
      <c r="E38" s="129" t="s">
        <v>46</v>
      </c>
      <c r="F38" s="129" t="s">
        <v>46</v>
      </c>
      <c r="G38" s="153">
        <v>6005.5710000000008</v>
      </c>
      <c r="H38" s="153">
        <v>699.95</v>
      </c>
      <c r="I38" s="129" t="s">
        <v>351</v>
      </c>
      <c r="J38" s="129" t="s">
        <v>330</v>
      </c>
      <c r="K38" s="129" t="s">
        <v>46</v>
      </c>
      <c r="L38" s="129" t="s">
        <v>242</v>
      </c>
      <c r="M38" s="129" t="s">
        <v>400</v>
      </c>
      <c r="N38" s="130" t="s">
        <v>415</v>
      </c>
      <c r="O38" s="129" t="s">
        <v>46</v>
      </c>
      <c r="P38" s="129" t="s">
        <v>46</v>
      </c>
      <c r="Q38" s="129" t="s">
        <v>46</v>
      </c>
      <c r="R38" s="132" t="s">
        <v>46</v>
      </c>
      <c r="S38" s="154" t="s">
        <v>46</v>
      </c>
    </row>
    <row r="39" spans="2:19" s="116" customFormat="1" ht="299" x14ac:dyDescent="0.3">
      <c r="B39" s="129" t="s">
        <v>416</v>
      </c>
      <c r="C39" s="129" t="s">
        <v>413</v>
      </c>
      <c r="D39" s="129" t="s">
        <v>329</v>
      </c>
      <c r="E39" s="129" t="s">
        <v>46</v>
      </c>
      <c r="F39" s="129" t="s">
        <v>46</v>
      </c>
      <c r="G39" s="153">
        <v>7132.8114000000005</v>
      </c>
      <c r="H39" s="153">
        <v>831.33</v>
      </c>
      <c r="I39" s="129" t="s">
        <v>351</v>
      </c>
      <c r="J39" s="129" t="s">
        <v>330</v>
      </c>
      <c r="K39" s="129" t="s">
        <v>46</v>
      </c>
      <c r="L39" s="129" t="s">
        <v>46</v>
      </c>
      <c r="M39" s="129" t="s">
        <v>46</v>
      </c>
      <c r="N39" s="130" t="s">
        <v>46</v>
      </c>
      <c r="O39" s="129" t="s">
        <v>46</v>
      </c>
      <c r="P39" s="129" t="s">
        <v>46</v>
      </c>
      <c r="Q39" s="129" t="s">
        <v>46</v>
      </c>
      <c r="R39" s="132" t="s">
        <v>46</v>
      </c>
      <c r="S39" s="154" t="s">
        <v>46</v>
      </c>
    </row>
    <row r="40" spans="2:19" s="116" customFormat="1" ht="299" x14ac:dyDescent="0.3">
      <c r="B40" s="129" t="s">
        <v>417</v>
      </c>
      <c r="C40" s="129" t="s">
        <v>395</v>
      </c>
      <c r="D40" s="129" t="s">
        <v>329</v>
      </c>
      <c r="E40" s="129" t="s">
        <v>46</v>
      </c>
      <c r="F40" s="129" t="s">
        <v>46</v>
      </c>
      <c r="G40" s="153">
        <v>910.80989999999997</v>
      </c>
      <c r="H40" s="153">
        <v>106.155</v>
      </c>
      <c r="I40" s="129" t="s">
        <v>351</v>
      </c>
      <c r="J40" s="129" t="s">
        <v>330</v>
      </c>
      <c r="K40" s="129" t="s">
        <v>46</v>
      </c>
      <c r="L40" s="129" t="s">
        <v>242</v>
      </c>
      <c r="M40" s="129" t="s">
        <v>309</v>
      </c>
      <c r="N40" s="130" t="s">
        <v>418</v>
      </c>
      <c r="O40" s="129" t="s">
        <v>46</v>
      </c>
      <c r="P40" s="129" t="s">
        <v>46</v>
      </c>
      <c r="Q40" s="129" t="s">
        <v>46</v>
      </c>
      <c r="R40" s="132" t="s">
        <v>46</v>
      </c>
      <c r="S40" s="154" t="s">
        <v>46</v>
      </c>
    </row>
    <row r="41" spans="2:19" s="116" customFormat="1" ht="299" x14ac:dyDescent="0.3">
      <c r="B41" s="129" t="s">
        <v>419</v>
      </c>
      <c r="C41" s="129" t="s">
        <v>395</v>
      </c>
      <c r="D41" s="129" t="s">
        <v>329</v>
      </c>
      <c r="E41" s="129" t="s">
        <v>46</v>
      </c>
      <c r="F41" s="129" t="s">
        <v>46</v>
      </c>
      <c r="G41" s="153">
        <v>755.89799999999991</v>
      </c>
      <c r="H41" s="153">
        <v>88.1</v>
      </c>
      <c r="I41" s="129" t="s">
        <v>351</v>
      </c>
      <c r="J41" s="129" t="s">
        <v>330</v>
      </c>
      <c r="K41" s="129" t="s">
        <v>46</v>
      </c>
      <c r="L41" s="129" t="s">
        <v>242</v>
      </c>
      <c r="M41" s="129" t="s">
        <v>331</v>
      </c>
      <c r="N41" s="130" t="s">
        <v>377</v>
      </c>
      <c r="O41" s="129" t="s">
        <v>46</v>
      </c>
      <c r="P41" s="129" t="s">
        <v>46</v>
      </c>
      <c r="Q41" s="129" t="s">
        <v>46</v>
      </c>
      <c r="R41" s="132" t="s">
        <v>46</v>
      </c>
      <c r="S41" s="154" t="s">
        <v>46</v>
      </c>
    </row>
    <row r="42" spans="2:19" s="116" customFormat="1" ht="299" x14ac:dyDescent="0.3">
      <c r="B42" s="129" t="s">
        <v>420</v>
      </c>
      <c r="C42" s="129" t="s">
        <v>395</v>
      </c>
      <c r="D42" s="129" t="s">
        <v>329</v>
      </c>
      <c r="E42" s="129" t="s">
        <v>46</v>
      </c>
      <c r="F42" s="129" t="s">
        <v>46</v>
      </c>
      <c r="G42" s="153">
        <v>1340.625</v>
      </c>
      <c r="H42" s="153">
        <v>156.25</v>
      </c>
      <c r="I42" s="129" t="s">
        <v>351</v>
      </c>
      <c r="J42" s="129" t="s">
        <v>330</v>
      </c>
      <c r="K42" s="129" t="s">
        <v>46</v>
      </c>
      <c r="L42" s="129" t="s">
        <v>46</v>
      </c>
      <c r="M42" s="129" t="s">
        <v>421</v>
      </c>
      <c r="N42" s="130" t="s">
        <v>336</v>
      </c>
      <c r="O42" s="129" t="s">
        <v>46</v>
      </c>
      <c r="P42" s="129" t="s">
        <v>46</v>
      </c>
      <c r="Q42" s="129" t="s">
        <v>46</v>
      </c>
      <c r="R42" s="132" t="s">
        <v>46</v>
      </c>
      <c r="S42" s="154" t="s">
        <v>46</v>
      </c>
    </row>
    <row r="43" spans="2:19" s="116" customFormat="1" ht="312" x14ac:dyDescent="0.3">
      <c r="B43" s="129" t="s">
        <v>422</v>
      </c>
      <c r="C43" s="129" t="s">
        <v>423</v>
      </c>
      <c r="D43" s="129" t="s">
        <v>329</v>
      </c>
      <c r="E43" s="129" t="s">
        <v>46</v>
      </c>
      <c r="F43" s="129" t="s">
        <v>46</v>
      </c>
      <c r="G43" s="153">
        <v>15978.7914</v>
      </c>
      <c r="H43" s="153">
        <v>1862.33</v>
      </c>
      <c r="I43" s="129" t="s">
        <v>351</v>
      </c>
      <c r="J43" s="129" t="s">
        <v>330</v>
      </c>
      <c r="K43" s="129" t="s">
        <v>46</v>
      </c>
      <c r="L43" s="129" t="s">
        <v>242</v>
      </c>
      <c r="M43" s="129" t="s">
        <v>357</v>
      </c>
      <c r="N43" s="130" t="s">
        <v>406</v>
      </c>
      <c r="O43" s="129" t="s">
        <v>46</v>
      </c>
      <c r="P43" s="129" t="s">
        <v>46</v>
      </c>
      <c r="Q43" s="129" t="s">
        <v>46</v>
      </c>
      <c r="R43" s="132" t="s">
        <v>46</v>
      </c>
      <c r="S43" s="154" t="s">
        <v>46</v>
      </c>
    </row>
    <row r="44" spans="2:19" s="116" customFormat="1" ht="312" x14ac:dyDescent="0.3">
      <c r="B44" s="129" t="s">
        <v>424</v>
      </c>
      <c r="C44" s="129" t="s">
        <v>423</v>
      </c>
      <c r="D44" s="129" t="s">
        <v>329</v>
      </c>
      <c r="E44" s="129" t="s">
        <v>46</v>
      </c>
      <c r="F44" s="129" t="s">
        <v>46</v>
      </c>
      <c r="G44" s="153">
        <v>1202.6586</v>
      </c>
      <c r="H44" s="153">
        <v>140.16999999999999</v>
      </c>
      <c r="I44" s="129" t="s">
        <v>351</v>
      </c>
      <c r="J44" s="129" t="s">
        <v>330</v>
      </c>
      <c r="K44" s="129" t="s">
        <v>46</v>
      </c>
      <c r="L44" s="129" t="s">
        <v>242</v>
      </c>
      <c r="M44" s="129" t="s">
        <v>361</v>
      </c>
      <c r="N44" s="130" t="s">
        <v>362</v>
      </c>
      <c r="O44" s="129" t="s">
        <v>46</v>
      </c>
      <c r="P44" s="129" t="s">
        <v>46</v>
      </c>
      <c r="Q44" s="129" t="s">
        <v>46</v>
      </c>
      <c r="R44" s="132" t="s">
        <v>46</v>
      </c>
      <c r="S44" s="154" t="s">
        <v>46</v>
      </c>
    </row>
    <row r="45" spans="2:19" s="116" customFormat="1" ht="26" x14ac:dyDescent="0.3">
      <c r="B45" s="129" t="s">
        <v>425</v>
      </c>
      <c r="C45" s="129" t="s">
        <v>426</v>
      </c>
      <c r="D45" s="129" t="s">
        <v>374</v>
      </c>
      <c r="E45" s="129" t="s">
        <v>46</v>
      </c>
      <c r="F45" s="129" t="s">
        <v>46</v>
      </c>
      <c r="G45" s="153">
        <v>205.3194</v>
      </c>
      <c r="H45" s="153">
        <v>23.93</v>
      </c>
      <c r="I45" s="129" t="s">
        <v>387</v>
      </c>
      <c r="J45" s="129" t="s">
        <v>427</v>
      </c>
      <c r="K45" s="129" t="s">
        <v>46</v>
      </c>
      <c r="L45" s="129" t="s">
        <v>300</v>
      </c>
      <c r="M45" s="129" t="s">
        <v>46</v>
      </c>
      <c r="N45" s="130" t="s">
        <v>46</v>
      </c>
      <c r="O45" s="129" t="s">
        <v>46</v>
      </c>
      <c r="P45" s="129" t="s">
        <v>46</v>
      </c>
      <c r="Q45" s="129" t="s">
        <v>46</v>
      </c>
      <c r="R45" s="132" t="s">
        <v>46</v>
      </c>
      <c r="S45" s="154" t="s">
        <v>46</v>
      </c>
    </row>
    <row r="46" spans="2:19" s="116" customFormat="1" x14ac:dyDescent="0.3">
      <c r="B46" s="129" t="s">
        <v>428</v>
      </c>
      <c r="C46" s="129" t="s">
        <v>429</v>
      </c>
      <c r="D46" s="129" t="s">
        <v>350</v>
      </c>
      <c r="E46" s="129" t="s">
        <v>46</v>
      </c>
      <c r="F46" s="129" t="s">
        <v>46</v>
      </c>
      <c r="G46" s="153">
        <v>7605.2262000000001</v>
      </c>
      <c r="H46" s="153">
        <v>886.39</v>
      </c>
      <c r="I46" s="129" t="s">
        <v>351</v>
      </c>
      <c r="J46" s="129" t="s">
        <v>330</v>
      </c>
      <c r="K46" s="129" t="s">
        <v>46</v>
      </c>
      <c r="L46" s="129" t="s">
        <v>242</v>
      </c>
      <c r="M46" s="129" t="s">
        <v>357</v>
      </c>
      <c r="N46" s="130" t="s">
        <v>406</v>
      </c>
      <c r="O46" s="129" t="s">
        <v>46</v>
      </c>
      <c r="P46" s="129" t="s">
        <v>46</v>
      </c>
      <c r="Q46" s="129" t="s">
        <v>46</v>
      </c>
      <c r="R46" s="132" t="s">
        <v>46</v>
      </c>
      <c r="S46" s="154" t="s">
        <v>46</v>
      </c>
    </row>
    <row r="47" spans="2:19" s="116" customFormat="1" ht="39" x14ac:dyDescent="0.3">
      <c r="B47" s="129" t="s">
        <v>430</v>
      </c>
      <c r="C47" s="129" t="s">
        <v>431</v>
      </c>
      <c r="D47" s="129" t="s">
        <v>368</v>
      </c>
      <c r="E47" s="129" t="s">
        <v>46</v>
      </c>
      <c r="F47" s="129" t="s">
        <v>46</v>
      </c>
      <c r="G47" s="153">
        <v>83399.502953284958</v>
      </c>
      <c r="H47" s="153">
        <v>9720.2217894271507</v>
      </c>
      <c r="I47" s="129" t="s">
        <v>351</v>
      </c>
      <c r="J47" s="129" t="s">
        <v>330</v>
      </c>
      <c r="K47" s="129" t="s">
        <v>46</v>
      </c>
      <c r="L47" s="129" t="s">
        <v>300</v>
      </c>
      <c r="M47" s="129" t="s">
        <v>357</v>
      </c>
      <c r="N47" s="130" t="s">
        <v>432</v>
      </c>
      <c r="O47" s="129" t="s">
        <v>46</v>
      </c>
      <c r="P47" s="129" t="s">
        <v>46</v>
      </c>
      <c r="Q47" s="129" t="s">
        <v>46</v>
      </c>
      <c r="R47" s="132" t="s">
        <v>46</v>
      </c>
      <c r="S47" s="154" t="s">
        <v>46</v>
      </c>
    </row>
    <row r="48" spans="2:19" s="116" customFormat="1" ht="26" x14ac:dyDescent="0.3">
      <c r="B48" s="129" t="s">
        <v>433</v>
      </c>
      <c r="C48" s="129" t="s">
        <v>434</v>
      </c>
      <c r="D48" s="129" t="s">
        <v>329</v>
      </c>
      <c r="E48" s="129" t="s">
        <v>46</v>
      </c>
      <c r="F48" s="129" t="s">
        <v>46</v>
      </c>
      <c r="G48" s="153">
        <v>119.69099999999999</v>
      </c>
      <c r="H48" s="153">
        <v>13.95</v>
      </c>
      <c r="I48" s="129" t="s">
        <v>351</v>
      </c>
      <c r="J48" s="129" t="s">
        <v>330</v>
      </c>
      <c r="K48" s="129" t="s">
        <v>46</v>
      </c>
      <c r="L48" s="129" t="s">
        <v>144</v>
      </c>
      <c r="M48" s="129" t="s">
        <v>354</v>
      </c>
      <c r="N48" s="130" t="s">
        <v>435</v>
      </c>
      <c r="O48" s="129" t="s">
        <v>46</v>
      </c>
      <c r="P48" s="129" t="s">
        <v>46</v>
      </c>
      <c r="Q48" s="129" t="s">
        <v>46</v>
      </c>
      <c r="R48" s="132" t="s">
        <v>46</v>
      </c>
      <c r="S48" s="154" t="s">
        <v>46</v>
      </c>
    </row>
    <row r="49" spans="2:19" s="116" customFormat="1" ht="299" x14ac:dyDescent="0.3">
      <c r="B49" s="129" t="s">
        <v>436</v>
      </c>
      <c r="C49" s="129" t="s">
        <v>437</v>
      </c>
      <c r="D49" s="129" t="s">
        <v>329</v>
      </c>
      <c r="E49" s="129" t="s">
        <v>46</v>
      </c>
      <c r="F49" s="129" t="s">
        <v>46</v>
      </c>
      <c r="G49" s="153">
        <v>340.9692</v>
      </c>
      <c r="H49" s="153">
        <v>39.74</v>
      </c>
      <c r="I49" s="129" t="s">
        <v>351</v>
      </c>
      <c r="J49" s="129" t="s">
        <v>330</v>
      </c>
      <c r="K49" s="129" t="s">
        <v>46</v>
      </c>
      <c r="L49" s="129" t="s">
        <v>300</v>
      </c>
      <c r="M49" s="129" t="s">
        <v>357</v>
      </c>
      <c r="N49" s="130" t="s">
        <v>406</v>
      </c>
      <c r="O49" s="129" t="s">
        <v>46</v>
      </c>
      <c r="P49" s="129" t="s">
        <v>46</v>
      </c>
      <c r="Q49" s="129" t="s">
        <v>46</v>
      </c>
      <c r="R49" s="132" t="s">
        <v>46</v>
      </c>
      <c r="S49" s="154" t="s">
        <v>46</v>
      </c>
    </row>
    <row r="50" spans="2:19" s="116" customFormat="1" x14ac:dyDescent="0.3">
      <c r="B50" s="129" t="s">
        <v>438</v>
      </c>
      <c r="C50" s="129" t="s">
        <v>439</v>
      </c>
      <c r="D50" s="129" t="s">
        <v>440</v>
      </c>
      <c r="E50" s="129" t="s">
        <v>46</v>
      </c>
      <c r="F50" s="129" t="s">
        <v>46</v>
      </c>
      <c r="G50" s="153">
        <v>559881.63659999997</v>
      </c>
      <c r="H50" s="153">
        <v>65254.27</v>
      </c>
      <c r="I50" s="129" t="s">
        <v>351</v>
      </c>
      <c r="J50" s="129" t="s">
        <v>441</v>
      </c>
      <c r="K50" s="129" t="s">
        <v>46</v>
      </c>
      <c r="L50" s="129" t="s">
        <v>144</v>
      </c>
      <c r="M50" s="129" t="s">
        <v>400</v>
      </c>
      <c r="N50" s="130" t="s">
        <v>442</v>
      </c>
      <c r="O50" s="129" t="s">
        <v>46</v>
      </c>
      <c r="P50" s="129" t="s">
        <v>46</v>
      </c>
      <c r="Q50" s="129" t="s">
        <v>46</v>
      </c>
      <c r="R50" s="132" t="s">
        <v>46</v>
      </c>
      <c r="S50" s="154" t="s">
        <v>46</v>
      </c>
    </row>
    <row r="51" spans="2:19" s="116" customFormat="1" x14ac:dyDescent="0.3">
      <c r="B51" s="129" t="s">
        <v>443</v>
      </c>
      <c r="C51" s="129" t="s">
        <v>444</v>
      </c>
      <c r="D51" s="129" t="s">
        <v>440</v>
      </c>
      <c r="E51" s="129" t="s">
        <v>46</v>
      </c>
      <c r="F51" s="129" t="s">
        <v>46</v>
      </c>
      <c r="G51" s="153">
        <v>1505575.5941058947</v>
      </c>
      <c r="H51" s="153">
        <v>175475.01096805299</v>
      </c>
      <c r="I51" s="129" t="s">
        <v>351</v>
      </c>
      <c r="J51" s="129" t="s">
        <v>441</v>
      </c>
      <c r="K51" s="129" t="s">
        <v>46</v>
      </c>
      <c r="L51" s="129" t="s">
        <v>144</v>
      </c>
      <c r="M51" s="129" t="s">
        <v>139</v>
      </c>
      <c r="N51" s="130" t="s">
        <v>445</v>
      </c>
      <c r="O51" s="129" t="s">
        <v>9</v>
      </c>
      <c r="P51" s="129" t="s">
        <v>46</v>
      </c>
      <c r="Q51" s="129" t="s">
        <v>46</v>
      </c>
      <c r="R51" s="132" t="s">
        <v>46</v>
      </c>
      <c r="S51" s="154" t="s">
        <v>46</v>
      </c>
    </row>
    <row r="52" spans="2:19" s="116" customFormat="1" ht="26" x14ac:dyDescent="0.3">
      <c r="B52" s="129" t="s">
        <v>446</v>
      </c>
      <c r="C52" s="129" t="s">
        <v>447</v>
      </c>
      <c r="D52" s="129" t="s">
        <v>329</v>
      </c>
      <c r="E52" s="129" t="s">
        <v>46</v>
      </c>
      <c r="F52" s="129" t="s">
        <v>46</v>
      </c>
      <c r="G52" s="153">
        <v>4103.0863385704934</v>
      </c>
      <c r="H52" s="153">
        <v>478.215190975582</v>
      </c>
      <c r="I52" s="129" t="s">
        <v>351</v>
      </c>
      <c r="J52" s="129" t="s">
        <v>330</v>
      </c>
      <c r="K52" s="129" t="s">
        <v>46</v>
      </c>
      <c r="L52" s="129" t="s">
        <v>242</v>
      </c>
      <c r="M52" s="129" t="s">
        <v>361</v>
      </c>
      <c r="N52" s="130" t="s">
        <v>362</v>
      </c>
      <c r="O52" s="129" t="s">
        <v>46</v>
      </c>
      <c r="P52" s="129" t="s">
        <v>46</v>
      </c>
      <c r="Q52" s="129" t="s">
        <v>46</v>
      </c>
      <c r="R52" s="132" t="s">
        <v>46</v>
      </c>
      <c r="S52" s="154" t="s">
        <v>46</v>
      </c>
    </row>
    <row r="53" spans="2:19" s="116" customFormat="1" ht="52" x14ac:dyDescent="0.3">
      <c r="B53" s="129" t="s">
        <v>448</v>
      </c>
      <c r="C53" s="129" t="s">
        <v>449</v>
      </c>
      <c r="D53" s="129" t="s">
        <v>440</v>
      </c>
      <c r="E53" s="129" t="s">
        <v>46</v>
      </c>
      <c r="F53" s="129" t="s">
        <v>46</v>
      </c>
      <c r="G53" s="153">
        <v>19091.443800000001</v>
      </c>
      <c r="H53" s="153">
        <v>2225.11</v>
      </c>
      <c r="I53" s="129" t="s">
        <v>351</v>
      </c>
      <c r="J53" s="129" t="s">
        <v>330</v>
      </c>
      <c r="K53" s="129" t="s">
        <v>46</v>
      </c>
      <c r="L53" s="129" t="s">
        <v>242</v>
      </c>
      <c r="M53" s="129" t="s">
        <v>342</v>
      </c>
      <c r="N53" s="130" t="s">
        <v>343</v>
      </c>
      <c r="O53" s="129" t="s">
        <v>46</v>
      </c>
      <c r="P53" s="129" t="s">
        <v>46</v>
      </c>
      <c r="Q53" s="129" t="s">
        <v>46</v>
      </c>
      <c r="R53" s="132" t="s">
        <v>46</v>
      </c>
      <c r="S53" s="154" t="s">
        <v>46</v>
      </c>
    </row>
    <row r="54" spans="2:19" s="116" customFormat="1" ht="26" x14ac:dyDescent="0.3">
      <c r="B54" s="129" t="s">
        <v>450</v>
      </c>
      <c r="C54" s="129" t="s">
        <v>451</v>
      </c>
      <c r="D54" s="129" t="s">
        <v>329</v>
      </c>
      <c r="E54" s="129" t="s">
        <v>46</v>
      </c>
      <c r="F54" s="129" t="s">
        <v>46</v>
      </c>
      <c r="G54" s="153">
        <v>59.287800000000004</v>
      </c>
      <c r="H54" s="153">
        <v>6.91</v>
      </c>
      <c r="I54" s="129" t="s">
        <v>351</v>
      </c>
      <c r="J54" s="129" t="s">
        <v>330</v>
      </c>
      <c r="K54" s="129" t="s">
        <v>46</v>
      </c>
      <c r="L54" s="129" t="s">
        <v>242</v>
      </c>
      <c r="M54" s="129" t="s">
        <v>342</v>
      </c>
      <c r="N54" s="130" t="s">
        <v>343</v>
      </c>
      <c r="O54" s="129" t="s">
        <v>46</v>
      </c>
      <c r="P54" s="129" t="s">
        <v>46</v>
      </c>
      <c r="Q54" s="129" t="s">
        <v>46</v>
      </c>
      <c r="R54" s="132" t="s">
        <v>46</v>
      </c>
      <c r="S54" s="154" t="s">
        <v>46</v>
      </c>
    </row>
    <row r="55" spans="2:19" s="116" customFormat="1" ht="39" x14ac:dyDescent="0.3">
      <c r="B55" s="129" t="s">
        <v>452</v>
      </c>
      <c r="C55" s="129" t="s">
        <v>453</v>
      </c>
      <c r="D55" s="129" t="s">
        <v>454</v>
      </c>
      <c r="E55" s="129" t="s">
        <v>9</v>
      </c>
      <c r="F55" s="129" t="s">
        <v>9</v>
      </c>
      <c r="G55" s="153">
        <v>443.92920000000004</v>
      </c>
      <c r="H55" s="153">
        <v>51.74</v>
      </c>
      <c r="I55" s="129">
        <v>2012</v>
      </c>
      <c r="J55" s="129" t="s">
        <v>330</v>
      </c>
      <c r="K55" s="129" t="s">
        <v>46</v>
      </c>
      <c r="L55" s="129" t="s">
        <v>300</v>
      </c>
      <c r="M55" s="129" t="s">
        <v>139</v>
      </c>
      <c r="N55" s="130" t="s">
        <v>455</v>
      </c>
      <c r="O55" s="129" t="s">
        <v>46</v>
      </c>
      <c r="P55" s="129" t="s">
        <v>46</v>
      </c>
      <c r="Q55" s="129" t="s">
        <v>46</v>
      </c>
      <c r="R55" s="132" t="s">
        <v>46</v>
      </c>
      <c r="S55" s="154" t="s">
        <v>46</v>
      </c>
    </row>
    <row r="56" spans="2:19" s="116" customFormat="1" x14ac:dyDescent="0.3">
      <c r="B56" s="129" t="s">
        <v>456</v>
      </c>
      <c r="C56" s="129" t="s">
        <v>457</v>
      </c>
      <c r="D56" s="129" t="s">
        <v>329</v>
      </c>
      <c r="E56" s="129" t="s">
        <v>46</v>
      </c>
      <c r="F56" s="129" t="s">
        <v>46</v>
      </c>
      <c r="G56" s="153">
        <v>575.99715162598238</v>
      </c>
      <c r="H56" s="153">
        <v>67.132535154543405</v>
      </c>
      <c r="I56" s="129" t="s">
        <v>351</v>
      </c>
      <c r="J56" s="129" t="s">
        <v>330</v>
      </c>
      <c r="K56" s="129" t="s">
        <v>46</v>
      </c>
      <c r="L56" s="129" t="s">
        <v>144</v>
      </c>
      <c r="M56" s="129" t="s">
        <v>342</v>
      </c>
      <c r="N56" s="130" t="s">
        <v>370</v>
      </c>
      <c r="O56" s="129" t="s">
        <v>46</v>
      </c>
      <c r="P56" s="129" t="s">
        <v>46</v>
      </c>
      <c r="Q56" s="129" t="s">
        <v>46</v>
      </c>
      <c r="R56" s="132" t="s">
        <v>46</v>
      </c>
      <c r="S56" s="154" t="s">
        <v>46</v>
      </c>
    </row>
    <row r="57" spans="2:19" s="116" customFormat="1" x14ac:dyDescent="0.3">
      <c r="B57" s="129" t="s">
        <v>458</v>
      </c>
      <c r="C57" s="129" t="s">
        <v>459</v>
      </c>
      <c r="D57" s="129" t="s">
        <v>368</v>
      </c>
      <c r="E57" s="129" t="s">
        <v>46</v>
      </c>
      <c r="F57" s="129" t="s">
        <v>46</v>
      </c>
      <c r="G57" s="153">
        <v>4006.8482025068042</v>
      </c>
      <c r="H57" s="153">
        <v>466.99862500079303</v>
      </c>
      <c r="I57" s="129" t="s">
        <v>351</v>
      </c>
      <c r="J57" s="129" t="s">
        <v>330</v>
      </c>
      <c r="K57" s="129" t="s">
        <v>46</v>
      </c>
      <c r="L57" s="129" t="s">
        <v>144</v>
      </c>
      <c r="M57" s="129" t="s">
        <v>139</v>
      </c>
      <c r="N57" s="130" t="s">
        <v>455</v>
      </c>
      <c r="O57" s="129" t="s">
        <v>46</v>
      </c>
      <c r="P57" s="129" t="s">
        <v>46</v>
      </c>
      <c r="Q57" s="129" t="s">
        <v>46</v>
      </c>
      <c r="R57" s="132" t="s">
        <v>46</v>
      </c>
      <c r="S57" s="154" t="s">
        <v>46</v>
      </c>
    </row>
    <row r="58" spans="2:19" s="116" customFormat="1" x14ac:dyDescent="0.3">
      <c r="B58" s="129" t="s">
        <v>460</v>
      </c>
      <c r="C58" s="129" t="s">
        <v>459</v>
      </c>
      <c r="D58" s="129" t="s">
        <v>368</v>
      </c>
      <c r="E58" s="129" t="s">
        <v>46</v>
      </c>
      <c r="F58" s="129" t="s">
        <v>46</v>
      </c>
      <c r="G58" s="153">
        <v>206.26319999999998</v>
      </c>
      <c r="H58" s="153">
        <v>24.04</v>
      </c>
      <c r="I58" s="129" t="s">
        <v>351</v>
      </c>
      <c r="J58" s="129" t="s">
        <v>330</v>
      </c>
      <c r="K58" s="129" t="s">
        <v>46</v>
      </c>
      <c r="L58" s="129" t="s">
        <v>242</v>
      </c>
      <c r="M58" s="129" t="s">
        <v>357</v>
      </c>
      <c r="N58" s="130" t="s">
        <v>406</v>
      </c>
      <c r="O58" s="129" t="s">
        <v>46</v>
      </c>
      <c r="P58" s="129" t="s">
        <v>46</v>
      </c>
      <c r="Q58" s="129" t="s">
        <v>46</v>
      </c>
      <c r="R58" s="132" t="s">
        <v>46</v>
      </c>
      <c r="S58" s="154" t="s">
        <v>46</v>
      </c>
    </row>
    <row r="59" spans="2:19" s="116" customFormat="1" x14ac:dyDescent="0.3">
      <c r="B59" s="129" t="s">
        <v>461</v>
      </c>
      <c r="C59" s="129" t="s">
        <v>459</v>
      </c>
      <c r="D59" s="129" t="s">
        <v>368</v>
      </c>
      <c r="E59" s="129" t="s">
        <v>46</v>
      </c>
      <c r="F59" s="129" t="s">
        <v>46</v>
      </c>
      <c r="G59" s="153">
        <v>107.76480000000001</v>
      </c>
      <c r="H59" s="153">
        <v>12.56</v>
      </c>
      <c r="I59" s="129" t="s">
        <v>351</v>
      </c>
      <c r="J59" s="129" t="s">
        <v>330</v>
      </c>
      <c r="K59" s="129" t="s">
        <v>46</v>
      </c>
      <c r="L59" s="129" t="s">
        <v>242</v>
      </c>
      <c r="M59" s="129" t="s">
        <v>357</v>
      </c>
      <c r="N59" s="130" t="s">
        <v>462</v>
      </c>
      <c r="O59" s="129" t="s">
        <v>46</v>
      </c>
      <c r="P59" s="129" t="s">
        <v>46</v>
      </c>
      <c r="Q59" s="129" t="s">
        <v>46</v>
      </c>
      <c r="R59" s="132" t="s">
        <v>46</v>
      </c>
      <c r="S59" s="154" t="s">
        <v>46</v>
      </c>
    </row>
    <row r="60" spans="2:19" s="116" customFormat="1" x14ac:dyDescent="0.3">
      <c r="B60" s="129" t="s">
        <v>463</v>
      </c>
      <c r="C60" s="129" t="s">
        <v>459</v>
      </c>
      <c r="D60" s="129" t="s">
        <v>368</v>
      </c>
      <c r="E60" s="129" t="s">
        <v>46</v>
      </c>
      <c r="F60" s="129" t="s">
        <v>46</v>
      </c>
      <c r="G60" s="153">
        <v>3628.7393999999999</v>
      </c>
      <c r="H60" s="153">
        <v>422.93</v>
      </c>
      <c r="I60" s="129" t="s">
        <v>351</v>
      </c>
      <c r="J60" s="129" t="s">
        <v>330</v>
      </c>
      <c r="K60" s="129" t="s">
        <v>46</v>
      </c>
      <c r="L60" s="129" t="s">
        <v>242</v>
      </c>
      <c r="M60" s="129" t="s">
        <v>357</v>
      </c>
      <c r="N60" s="130" t="s">
        <v>462</v>
      </c>
      <c r="O60" s="129" t="s">
        <v>46</v>
      </c>
      <c r="P60" s="129" t="s">
        <v>46</v>
      </c>
      <c r="Q60" s="129" t="s">
        <v>46</v>
      </c>
      <c r="R60" s="132" t="s">
        <v>46</v>
      </c>
      <c r="S60" s="154" t="s">
        <v>46</v>
      </c>
    </row>
    <row r="61" spans="2:19" s="116" customFormat="1" ht="52" x14ac:dyDescent="0.3">
      <c r="B61" s="129" t="s">
        <v>464</v>
      </c>
      <c r="C61" s="129" t="s">
        <v>465</v>
      </c>
      <c r="D61" s="129" t="s">
        <v>346</v>
      </c>
      <c r="E61" s="129" t="s">
        <v>46</v>
      </c>
      <c r="F61" s="129" t="s">
        <v>46</v>
      </c>
      <c r="G61" s="153">
        <v>180.5232</v>
      </c>
      <c r="H61" s="153">
        <v>21.04</v>
      </c>
      <c r="I61" s="129" t="s">
        <v>351</v>
      </c>
      <c r="J61" s="129" t="s">
        <v>330</v>
      </c>
      <c r="K61" s="129" t="s">
        <v>46</v>
      </c>
      <c r="L61" s="129" t="s">
        <v>144</v>
      </c>
      <c r="M61" s="129" t="s">
        <v>139</v>
      </c>
      <c r="N61" s="130" t="s">
        <v>466</v>
      </c>
      <c r="O61" s="129" t="s">
        <v>46</v>
      </c>
      <c r="P61" s="129" t="s">
        <v>46</v>
      </c>
      <c r="Q61" s="129" t="s">
        <v>46</v>
      </c>
      <c r="R61" s="132" t="s">
        <v>46</v>
      </c>
      <c r="S61" s="154" t="s">
        <v>46</v>
      </c>
    </row>
    <row r="62" spans="2:19" s="116" customFormat="1" ht="26" x14ac:dyDescent="0.3">
      <c r="B62" s="129" t="s">
        <v>467</v>
      </c>
      <c r="C62" s="129" t="s">
        <v>468</v>
      </c>
      <c r="D62" s="129" t="s">
        <v>346</v>
      </c>
      <c r="E62" s="129" t="s">
        <v>46</v>
      </c>
      <c r="F62" s="129" t="s">
        <v>46</v>
      </c>
      <c r="G62" s="153">
        <v>252.42360000000002</v>
      </c>
      <c r="H62" s="153">
        <v>29.42</v>
      </c>
      <c r="I62" s="129" t="s">
        <v>351</v>
      </c>
      <c r="J62" s="129" t="s">
        <v>330</v>
      </c>
      <c r="K62" s="129" t="s">
        <v>46</v>
      </c>
      <c r="L62" s="129" t="s">
        <v>242</v>
      </c>
      <c r="M62" s="129" t="s">
        <v>357</v>
      </c>
      <c r="N62" s="130" t="s">
        <v>469</v>
      </c>
      <c r="O62" s="129" t="s">
        <v>46</v>
      </c>
      <c r="P62" s="129" t="s">
        <v>46</v>
      </c>
      <c r="Q62" s="129" t="s">
        <v>46</v>
      </c>
      <c r="R62" s="132" t="s">
        <v>46</v>
      </c>
      <c r="S62" s="154" t="s">
        <v>46</v>
      </c>
    </row>
    <row r="63" spans="2:19" s="116" customFormat="1" ht="26" x14ac:dyDescent="0.3">
      <c r="B63" s="129" t="s">
        <v>470</v>
      </c>
      <c r="C63" s="129" t="s">
        <v>471</v>
      </c>
      <c r="D63" s="129" t="s">
        <v>346</v>
      </c>
      <c r="E63" s="129" t="s">
        <v>46</v>
      </c>
      <c r="F63" s="129" t="s">
        <v>46</v>
      </c>
      <c r="G63" s="153">
        <v>215.7012</v>
      </c>
      <c r="H63" s="153">
        <v>25.14</v>
      </c>
      <c r="I63" s="129" t="s">
        <v>351</v>
      </c>
      <c r="J63" s="129" t="s">
        <v>330</v>
      </c>
      <c r="K63" s="129" t="s">
        <v>46</v>
      </c>
      <c r="L63" s="129" t="s">
        <v>242</v>
      </c>
      <c r="M63" s="129" t="s">
        <v>354</v>
      </c>
      <c r="N63" s="130" t="s">
        <v>472</v>
      </c>
      <c r="O63" s="129" t="s">
        <v>46</v>
      </c>
      <c r="P63" s="129" t="s">
        <v>46</v>
      </c>
      <c r="Q63" s="129" t="s">
        <v>46</v>
      </c>
      <c r="R63" s="132" t="s">
        <v>46</v>
      </c>
      <c r="S63" s="154" t="s">
        <v>46</v>
      </c>
    </row>
    <row r="64" spans="2:19" s="116" customFormat="1" ht="65" x14ac:dyDescent="0.3">
      <c r="B64" s="129" t="s">
        <v>473</v>
      </c>
      <c r="C64" s="129" t="s">
        <v>474</v>
      </c>
      <c r="D64" s="129" t="s">
        <v>346</v>
      </c>
      <c r="E64" s="129" t="s">
        <v>46</v>
      </c>
      <c r="F64" s="129" t="s">
        <v>46</v>
      </c>
      <c r="G64" s="153">
        <v>120.2058</v>
      </c>
      <c r="H64" s="153">
        <v>14.01</v>
      </c>
      <c r="I64" s="129" t="s">
        <v>351</v>
      </c>
      <c r="J64" s="129" t="s">
        <v>330</v>
      </c>
      <c r="K64" s="129" t="s">
        <v>46</v>
      </c>
      <c r="L64" s="129" t="s">
        <v>242</v>
      </c>
      <c r="M64" s="129" t="s">
        <v>357</v>
      </c>
      <c r="N64" s="130" t="s">
        <v>462</v>
      </c>
      <c r="O64" s="129" t="s">
        <v>46</v>
      </c>
      <c r="P64" s="129" t="s">
        <v>46</v>
      </c>
      <c r="Q64" s="129" t="s">
        <v>46</v>
      </c>
      <c r="R64" s="132" t="s">
        <v>46</v>
      </c>
      <c r="S64" s="154" t="s">
        <v>46</v>
      </c>
    </row>
    <row r="65" spans="2:19" s="116" customFormat="1" ht="26" x14ac:dyDescent="0.3">
      <c r="B65" s="129" t="s">
        <v>475</v>
      </c>
      <c r="C65" s="129" t="s">
        <v>476</v>
      </c>
      <c r="D65" s="129" t="s">
        <v>346</v>
      </c>
      <c r="E65" s="129" t="s">
        <v>46</v>
      </c>
      <c r="F65" s="129" t="s">
        <v>46</v>
      </c>
      <c r="G65" s="153">
        <v>426.94079999999997</v>
      </c>
      <c r="H65" s="153">
        <v>49.76</v>
      </c>
      <c r="I65" s="129" t="s">
        <v>351</v>
      </c>
      <c r="J65" s="129" t="s">
        <v>330</v>
      </c>
      <c r="K65" s="129" t="s">
        <v>46</v>
      </c>
      <c r="L65" s="129" t="s">
        <v>300</v>
      </c>
      <c r="M65" s="129" t="s">
        <v>354</v>
      </c>
      <c r="N65" s="130" t="s">
        <v>435</v>
      </c>
      <c r="O65" s="129" t="s">
        <v>46</v>
      </c>
      <c r="P65" s="129" t="s">
        <v>46</v>
      </c>
      <c r="Q65" s="129" t="s">
        <v>46</v>
      </c>
      <c r="R65" s="132" t="s">
        <v>46</v>
      </c>
      <c r="S65" s="154" t="s">
        <v>46</v>
      </c>
    </row>
    <row r="66" spans="2:19" s="116" customFormat="1" x14ac:dyDescent="0.3">
      <c r="B66" s="129" t="s">
        <v>477</v>
      </c>
      <c r="C66" s="129" t="s">
        <v>478</v>
      </c>
      <c r="D66" s="129" t="s">
        <v>346</v>
      </c>
      <c r="E66" s="129" t="s">
        <v>46</v>
      </c>
      <c r="F66" s="129" t="s">
        <v>46</v>
      </c>
      <c r="G66" s="153">
        <v>121.75019999999999</v>
      </c>
      <c r="H66" s="153">
        <v>14.19</v>
      </c>
      <c r="I66" s="129" t="s">
        <v>351</v>
      </c>
      <c r="J66" s="129" t="s">
        <v>330</v>
      </c>
      <c r="K66" s="129" t="s">
        <v>46</v>
      </c>
      <c r="L66" s="129" t="s">
        <v>242</v>
      </c>
      <c r="M66" s="129" t="s">
        <v>357</v>
      </c>
      <c r="N66" s="130" t="s">
        <v>406</v>
      </c>
      <c r="O66" s="129" t="s">
        <v>46</v>
      </c>
      <c r="P66" s="129" t="s">
        <v>46</v>
      </c>
      <c r="Q66" s="129" t="s">
        <v>46</v>
      </c>
      <c r="R66" s="132" t="s">
        <v>46</v>
      </c>
      <c r="S66" s="154" t="s">
        <v>46</v>
      </c>
    </row>
    <row r="67" spans="2:19" s="116" customFormat="1" ht="26" x14ac:dyDescent="0.3">
      <c r="B67" s="129" t="s">
        <v>479</v>
      </c>
      <c r="C67" s="129" t="s">
        <v>480</v>
      </c>
      <c r="D67" s="129" t="s">
        <v>346</v>
      </c>
      <c r="E67" s="129" t="s">
        <v>46</v>
      </c>
      <c r="F67" s="129" t="s">
        <v>46</v>
      </c>
      <c r="G67" s="153">
        <v>14401.403159929672</v>
      </c>
      <c r="H67" s="153">
        <v>1678.48521677502</v>
      </c>
      <c r="I67" s="129" t="s">
        <v>351</v>
      </c>
      <c r="J67" s="129" t="s">
        <v>330</v>
      </c>
      <c r="K67" s="129" t="s">
        <v>46</v>
      </c>
      <c r="L67" s="129" t="s">
        <v>144</v>
      </c>
      <c r="M67" s="129" t="s">
        <v>139</v>
      </c>
      <c r="N67" s="130" t="s">
        <v>343</v>
      </c>
      <c r="O67" s="129" t="s">
        <v>46</v>
      </c>
      <c r="P67" s="129" t="s">
        <v>46</v>
      </c>
      <c r="Q67" s="129" t="s">
        <v>46</v>
      </c>
      <c r="R67" s="132" t="s">
        <v>46</v>
      </c>
      <c r="S67" s="154" t="s">
        <v>46</v>
      </c>
    </row>
    <row r="68" spans="2:19" s="116" customFormat="1" x14ac:dyDescent="0.3">
      <c r="B68" s="129" t="s">
        <v>481</v>
      </c>
      <c r="C68" s="129" t="s">
        <v>482</v>
      </c>
      <c r="D68" s="129" t="s">
        <v>329</v>
      </c>
      <c r="E68" s="129" t="s">
        <v>46</v>
      </c>
      <c r="F68" s="129" t="s">
        <v>46</v>
      </c>
      <c r="G68" s="153">
        <v>141373.74951900402</v>
      </c>
      <c r="H68" s="153">
        <v>16477.126983566901</v>
      </c>
      <c r="I68" s="129" t="s">
        <v>351</v>
      </c>
      <c r="J68" s="129" t="s">
        <v>330</v>
      </c>
      <c r="K68" s="129" t="s">
        <v>46</v>
      </c>
      <c r="L68" s="129" t="s">
        <v>144</v>
      </c>
      <c r="M68" s="129" t="s">
        <v>357</v>
      </c>
      <c r="N68" s="130" t="s">
        <v>406</v>
      </c>
      <c r="O68" s="129" t="s">
        <v>46</v>
      </c>
      <c r="P68" s="129" t="s">
        <v>46</v>
      </c>
      <c r="Q68" s="129" t="s">
        <v>46</v>
      </c>
      <c r="R68" s="132" t="s">
        <v>46</v>
      </c>
      <c r="S68" s="154" t="s">
        <v>46</v>
      </c>
    </row>
    <row r="69" spans="2:19" s="116" customFormat="1" x14ac:dyDescent="0.3">
      <c r="B69" s="129" t="s">
        <v>483</v>
      </c>
      <c r="C69" s="129" t="s">
        <v>484</v>
      </c>
      <c r="D69" s="129" t="s">
        <v>374</v>
      </c>
      <c r="E69" s="129" t="s">
        <v>46</v>
      </c>
      <c r="F69" s="129" t="s">
        <v>46</v>
      </c>
      <c r="G69" s="153">
        <v>273.35879999999997</v>
      </c>
      <c r="H69" s="153">
        <v>31.86</v>
      </c>
      <c r="I69" s="129" t="s">
        <v>351</v>
      </c>
      <c r="J69" s="129" t="s">
        <v>330</v>
      </c>
      <c r="K69" s="129" t="s">
        <v>46</v>
      </c>
      <c r="L69" s="129" t="s">
        <v>144</v>
      </c>
      <c r="M69" s="129" t="s">
        <v>357</v>
      </c>
      <c r="N69" s="130" t="s">
        <v>485</v>
      </c>
      <c r="O69" s="129" t="s">
        <v>46</v>
      </c>
      <c r="P69" s="129" t="s">
        <v>46</v>
      </c>
      <c r="Q69" s="129" t="s">
        <v>46</v>
      </c>
      <c r="R69" s="132" t="s">
        <v>46</v>
      </c>
      <c r="S69" s="154" t="s">
        <v>46</v>
      </c>
    </row>
    <row r="70" spans="2:19" s="116" customFormat="1" x14ac:dyDescent="0.3">
      <c r="B70" s="129" t="s">
        <v>486</v>
      </c>
      <c r="C70" s="129" t="s">
        <v>487</v>
      </c>
      <c r="D70" s="129" t="s">
        <v>350</v>
      </c>
      <c r="E70" s="129" t="s">
        <v>46</v>
      </c>
      <c r="F70" s="129" t="s">
        <v>46</v>
      </c>
      <c r="G70" s="153">
        <v>277.30560000000003</v>
      </c>
      <c r="H70" s="153">
        <v>32.32</v>
      </c>
      <c r="I70" s="129" t="s">
        <v>351</v>
      </c>
      <c r="J70" s="129" t="s">
        <v>330</v>
      </c>
      <c r="K70" s="129" t="s">
        <v>46</v>
      </c>
      <c r="L70" s="129" t="s">
        <v>144</v>
      </c>
      <c r="M70" s="129" t="s">
        <v>342</v>
      </c>
      <c r="N70" s="130" t="s">
        <v>343</v>
      </c>
      <c r="O70" s="129" t="s">
        <v>46</v>
      </c>
      <c r="P70" s="129" t="s">
        <v>46</v>
      </c>
      <c r="Q70" s="129" t="s">
        <v>46</v>
      </c>
      <c r="R70" s="132" t="s">
        <v>46</v>
      </c>
      <c r="S70" s="154" t="s">
        <v>46</v>
      </c>
    </row>
    <row r="71" spans="2:19" s="116" customFormat="1" ht="26" x14ac:dyDescent="0.3">
      <c r="B71" s="129" t="s">
        <v>488</v>
      </c>
      <c r="C71" s="129" t="s">
        <v>489</v>
      </c>
      <c r="D71" s="129" t="s">
        <v>340</v>
      </c>
      <c r="E71" s="129" t="s">
        <v>46</v>
      </c>
      <c r="F71" s="129" t="s">
        <v>46</v>
      </c>
      <c r="G71" s="153">
        <v>38020.639800000004</v>
      </c>
      <c r="H71" s="153">
        <v>4431.3100000000004</v>
      </c>
      <c r="I71" s="129" t="s">
        <v>351</v>
      </c>
      <c r="J71" s="129" t="s">
        <v>330</v>
      </c>
      <c r="K71" s="129" t="s">
        <v>46</v>
      </c>
      <c r="L71" s="129" t="s">
        <v>242</v>
      </c>
      <c r="M71" s="129" t="s">
        <v>361</v>
      </c>
      <c r="N71" s="130" t="s">
        <v>490</v>
      </c>
      <c r="O71" s="129" t="s">
        <v>46</v>
      </c>
      <c r="P71" s="129" t="s">
        <v>46</v>
      </c>
      <c r="Q71" s="129" t="s">
        <v>46</v>
      </c>
      <c r="R71" s="132" t="s">
        <v>46</v>
      </c>
      <c r="S71" s="154" t="s">
        <v>46</v>
      </c>
    </row>
    <row r="72" spans="2:19" s="116" customFormat="1" ht="156" x14ac:dyDescent="0.3">
      <c r="B72" s="129" t="s">
        <v>491</v>
      </c>
      <c r="C72" s="129" t="s">
        <v>492</v>
      </c>
      <c r="D72" s="129" t="s">
        <v>329</v>
      </c>
      <c r="E72" s="129" t="s">
        <v>46</v>
      </c>
      <c r="F72" s="129" t="s">
        <v>46</v>
      </c>
      <c r="G72" s="153">
        <v>74.131200000000007</v>
      </c>
      <c r="H72" s="153">
        <v>8.64</v>
      </c>
      <c r="I72" s="129" t="s">
        <v>351</v>
      </c>
      <c r="J72" s="129" t="s">
        <v>330</v>
      </c>
      <c r="K72" s="129" t="s">
        <v>46</v>
      </c>
      <c r="L72" s="129" t="s">
        <v>46</v>
      </c>
      <c r="M72" s="129" t="s">
        <v>309</v>
      </c>
      <c r="N72" s="130" t="s">
        <v>418</v>
      </c>
      <c r="O72" s="129" t="s">
        <v>46</v>
      </c>
      <c r="P72" s="129" t="s">
        <v>46</v>
      </c>
      <c r="Q72" s="129" t="s">
        <v>46</v>
      </c>
      <c r="R72" s="132" t="s">
        <v>46</v>
      </c>
      <c r="S72" s="154" t="s">
        <v>46</v>
      </c>
    </row>
    <row r="73" spans="2:19" s="116" customFormat="1" x14ac:dyDescent="0.3">
      <c r="B73" s="129" t="s">
        <v>493</v>
      </c>
      <c r="C73" s="129" t="s">
        <v>494</v>
      </c>
      <c r="D73" s="129" t="s">
        <v>329</v>
      </c>
      <c r="E73" s="129" t="s">
        <v>46</v>
      </c>
      <c r="F73" s="129" t="s">
        <v>46</v>
      </c>
      <c r="G73" s="153">
        <v>27.756034858075093</v>
      </c>
      <c r="H73" s="153">
        <v>3.2349690976777499</v>
      </c>
      <c r="I73" s="129" t="s">
        <v>351</v>
      </c>
      <c r="J73" s="129" t="s">
        <v>330</v>
      </c>
      <c r="K73" s="129" t="s">
        <v>46</v>
      </c>
      <c r="L73" s="129" t="s">
        <v>300</v>
      </c>
      <c r="M73" s="129" t="s">
        <v>342</v>
      </c>
      <c r="N73" s="130" t="s">
        <v>380</v>
      </c>
      <c r="O73" s="129" t="s">
        <v>46</v>
      </c>
      <c r="P73" s="129" t="s">
        <v>46</v>
      </c>
      <c r="Q73" s="129" t="s">
        <v>46</v>
      </c>
      <c r="R73" s="132" t="s">
        <v>46</v>
      </c>
      <c r="S73" s="154" t="s">
        <v>46</v>
      </c>
    </row>
    <row r="74" spans="2:19" s="116" customFormat="1" x14ac:dyDescent="0.3">
      <c r="B74" s="129" t="s">
        <v>495</v>
      </c>
      <c r="C74" s="129" t="s">
        <v>496</v>
      </c>
      <c r="D74" s="129" t="s">
        <v>497</v>
      </c>
      <c r="E74" s="129" t="s">
        <v>46</v>
      </c>
      <c r="F74" s="129" t="s">
        <v>46</v>
      </c>
      <c r="G74" s="153">
        <v>5.577</v>
      </c>
      <c r="H74" s="153">
        <v>0.65</v>
      </c>
      <c r="I74" s="129" t="s">
        <v>351</v>
      </c>
      <c r="J74" s="129" t="s">
        <v>330</v>
      </c>
      <c r="K74" s="129" t="s">
        <v>46</v>
      </c>
      <c r="L74" s="129" t="s">
        <v>300</v>
      </c>
      <c r="M74" s="129" t="s">
        <v>342</v>
      </c>
      <c r="N74" s="130" t="s">
        <v>343</v>
      </c>
      <c r="O74" s="129" t="s">
        <v>498</v>
      </c>
      <c r="P74" s="129" t="s">
        <v>46</v>
      </c>
      <c r="Q74" s="129" t="s">
        <v>46</v>
      </c>
      <c r="R74" s="132" t="s">
        <v>46</v>
      </c>
      <c r="S74" s="154" t="s">
        <v>46</v>
      </c>
    </row>
    <row r="75" spans="2:19" s="116" customFormat="1" x14ac:dyDescent="0.3">
      <c r="B75" s="129" t="s">
        <v>499</v>
      </c>
      <c r="C75" s="129" t="s">
        <v>500</v>
      </c>
      <c r="D75" s="129" t="s">
        <v>497</v>
      </c>
      <c r="E75" s="129" t="s">
        <v>46</v>
      </c>
      <c r="F75" s="129" t="s">
        <v>46</v>
      </c>
      <c r="G75" s="153">
        <v>66.151799999999994</v>
      </c>
      <c r="H75" s="153">
        <v>7.71</v>
      </c>
      <c r="I75" s="129" t="s">
        <v>351</v>
      </c>
      <c r="J75" s="129" t="s">
        <v>330</v>
      </c>
      <c r="K75" s="129" t="s">
        <v>46</v>
      </c>
      <c r="L75" s="129" t="s">
        <v>300</v>
      </c>
      <c r="M75" s="129" t="s">
        <v>342</v>
      </c>
      <c r="N75" s="130" t="s">
        <v>343</v>
      </c>
      <c r="O75" s="129" t="s">
        <v>46</v>
      </c>
      <c r="P75" s="129" t="s">
        <v>46</v>
      </c>
      <c r="Q75" s="129" t="s">
        <v>46</v>
      </c>
      <c r="R75" s="132" t="s">
        <v>46</v>
      </c>
      <c r="S75" s="154" t="s">
        <v>46</v>
      </c>
    </row>
    <row r="76" spans="2:19" s="116" customFormat="1" x14ac:dyDescent="0.3">
      <c r="B76" s="129" t="s">
        <v>501</v>
      </c>
      <c r="C76" s="129" t="s">
        <v>502</v>
      </c>
      <c r="D76" s="129" t="s">
        <v>497</v>
      </c>
      <c r="E76" s="129" t="s">
        <v>46</v>
      </c>
      <c r="F76" s="129" t="s">
        <v>46</v>
      </c>
      <c r="G76" s="153">
        <v>58.258200000000002</v>
      </c>
      <c r="H76" s="153">
        <v>6.79</v>
      </c>
      <c r="I76" s="129" t="s">
        <v>351</v>
      </c>
      <c r="J76" s="129" t="s">
        <v>330</v>
      </c>
      <c r="K76" s="129" t="s">
        <v>46</v>
      </c>
      <c r="L76" s="129" t="s">
        <v>300</v>
      </c>
      <c r="M76" s="129" t="s">
        <v>342</v>
      </c>
      <c r="N76" s="130" t="s">
        <v>347</v>
      </c>
      <c r="O76" s="129" t="s">
        <v>46</v>
      </c>
      <c r="P76" s="129" t="s">
        <v>46</v>
      </c>
      <c r="Q76" s="129" t="s">
        <v>46</v>
      </c>
      <c r="R76" s="132" t="s">
        <v>46</v>
      </c>
      <c r="S76" s="154" t="s">
        <v>46</v>
      </c>
    </row>
    <row r="77" spans="2:19" s="116" customFormat="1" ht="26" x14ac:dyDescent="0.3">
      <c r="B77" s="129" t="s">
        <v>503</v>
      </c>
      <c r="C77" s="129" t="s">
        <v>504</v>
      </c>
      <c r="D77" s="129" t="s">
        <v>368</v>
      </c>
      <c r="E77" s="129" t="s">
        <v>46</v>
      </c>
      <c r="F77" s="129" t="s">
        <v>46</v>
      </c>
      <c r="G77" s="153">
        <v>28177.4064</v>
      </c>
      <c r="H77" s="153">
        <v>3284.08</v>
      </c>
      <c r="I77" s="129" t="s">
        <v>351</v>
      </c>
      <c r="J77" s="129" t="s">
        <v>330</v>
      </c>
      <c r="K77" s="129" t="s">
        <v>46</v>
      </c>
      <c r="L77" s="129" t="s">
        <v>144</v>
      </c>
      <c r="M77" s="129" t="s">
        <v>357</v>
      </c>
      <c r="N77" s="130" t="s">
        <v>505</v>
      </c>
      <c r="O77" s="129" t="s">
        <v>46</v>
      </c>
      <c r="P77" s="129" t="s">
        <v>46</v>
      </c>
      <c r="Q77" s="129" t="s">
        <v>46</v>
      </c>
      <c r="R77" s="132" t="s">
        <v>46</v>
      </c>
      <c r="S77" s="154" t="s">
        <v>46</v>
      </c>
    </row>
    <row r="78" spans="2:19" s="116" customFormat="1" ht="52" x14ac:dyDescent="0.3">
      <c r="B78" s="129" t="s">
        <v>506</v>
      </c>
      <c r="C78" s="129" t="s">
        <v>507</v>
      </c>
      <c r="D78" s="129" t="s">
        <v>346</v>
      </c>
      <c r="E78" s="129" t="s">
        <v>46</v>
      </c>
      <c r="F78" s="129" t="s">
        <v>46</v>
      </c>
      <c r="G78" s="153">
        <v>13173.732000000002</v>
      </c>
      <c r="H78" s="153">
        <v>1535.4</v>
      </c>
      <c r="I78" s="129" t="s">
        <v>351</v>
      </c>
      <c r="J78" s="129" t="s">
        <v>330</v>
      </c>
      <c r="K78" s="129" t="s">
        <v>46</v>
      </c>
      <c r="L78" s="129" t="s">
        <v>300</v>
      </c>
      <c r="M78" s="129" t="s">
        <v>342</v>
      </c>
      <c r="N78" s="130" t="s">
        <v>370</v>
      </c>
      <c r="O78" s="129" t="s">
        <v>46</v>
      </c>
      <c r="P78" s="129" t="s">
        <v>46</v>
      </c>
      <c r="Q78" s="129" t="s">
        <v>46</v>
      </c>
      <c r="R78" s="132" t="s">
        <v>46</v>
      </c>
      <c r="S78" s="154" t="s">
        <v>46</v>
      </c>
    </row>
    <row r="79" spans="2:19" s="116" customFormat="1" x14ac:dyDescent="0.3">
      <c r="B79" s="129" t="s">
        <v>508</v>
      </c>
      <c r="C79" s="129" t="s">
        <v>509</v>
      </c>
      <c r="D79" s="129" t="s">
        <v>350</v>
      </c>
      <c r="E79" s="129" t="s">
        <v>46</v>
      </c>
      <c r="F79" s="129" t="s">
        <v>46</v>
      </c>
      <c r="G79" s="153">
        <v>10832.164200000001</v>
      </c>
      <c r="H79" s="153">
        <v>1262.49</v>
      </c>
      <c r="I79" s="129" t="s">
        <v>351</v>
      </c>
      <c r="J79" s="129" t="s">
        <v>330</v>
      </c>
      <c r="K79" s="129" t="s">
        <v>46</v>
      </c>
      <c r="L79" s="129" t="s">
        <v>144</v>
      </c>
      <c r="M79" s="129" t="s">
        <v>139</v>
      </c>
      <c r="N79" s="130" t="s">
        <v>343</v>
      </c>
      <c r="O79" s="129" t="s">
        <v>46</v>
      </c>
      <c r="P79" s="129" t="s">
        <v>46</v>
      </c>
      <c r="Q79" s="129" t="s">
        <v>46</v>
      </c>
      <c r="R79" s="132" t="s">
        <v>46</v>
      </c>
      <c r="S79" s="154" t="s">
        <v>46</v>
      </c>
    </row>
    <row r="80" spans="2:19" s="116" customFormat="1" x14ac:dyDescent="0.3">
      <c r="B80" s="129" t="s">
        <v>510</v>
      </c>
      <c r="C80" s="129" t="s">
        <v>9</v>
      </c>
      <c r="D80" s="129" t="s">
        <v>9</v>
      </c>
      <c r="E80" s="129" t="s">
        <v>9</v>
      </c>
      <c r="F80" s="129" t="s">
        <v>9</v>
      </c>
      <c r="G80" s="153" t="s">
        <v>9</v>
      </c>
      <c r="H80" s="153" t="s">
        <v>9</v>
      </c>
      <c r="I80" s="129" t="s">
        <v>9</v>
      </c>
      <c r="J80" s="129" t="s">
        <v>9</v>
      </c>
      <c r="K80" s="129" t="s">
        <v>9</v>
      </c>
      <c r="L80" s="129" t="s">
        <v>9</v>
      </c>
      <c r="M80" s="129" t="s">
        <v>9</v>
      </c>
      <c r="N80" s="130" t="s">
        <v>9</v>
      </c>
      <c r="O80" s="129" t="s">
        <v>9</v>
      </c>
      <c r="P80" s="129" t="s">
        <v>9</v>
      </c>
      <c r="Q80" s="129" t="s">
        <v>9</v>
      </c>
      <c r="R80" s="132" t="s">
        <v>9</v>
      </c>
      <c r="S80" s="154" t="s">
        <v>9</v>
      </c>
    </row>
    <row r="81" spans="2:19" s="116" customFormat="1" ht="91" x14ac:dyDescent="0.3">
      <c r="B81" s="129" t="s">
        <v>511</v>
      </c>
      <c r="C81" s="129" t="s">
        <v>512</v>
      </c>
      <c r="D81" s="129" t="s">
        <v>368</v>
      </c>
      <c r="E81" s="129" t="s">
        <v>46</v>
      </c>
      <c r="F81" s="129" t="s">
        <v>46</v>
      </c>
      <c r="G81" s="153">
        <v>6589.9547999999995</v>
      </c>
      <c r="H81" s="153">
        <v>768.06</v>
      </c>
      <c r="I81" s="129" t="s">
        <v>351</v>
      </c>
      <c r="J81" s="129" t="s">
        <v>330</v>
      </c>
      <c r="K81" s="129" t="s">
        <v>46</v>
      </c>
      <c r="L81" s="129" t="s">
        <v>144</v>
      </c>
      <c r="M81" s="129" t="s">
        <v>139</v>
      </c>
      <c r="N81" s="130" t="s">
        <v>455</v>
      </c>
      <c r="O81" s="129" t="s">
        <v>46</v>
      </c>
      <c r="P81" s="129" t="s">
        <v>46</v>
      </c>
      <c r="Q81" s="129" t="s">
        <v>46</v>
      </c>
      <c r="R81" s="132" t="s">
        <v>46</v>
      </c>
      <c r="S81" s="154" t="s">
        <v>46</v>
      </c>
    </row>
    <row r="82" spans="2:19" s="116" customFormat="1" ht="70.5" customHeight="1" x14ac:dyDescent="0.3">
      <c r="B82" s="129" t="s">
        <v>513</v>
      </c>
      <c r="C82" s="129" t="s">
        <v>514</v>
      </c>
      <c r="D82" s="129" t="s">
        <v>350</v>
      </c>
      <c r="E82" s="129" t="s">
        <v>46</v>
      </c>
      <c r="F82" s="129" t="s">
        <v>46</v>
      </c>
      <c r="G82" s="153">
        <v>2945.4282000000003</v>
      </c>
      <c r="H82" s="153">
        <v>343.29</v>
      </c>
      <c r="I82" s="129" t="s">
        <v>351</v>
      </c>
      <c r="J82" s="129" t="s">
        <v>330</v>
      </c>
      <c r="K82" s="129" t="s">
        <v>46</v>
      </c>
      <c r="L82" s="129" t="s">
        <v>144</v>
      </c>
      <c r="M82" s="129" t="s">
        <v>400</v>
      </c>
      <c r="N82" s="130" t="s">
        <v>515</v>
      </c>
      <c r="O82" s="129" t="s">
        <v>46</v>
      </c>
      <c r="P82" s="129" t="s">
        <v>46</v>
      </c>
      <c r="Q82" s="129" t="s">
        <v>46</v>
      </c>
      <c r="R82" s="132" t="s">
        <v>46</v>
      </c>
      <c r="S82" s="154" t="s">
        <v>46</v>
      </c>
    </row>
    <row r="83" spans="2:19" s="116" customFormat="1" ht="130" x14ac:dyDescent="0.3">
      <c r="B83" s="129" t="s">
        <v>516</v>
      </c>
      <c r="C83" s="129" t="s">
        <v>517</v>
      </c>
      <c r="D83" s="129" t="s">
        <v>329</v>
      </c>
      <c r="E83" s="129" t="s">
        <v>46</v>
      </c>
      <c r="F83" s="129" t="s">
        <v>46</v>
      </c>
      <c r="G83" s="153">
        <v>257.7432</v>
      </c>
      <c r="H83" s="153">
        <v>30.04</v>
      </c>
      <c r="I83" s="129" t="s">
        <v>518</v>
      </c>
      <c r="J83" s="129" t="s">
        <v>330</v>
      </c>
      <c r="K83" s="129" t="s">
        <v>46</v>
      </c>
      <c r="L83" s="129" t="s">
        <v>242</v>
      </c>
      <c r="M83" s="129" t="s">
        <v>354</v>
      </c>
      <c r="N83" s="130" t="s">
        <v>365</v>
      </c>
      <c r="O83" s="129" t="s">
        <v>46</v>
      </c>
      <c r="P83" s="129" t="s">
        <v>46</v>
      </c>
      <c r="Q83" s="129" t="s">
        <v>46</v>
      </c>
      <c r="R83" s="132" t="s">
        <v>46</v>
      </c>
      <c r="S83" s="154" t="s">
        <v>46</v>
      </c>
    </row>
    <row r="84" spans="2:19" s="116" customFormat="1" x14ac:dyDescent="0.3">
      <c r="B84" s="129" t="s">
        <v>519</v>
      </c>
      <c r="C84" s="129" t="s">
        <v>9</v>
      </c>
      <c r="D84" s="129" t="s">
        <v>520</v>
      </c>
      <c r="E84" s="129" t="s">
        <v>46</v>
      </c>
      <c r="F84" s="129" t="s">
        <v>46</v>
      </c>
      <c r="G84" s="153" t="s">
        <v>9</v>
      </c>
      <c r="H84" s="153" t="s">
        <v>9</v>
      </c>
      <c r="I84" s="129" t="s">
        <v>518</v>
      </c>
      <c r="J84" s="129" t="s">
        <v>9</v>
      </c>
      <c r="K84" s="129" t="s">
        <v>9</v>
      </c>
      <c r="L84" s="129" t="s">
        <v>9</v>
      </c>
      <c r="M84" s="129" t="s">
        <v>9</v>
      </c>
      <c r="N84" s="130" t="s">
        <v>9</v>
      </c>
      <c r="O84" s="129" t="s">
        <v>46</v>
      </c>
      <c r="P84" s="129" t="s">
        <v>46</v>
      </c>
      <c r="Q84" s="129" t="s">
        <v>9</v>
      </c>
      <c r="R84" s="132" t="s">
        <v>46</v>
      </c>
      <c r="S84" s="154" t="s">
        <v>46</v>
      </c>
    </row>
    <row r="85" spans="2:19" s="116" customFormat="1" ht="385" customHeight="1" x14ac:dyDescent="0.3">
      <c r="B85" s="129" t="s">
        <v>521</v>
      </c>
      <c r="C85" s="129" t="s">
        <v>522</v>
      </c>
      <c r="D85" s="129" t="s">
        <v>329</v>
      </c>
      <c r="E85" s="129" t="s">
        <v>46</v>
      </c>
      <c r="F85" s="129" t="s">
        <v>46</v>
      </c>
      <c r="G85" s="153">
        <v>99.099000000000004</v>
      </c>
      <c r="H85" s="153">
        <v>11.55</v>
      </c>
      <c r="I85" s="129">
        <v>2013</v>
      </c>
      <c r="J85" s="129" t="s">
        <v>330</v>
      </c>
      <c r="K85" s="129" t="s">
        <v>9</v>
      </c>
      <c r="L85" s="129" t="s">
        <v>9</v>
      </c>
      <c r="M85" s="129" t="s">
        <v>9</v>
      </c>
      <c r="N85" s="130" t="s">
        <v>9</v>
      </c>
      <c r="O85" s="129" t="s">
        <v>46</v>
      </c>
      <c r="P85" s="129" t="s">
        <v>46</v>
      </c>
      <c r="Q85" s="129" t="s">
        <v>9</v>
      </c>
      <c r="R85" s="132" t="s">
        <v>9</v>
      </c>
      <c r="S85" s="154" t="s">
        <v>9</v>
      </c>
    </row>
    <row r="86" spans="2:19" s="116" customFormat="1" ht="383" customHeight="1" x14ac:dyDescent="0.3">
      <c r="B86" s="129" t="s">
        <v>523</v>
      </c>
      <c r="C86" s="129" t="s">
        <v>522</v>
      </c>
      <c r="D86" s="129" t="s">
        <v>329</v>
      </c>
      <c r="E86" s="129" t="s">
        <v>46</v>
      </c>
      <c r="F86" s="129" t="s">
        <v>9</v>
      </c>
      <c r="G86" s="153" t="s">
        <v>9</v>
      </c>
      <c r="H86" s="153" t="s">
        <v>9</v>
      </c>
      <c r="I86" s="129" t="s">
        <v>9</v>
      </c>
      <c r="J86" s="129" t="s">
        <v>9</v>
      </c>
      <c r="K86" s="129" t="s">
        <v>9</v>
      </c>
      <c r="L86" s="129" t="s">
        <v>9</v>
      </c>
      <c r="M86" s="129" t="s">
        <v>9</v>
      </c>
      <c r="N86" s="130" t="s">
        <v>9</v>
      </c>
      <c r="O86" s="129" t="s">
        <v>9</v>
      </c>
      <c r="P86" s="129" t="s">
        <v>9</v>
      </c>
      <c r="Q86" s="129" t="s">
        <v>9</v>
      </c>
      <c r="R86" s="132" t="s">
        <v>9</v>
      </c>
      <c r="S86" s="154" t="s">
        <v>9</v>
      </c>
    </row>
    <row r="87" spans="2:19" s="116" customFormat="1" x14ac:dyDescent="0.3">
      <c r="B87" s="129" t="s">
        <v>524</v>
      </c>
      <c r="C87" s="129" t="s">
        <v>525</v>
      </c>
      <c r="D87" s="129" t="s">
        <v>440</v>
      </c>
      <c r="E87" s="129" t="s">
        <v>46</v>
      </c>
      <c r="F87" s="129" t="s">
        <v>46</v>
      </c>
      <c r="G87" s="153">
        <v>21895.645199999999</v>
      </c>
      <c r="H87" s="153">
        <v>2551.94</v>
      </c>
      <c r="I87" s="129" t="s">
        <v>518</v>
      </c>
      <c r="J87" s="129" t="s">
        <v>330</v>
      </c>
      <c r="K87" s="129" t="s">
        <v>46</v>
      </c>
      <c r="L87" s="129" t="s">
        <v>144</v>
      </c>
      <c r="M87" s="129" t="s">
        <v>139</v>
      </c>
      <c r="N87" s="130" t="s">
        <v>455</v>
      </c>
      <c r="O87" s="129" t="s">
        <v>46</v>
      </c>
      <c r="P87" s="129" t="s">
        <v>46</v>
      </c>
      <c r="Q87" s="129" t="s">
        <v>46</v>
      </c>
      <c r="R87" s="132" t="s">
        <v>46</v>
      </c>
      <c r="S87" s="154" t="s">
        <v>46</v>
      </c>
    </row>
    <row r="88" spans="2:19" s="116" customFormat="1" x14ac:dyDescent="0.3">
      <c r="B88" s="129" t="s">
        <v>526</v>
      </c>
      <c r="C88" s="129" t="s">
        <v>527</v>
      </c>
      <c r="D88" s="129" t="s">
        <v>440</v>
      </c>
      <c r="E88" s="129" t="s">
        <v>46</v>
      </c>
      <c r="F88" s="129" t="s">
        <v>46</v>
      </c>
      <c r="G88" s="153">
        <v>99418.004400000005</v>
      </c>
      <c r="H88" s="153">
        <v>11587.18</v>
      </c>
      <c r="I88" s="129" t="s">
        <v>518</v>
      </c>
      <c r="J88" s="129" t="s">
        <v>330</v>
      </c>
      <c r="K88" s="129" t="s">
        <v>46</v>
      </c>
      <c r="L88" s="129" t="s">
        <v>242</v>
      </c>
      <c r="M88" s="129" t="s">
        <v>357</v>
      </c>
      <c r="N88" s="130" t="s">
        <v>462</v>
      </c>
      <c r="O88" s="129" t="s">
        <v>46</v>
      </c>
      <c r="P88" s="129" t="s">
        <v>46</v>
      </c>
      <c r="Q88" s="129" t="s">
        <v>46</v>
      </c>
      <c r="R88" s="132" t="s">
        <v>46</v>
      </c>
      <c r="S88" s="154" t="s">
        <v>46</v>
      </c>
    </row>
    <row r="89" spans="2:19" s="116" customFormat="1" ht="26" x14ac:dyDescent="0.3">
      <c r="B89" s="129" t="s">
        <v>528</v>
      </c>
      <c r="C89" s="129" t="s">
        <v>529</v>
      </c>
      <c r="D89" s="129" t="s">
        <v>329</v>
      </c>
      <c r="E89" s="129" t="s">
        <v>46</v>
      </c>
      <c r="F89" s="129" t="s">
        <v>46</v>
      </c>
      <c r="G89" s="153">
        <v>1716.1716000000001</v>
      </c>
      <c r="H89" s="153">
        <v>200.02</v>
      </c>
      <c r="I89" s="129" t="s">
        <v>518</v>
      </c>
      <c r="J89" s="129" t="s">
        <v>330</v>
      </c>
      <c r="K89" s="129" t="s">
        <v>46</v>
      </c>
      <c r="L89" s="129" t="s">
        <v>242</v>
      </c>
      <c r="M89" s="129" t="s">
        <v>357</v>
      </c>
      <c r="N89" s="130" t="s">
        <v>462</v>
      </c>
      <c r="O89" s="129" t="s">
        <v>46</v>
      </c>
      <c r="P89" s="129" t="s">
        <v>46</v>
      </c>
      <c r="Q89" s="129" t="s">
        <v>46</v>
      </c>
      <c r="R89" s="132" t="s">
        <v>46</v>
      </c>
      <c r="S89" s="154" t="s">
        <v>46</v>
      </c>
    </row>
    <row r="90" spans="2:19" s="116" customFormat="1" ht="26" x14ac:dyDescent="0.3">
      <c r="B90" s="129" t="s">
        <v>530</v>
      </c>
      <c r="C90" s="129" t="s">
        <v>531</v>
      </c>
      <c r="D90" s="129" t="s">
        <v>329</v>
      </c>
      <c r="E90" s="129" t="s">
        <v>46</v>
      </c>
      <c r="F90" s="129" t="s">
        <v>46</v>
      </c>
      <c r="G90" s="153">
        <v>3076.4448000000002</v>
      </c>
      <c r="H90" s="153">
        <v>358.56</v>
      </c>
      <c r="I90" s="129" t="s">
        <v>518</v>
      </c>
      <c r="J90" s="129" t="s">
        <v>330</v>
      </c>
      <c r="K90" s="129" t="s">
        <v>46</v>
      </c>
      <c r="L90" s="129" t="s">
        <v>242</v>
      </c>
      <c r="M90" s="129" t="s">
        <v>342</v>
      </c>
      <c r="N90" s="130" t="s">
        <v>343</v>
      </c>
      <c r="O90" s="129" t="s">
        <v>46</v>
      </c>
      <c r="P90" s="129" t="s">
        <v>46</v>
      </c>
      <c r="Q90" s="129" t="s">
        <v>46</v>
      </c>
      <c r="R90" s="132" t="s">
        <v>46</v>
      </c>
      <c r="S90" s="154" t="s">
        <v>46</v>
      </c>
    </row>
    <row r="91" spans="2:19" s="116" customFormat="1" ht="26" x14ac:dyDescent="0.3">
      <c r="B91" s="129" t="s">
        <v>532</v>
      </c>
      <c r="C91" s="129" t="s">
        <v>531</v>
      </c>
      <c r="D91" s="129" t="s">
        <v>346</v>
      </c>
      <c r="E91" s="129" t="s">
        <v>46</v>
      </c>
      <c r="F91" s="129" t="s">
        <v>46</v>
      </c>
      <c r="G91" s="153">
        <v>56.628</v>
      </c>
      <c r="H91" s="153">
        <v>6.6</v>
      </c>
      <c r="I91" s="129" t="s">
        <v>518</v>
      </c>
      <c r="J91" s="129" t="s">
        <v>330</v>
      </c>
      <c r="K91" s="129" t="s">
        <v>46</v>
      </c>
      <c r="L91" s="129" t="s">
        <v>242</v>
      </c>
      <c r="M91" s="129" t="s">
        <v>342</v>
      </c>
      <c r="N91" s="130" t="s">
        <v>343</v>
      </c>
      <c r="O91" s="129" t="s">
        <v>46</v>
      </c>
      <c r="P91" s="129" t="s">
        <v>46</v>
      </c>
      <c r="Q91" s="129" t="s">
        <v>46</v>
      </c>
      <c r="R91" s="132" t="s">
        <v>46</v>
      </c>
      <c r="S91" s="154" t="s">
        <v>46</v>
      </c>
    </row>
    <row r="92" spans="2:19" s="116" customFormat="1" x14ac:dyDescent="0.3">
      <c r="B92" s="129" t="s">
        <v>533</v>
      </c>
      <c r="C92" s="129" t="s">
        <v>534</v>
      </c>
      <c r="D92" s="129" t="s">
        <v>535</v>
      </c>
      <c r="E92" s="129" t="s">
        <v>46</v>
      </c>
      <c r="F92" s="129" t="s">
        <v>46</v>
      </c>
      <c r="G92" s="153">
        <v>12002.476200000001</v>
      </c>
      <c r="H92" s="153">
        <v>1398.89</v>
      </c>
      <c r="I92" s="129" t="s">
        <v>518</v>
      </c>
      <c r="J92" s="129" t="s">
        <v>330</v>
      </c>
      <c r="K92" s="129" t="s">
        <v>46</v>
      </c>
      <c r="L92" s="129" t="s">
        <v>242</v>
      </c>
      <c r="M92" s="129" t="s">
        <v>354</v>
      </c>
      <c r="N92" s="130" t="s">
        <v>365</v>
      </c>
      <c r="O92" s="129" t="s">
        <v>46</v>
      </c>
      <c r="P92" s="129" t="s">
        <v>46</v>
      </c>
      <c r="Q92" s="129" t="s">
        <v>46</v>
      </c>
      <c r="R92" s="132" t="s">
        <v>46</v>
      </c>
      <c r="S92" s="154" t="s">
        <v>46</v>
      </c>
    </row>
    <row r="93" spans="2:19" s="116" customFormat="1" x14ac:dyDescent="0.3">
      <c r="B93" s="129" t="s">
        <v>536</v>
      </c>
      <c r="C93" s="129" t="s">
        <v>459</v>
      </c>
      <c r="D93" s="129" t="s">
        <v>368</v>
      </c>
      <c r="E93" s="129" t="s">
        <v>46</v>
      </c>
      <c r="F93" s="129" t="s">
        <v>46</v>
      </c>
      <c r="G93" s="153">
        <v>5581.29</v>
      </c>
      <c r="H93" s="153">
        <v>650.5</v>
      </c>
      <c r="I93" s="129" t="s">
        <v>351</v>
      </c>
      <c r="J93" s="129" t="s">
        <v>330</v>
      </c>
      <c r="K93" s="129" t="s">
        <v>46</v>
      </c>
      <c r="L93" s="129" t="s">
        <v>242</v>
      </c>
      <c r="M93" s="129" t="s">
        <v>357</v>
      </c>
      <c r="N93" s="130" t="s">
        <v>462</v>
      </c>
      <c r="O93" s="129" t="s">
        <v>46</v>
      </c>
      <c r="P93" s="129" t="s">
        <v>46</v>
      </c>
      <c r="Q93" s="129" t="s">
        <v>46</v>
      </c>
      <c r="R93" s="132" t="s">
        <v>46</v>
      </c>
      <c r="S93" s="154" t="s">
        <v>46</v>
      </c>
    </row>
    <row r="94" spans="2:19" s="116" customFormat="1" x14ac:dyDescent="0.3">
      <c r="B94" s="129" t="s">
        <v>537</v>
      </c>
      <c r="C94" s="129" t="s">
        <v>459</v>
      </c>
      <c r="D94" s="129" t="s">
        <v>368</v>
      </c>
      <c r="E94" s="129" t="s">
        <v>46</v>
      </c>
      <c r="F94" s="129" t="s">
        <v>46</v>
      </c>
      <c r="G94" s="153">
        <v>283.22579999999999</v>
      </c>
      <c r="H94" s="153">
        <v>33.01</v>
      </c>
      <c r="I94" s="129" t="s">
        <v>518</v>
      </c>
      <c r="J94" s="129" t="s">
        <v>330</v>
      </c>
      <c r="K94" s="129" t="s">
        <v>46</v>
      </c>
      <c r="L94" s="129" t="s">
        <v>46</v>
      </c>
      <c r="M94" s="129" t="s">
        <v>357</v>
      </c>
      <c r="N94" s="130" t="s">
        <v>462</v>
      </c>
      <c r="O94" s="129" t="s">
        <v>46</v>
      </c>
      <c r="P94" s="129" t="s">
        <v>46</v>
      </c>
      <c r="Q94" s="129" t="s">
        <v>46</v>
      </c>
      <c r="R94" s="132" t="s">
        <v>46</v>
      </c>
      <c r="S94" s="154" t="s">
        <v>46</v>
      </c>
    </row>
    <row r="95" spans="2:19" s="116" customFormat="1" x14ac:dyDescent="0.3">
      <c r="B95" s="129" t="s">
        <v>538</v>
      </c>
      <c r="C95" s="129" t="s">
        <v>459</v>
      </c>
      <c r="D95" s="129" t="s">
        <v>368</v>
      </c>
      <c r="E95" s="129" t="s">
        <v>46</v>
      </c>
      <c r="F95" s="129" t="s">
        <v>46</v>
      </c>
      <c r="G95" s="153">
        <v>739.16700000000003</v>
      </c>
      <c r="H95" s="153">
        <v>86.15</v>
      </c>
      <c r="I95" s="129" t="s">
        <v>518</v>
      </c>
      <c r="J95" s="129" t="s">
        <v>330</v>
      </c>
      <c r="K95" s="129" t="s">
        <v>46</v>
      </c>
      <c r="L95" s="129" t="s">
        <v>242</v>
      </c>
      <c r="M95" s="129" t="s">
        <v>357</v>
      </c>
      <c r="N95" s="130" t="s">
        <v>46</v>
      </c>
      <c r="O95" s="129" t="s">
        <v>46</v>
      </c>
      <c r="P95" s="129" t="s">
        <v>46</v>
      </c>
      <c r="Q95" s="129" t="s">
        <v>46</v>
      </c>
      <c r="R95" s="132" t="s">
        <v>46</v>
      </c>
      <c r="S95" s="154" t="s">
        <v>46</v>
      </c>
    </row>
    <row r="96" spans="2:19" s="116" customFormat="1" ht="52" x14ac:dyDescent="0.3">
      <c r="B96" s="129" t="s">
        <v>539</v>
      </c>
      <c r="C96" s="129" t="s">
        <v>540</v>
      </c>
      <c r="D96" s="129" t="s">
        <v>541</v>
      </c>
      <c r="E96" s="129" t="s">
        <v>46</v>
      </c>
      <c r="F96" s="129" t="s">
        <v>46</v>
      </c>
      <c r="G96" s="153">
        <v>1775.0303999999999</v>
      </c>
      <c r="H96" s="153">
        <v>206.88</v>
      </c>
      <c r="I96" s="129" t="s">
        <v>518</v>
      </c>
      <c r="J96" s="129" t="s">
        <v>330</v>
      </c>
      <c r="K96" s="129" t="s">
        <v>46</v>
      </c>
      <c r="L96" s="129" t="s">
        <v>300</v>
      </c>
      <c r="M96" s="129" t="s">
        <v>342</v>
      </c>
      <c r="N96" s="130" t="s">
        <v>370</v>
      </c>
      <c r="O96" s="129" t="s">
        <v>46</v>
      </c>
      <c r="P96" s="129" t="s">
        <v>46</v>
      </c>
      <c r="Q96" s="129" t="s">
        <v>46</v>
      </c>
      <c r="R96" s="132" t="s">
        <v>46</v>
      </c>
      <c r="S96" s="154" t="s">
        <v>46</v>
      </c>
    </row>
    <row r="97" spans="2:19" s="116" customFormat="1" ht="26" x14ac:dyDescent="0.3">
      <c r="B97" s="129" t="s">
        <v>542</v>
      </c>
      <c r="C97" s="129" t="s">
        <v>543</v>
      </c>
      <c r="D97" s="129" t="s">
        <v>346</v>
      </c>
      <c r="E97" s="129" t="s">
        <v>46</v>
      </c>
      <c r="F97" s="129" t="s">
        <v>9</v>
      </c>
      <c r="G97" s="153">
        <v>412.44060000000002</v>
      </c>
      <c r="H97" s="153">
        <v>48.07</v>
      </c>
      <c r="I97" s="129" t="s">
        <v>518</v>
      </c>
      <c r="J97" s="129" t="s">
        <v>330</v>
      </c>
      <c r="K97" s="129" t="s">
        <v>46</v>
      </c>
      <c r="L97" s="129" t="s">
        <v>144</v>
      </c>
      <c r="M97" s="129" t="s">
        <v>354</v>
      </c>
      <c r="N97" s="130" t="s">
        <v>435</v>
      </c>
      <c r="O97" s="129" t="s">
        <v>46</v>
      </c>
      <c r="P97" s="129" t="s">
        <v>46</v>
      </c>
      <c r="Q97" s="129" t="s">
        <v>46</v>
      </c>
      <c r="R97" s="132" t="s">
        <v>46</v>
      </c>
      <c r="S97" s="154" t="s">
        <v>46</v>
      </c>
    </row>
    <row r="98" spans="2:19" s="116" customFormat="1" ht="26" x14ac:dyDescent="0.3">
      <c r="B98" s="129" t="s">
        <v>544</v>
      </c>
      <c r="C98" s="129" t="s">
        <v>545</v>
      </c>
      <c r="D98" s="129" t="s">
        <v>346</v>
      </c>
      <c r="E98" s="129" t="s">
        <v>46</v>
      </c>
      <c r="F98" s="129" t="s">
        <v>46</v>
      </c>
      <c r="G98" s="153">
        <v>99.18480000000001</v>
      </c>
      <c r="H98" s="153">
        <v>11.56</v>
      </c>
      <c r="I98" s="129" t="s">
        <v>518</v>
      </c>
      <c r="J98" s="129" t="s">
        <v>330</v>
      </c>
      <c r="K98" s="129" t="s">
        <v>46</v>
      </c>
      <c r="L98" s="129" t="s">
        <v>242</v>
      </c>
      <c r="M98" s="129" t="s">
        <v>357</v>
      </c>
      <c r="N98" s="130" t="s">
        <v>406</v>
      </c>
      <c r="O98" s="129" t="s">
        <v>46</v>
      </c>
      <c r="P98" s="129" t="s">
        <v>46</v>
      </c>
      <c r="Q98" s="129" t="s">
        <v>46</v>
      </c>
      <c r="R98" s="132" t="s">
        <v>46</v>
      </c>
      <c r="S98" s="154" t="s">
        <v>46</v>
      </c>
    </row>
    <row r="99" spans="2:19" s="116" customFormat="1" ht="26" x14ac:dyDescent="0.3">
      <c r="B99" s="129" t="s">
        <v>546</v>
      </c>
      <c r="C99" s="129" t="s">
        <v>547</v>
      </c>
      <c r="D99" s="129" t="s">
        <v>346</v>
      </c>
      <c r="E99" s="129" t="s">
        <v>46</v>
      </c>
      <c r="F99" s="129" t="s">
        <v>46</v>
      </c>
      <c r="G99" s="153">
        <v>331.61700000000002</v>
      </c>
      <c r="H99" s="153">
        <v>38.65</v>
      </c>
      <c r="I99" s="129" t="s">
        <v>518</v>
      </c>
      <c r="J99" s="129" t="s">
        <v>330</v>
      </c>
      <c r="K99" s="129" t="s">
        <v>46</v>
      </c>
      <c r="L99" s="129" t="s">
        <v>300</v>
      </c>
      <c r="M99" s="129" t="s">
        <v>548</v>
      </c>
      <c r="N99" s="130" t="s">
        <v>549</v>
      </c>
      <c r="O99" s="129" t="s">
        <v>46</v>
      </c>
      <c r="P99" s="129" t="s">
        <v>46</v>
      </c>
      <c r="Q99" s="129" t="s">
        <v>46</v>
      </c>
      <c r="R99" s="132" t="s">
        <v>46</v>
      </c>
      <c r="S99" s="154" t="s">
        <v>46</v>
      </c>
    </row>
    <row r="100" spans="2:19" s="116" customFormat="1" x14ac:dyDescent="0.3">
      <c r="B100" s="129" t="s">
        <v>550</v>
      </c>
      <c r="C100" s="129" t="s">
        <v>551</v>
      </c>
      <c r="D100" s="129" t="s">
        <v>374</v>
      </c>
      <c r="E100" s="129" t="s">
        <v>46</v>
      </c>
      <c r="F100" s="129" t="s">
        <v>46</v>
      </c>
      <c r="G100" s="153">
        <v>1459.6296</v>
      </c>
      <c r="H100" s="153">
        <v>170.12</v>
      </c>
      <c r="I100" s="129" t="s">
        <v>518</v>
      </c>
      <c r="J100" s="129" t="s">
        <v>330</v>
      </c>
      <c r="K100" s="129" t="s">
        <v>46</v>
      </c>
      <c r="L100" s="129" t="s">
        <v>300</v>
      </c>
      <c r="M100" s="129" t="s">
        <v>342</v>
      </c>
      <c r="N100" s="130" t="s">
        <v>343</v>
      </c>
      <c r="O100" s="129" t="s">
        <v>46</v>
      </c>
      <c r="P100" s="129" t="s">
        <v>46</v>
      </c>
      <c r="Q100" s="129" t="s">
        <v>46</v>
      </c>
      <c r="R100" s="132" t="s">
        <v>46</v>
      </c>
      <c r="S100" s="154" t="s">
        <v>46</v>
      </c>
    </row>
    <row r="101" spans="2:19" s="116" customFormat="1" ht="26" x14ac:dyDescent="0.3">
      <c r="B101" s="129" t="s">
        <v>552</v>
      </c>
      <c r="C101" s="129" t="s">
        <v>553</v>
      </c>
      <c r="D101" s="129" t="s">
        <v>374</v>
      </c>
      <c r="E101" s="129" t="s">
        <v>46</v>
      </c>
      <c r="F101" s="129" t="s">
        <v>46</v>
      </c>
      <c r="G101" s="153">
        <v>12683.9856</v>
      </c>
      <c r="H101" s="153">
        <v>1478.32</v>
      </c>
      <c r="I101" s="129" t="s">
        <v>518</v>
      </c>
      <c r="J101" s="129" t="s">
        <v>330</v>
      </c>
      <c r="K101" s="129" t="s">
        <v>46</v>
      </c>
      <c r="L101" s="129" t="s">
        <v>242</v>
      </c>
      <c r="M101" s="129" t="s">
        <v>357</v>
      </c>
      <c r="N101" s="130" t="s">
        <v>432</v>
      </c>
      <c r="O101" s="129" t="s">
        <v>46</v>
      </c>
      <c r="P101" s="129" t="s">
        <v>46</v>
      </c>
      <c r="Q101" s="129" t="s">
        <v>46</v>
      </c>
      <c r="R101" s="132" t="s">
        <v>46</v>
      </c>
      <c r="S101" s="154" t="s">
        <v>46</v>
      </c>
    </row>
    <row r="102" spans="2:19" s="116" customFormat="1" x14ac:dyDescent="0.3">
      <c r="B102" s="129" t="s">
        <v>554</v>
      </c>
      <c r="C102" s="129" t="s">
        <v>555</v>
      </c>
      <c r="D102" s="129" t="s">
        <v>329</v>
      </c>
      <c r="E102" s="129" t="s">
        <v>46</v>
      </c>
      <c r="F102" s="129" t="s">
        <v>46</v>
      </c>
      <c r="G102" s="153">
        <v>80583.188399999999</v>
      </c>
      <c r="H102" s="153">
        <v>9391.98</v>
      </c>
      <c r="I102" s="129" t="s">
        <v>518</v>
      </c>
      <c r="J102" s="129" t="s">
        <v>330</v>
      </c>
      <c r="K102" s="129" t="s">
        <v>46</v>
      </c>
      <c r="L102" s="129" t="s">
        <v>300</v>
      </c>
      <c r="M102" s="129" t="s">
        <v>357</v>
      </c>
      <c r="N102" s="130" t="s">
        <v>485</v>
      </c>
      <c r="O102" s="129" t="s">
        <v>46</v>
      </c>
      <c r="P102" s="129" t="s">
        <v>46</v>
      </c>
      <c r="Q102" s="129" t="s">
        <v>46</v>
      </c>
      <c r="R102" s="132" t="s">
        <v>46</v>
      </c>
      <c r="S102" s="154" t="s">
        <v>46</v>
      </c>
    </row>
    <row r="103" spans="2:19" s="116" customFormat="1" x14ac:dyDescent="0.3">
      <c r="B103" s="129" t="s">
        <v>556</v>
      </c>
      <c r="C103" s="129" t="s">
        <v>557</v>
      </c>
      <c r="D103" s="129" t="s">
        <v>374</v>
      </c>
      <c r="E103" s="129" t="s">
        <v>46</v>
      </c>
      <c r="F103" s="129" t="s">
        <v>46</v>
      </c>
      <c r="G103" s="153">
        <v>45629.469599999997</v>
      </c>
      <c r="H103" s="153">
        <v>5318.12</v>
      </c>
      <c r="I103" s="129" t="s">
        <v>518</v>
      </c>
      <c r="J103" s="129" t="s">
        <v>330</v>
      </c>
      <c r="K103" s="129" t="s">
        <v>46</v>
      </c>
      <c r="L103" s="129" t="s">
        <v>242</v>
      </c>
      <c r="M103" s="129" t="s">
        <v>357</v>
      </c>
      <c r="N103" s="130" t="s">
        <v>406</v>
      </c>
      <c r="O103" s="129" t="s">
        <v>46</v>
      </c>
      <c r="P103" s="129" t="s">
        <v>46</v>
      </c>
      <c r="Q103" s="129" t="s">
        <v>46</v>
      </c>
      <c r="R103" s="132" t="s">
        <v>46</v>
      </c>
      <c r="S103" s="154" t="s">
        <v>46</v>
      </c>
    </row>
    <row r="104" spans="2:19" s="116" customFormat="1" ht="26" x14ac:dyDescent="0.3">
      <c r="B104" s="129" t="s">
        <v>558</v>
      </c>
      <c r="C104" s="129" t="s">
        <v>559</v>
      </c>
      <c r="D104" s="129" t="s">
        <v>560</v>
      </c>
      <c r="E104" s="129" t="s">
        <v>46</v>
      </c>
      <c r="F104" s="129" t="s">
        <v>46</v>
      </c>
      <c r="G104" s="153">
        <v>1486.5708</v>
      </c>
      <c r="H104" s="153">
        <v>173.26</v>
      </c>
      <c r="I104" s="129" t="s">
        <v>518</v>
      </c>
      <c r="J104" s="129" t="s">
        <v>330</v>
      </c>
      <c r="K104" s="129" t="s">
        <v>46</v>
      </c>
      <c r="L104" s="129" t="s">
        <v>300</v>
      </c>
      <c r="M104" s="129" t="s">
        <v>342</v>
      </c>
      <c r="N104" s="130" t="s">
        <v>343</v>
      </c>
      <c r="O104" s="129" t="s">
        <v>46</v>
      </c>
      <c r="P104" s="129" t="s">
        <v>46</v>
      </c>
      <c r="Q104" s="129" t="s">
        <v>46</v>
      </c>
      <c r="R104" s="132" t="s">
        <v>46</v>
      </c>
      <c r="S104" s="154" t="s">
        <v>46</v>
      </c>
    </row>
    <row r="105" spans="2:19" s="116" customFormat="1" ht="260" x14ac:dyDescent="0.3">
      <c r="B105" s="129" t="s">
        <v>561</v>
      </c>
      <c r="C105" s="129" t="s">
        <v>562</v>
      </c>
      <c r="D105" s="129" t="s">
        <v>329</v>
      </c>
      <c r="E105" s="129" t="s">
        <v>46</v>
      </c>
      <c r="F105" s="129" t="s">
        <v>46</v>
      </c>
      <c r="G105" s="153">
        <v>183.2688</v>
      </c>
      <c r="H105" s="153">
        <v>21.36</v>
      </c>
      <c r="I105" s="129" t="s">
        <v>518</v>
      </c>
      <c r="J105" s="129" t="s">
        <v>330</v>
      </c>
      <c r="K105" s="129" t="s">
        <v>46</v>
      </c>
      <c r="L105" s="129" t="s">
        <v>242</v>
      </c>
      <c r="M105" s="129" t="s">
        <v>354</v>
      </c>
      <c r="N105" s="130" t="s">
        <v>563</v>
      </c>
      <c r="O105" s="129" t="s">
        <v>46</v>
      </c>
      <c r="P105" s="129" t="s">
        <v>9</v>
      </c>
      <c r="Q105" s="129" t="s">
        <v>46</v>
      </c>
      <c r="R105" s="132" t="s">
        <v>46</v>
      </c>
      <c r="S105" s="154" t="s">
        <v>46</v>
      </c>
    </row>
    <row r="106" spans="2:19" s="116" customFormat="1" x14ac:dyDescent="0.3">
      <c r="B106" s="129" t="s">
        <v>564</v>
      </c>
      <c r="C106" s="129" t="s">
        <v>564</v>
      </c>
      <c r="D106" s="129" t="s">
        <v>497</v>
      </c>
      <c r="E106" s="129" t="s">
        <v>46</v>
      </c>
      <c r="F106" s="129" t="s">
        <v>46</v>
      </c>
      <c r="G106" s="153">
        <v>42.385200000000005</v>
      </c>
      <c r="H106" s="153">
        <v>4.9400000000000004</v>
      </c>
      <c r="I106" s="129" t="s">
        <v>518</v>
      </c>
      <c r="J106" s="129" t="s">
        <v>330</v>
      </c>
      <c r="K106" s="129" t="s">
        <v>46</v>
      </c>
      <c r="L106" s="129" t="s">
        <v>300</v>
      </c>
      <c r="M106" s="129" t="s">
        <v>342</v>
      </c>
      <c r="N106" s="130" t="s">
        <v>343</v>
      </c>
      <c r="O106" s="129" t="s">
        <v>46</v>
      </c>
      <c r="P106" s="129" t="s">
        <v>46</v>
      </c>
      <c r="Q106" s="129" t="s">
        <v>46</v>
      </c>
      <c r="R106" s="132" t="s">
        <v>46</v>
      </c>
      <c r="S106" s="154" t="s">
        <v>46</v>
      </c>
    </row>
    <row r="107" spans="2:19" s="116" customFormat="1" ht="26" x14ac:dyDescent="0.3">
      <c r="B107" s="129" t="s">
        <v>565</v>
      </c>
      <c r="C107" s="129" t="s">
        <v>566</v>
      </c>
      <c r="D107" s="129" t="s">
        <v>346</v>
      </c>
      <c r="E107" s="129" t="s">
        <v>46</v>
      </c>
      <c r="F107" s="129" t="s">
        <v>46</v>
      </c>
      <c r="G107" s="153">
        <v>275.76120000000003</v>
      </c>
      <c r="H107" s="153">
        <v>32.14</v>
      </c>
      <c r="I107" s="129" t="s">
        <v>518</v>
      </c>
      <c r="J107" s="129" t="s">
        <v>330</v>
      </c>
      <c r="K107" s="129" t="s">
        <v>46</v>
      </c>
      <c r="L107" s="129" t="s">
        <v>242</v>
      </c>
      <c r="M107" s="129" t="s">
        <v>335</v>
      </c>
      <c r="N107" s="130" t="s">
        <v>404</v>
      </c>
      <c r="O107" s="129" t="s">
        <v>46</v>
      </c>
      <c r="P107" s="129" t="s">
        <v>46</v>
      </c>
      <c r="Q107" s="129" t="s">
        <v>46</v>
      </c>
      <c r="R107" s="132" t="s">
        <v>46</v>
      </c>
      <c r="S107" s="154" t="s">
        <v>46</v>
      </c>
    </row>
    <row r="108" spans="2:19" s="116" customFormat="1" ht="26" x14ac:dyDescent="0.3">
      <c r="B108" s="129" t="s">
        <v>567</v>
      </c>
      <c r="C108" s="129" t="s">
        <v>566</v>
      </c>
      <c r="D108" s="129" t="s">
        <v>350</v>
      </c>
      <c r="E108" s="129" t="s">
        <v>46</v>
      </c>
      <c r="F108" s="129" t="s">
        <v>46</v>
      </c>
      <c r="G108" s="153">
        <v>4888.4549999999999</v>
      </c>
      <c r="H108" s="153">
        <v>569.75</v>
      </c>
      <c r="I108" s="129" t="s">
        <v>518</v>
      </c>
      <c r="J108" s="129" t="s">
        <v>330</v>
      </c>
      <c r="K108" s="129" t="s">
        <v>46</v>
      </c>
      <c r="L108" s="129" t="s">
        <v>242</v>
      </c>
      <c r="M108" s="129" t="s">
        <v>403</v>
      </c>
      <c r="N108" s="130" t="s">
        <v>404</v>
      </c>
      <c r="O108" s="129" t="s">
        <v>46</v>
      </c>
      <c r="P108" s="129" t="s">
        <v>46</v>
      </c>
      <c r="Q108" s="129" t="s">
        <v>46</v>
      </c>
      <c r="R108" s="132" t="s">
        <v>46</v>
      </c>
      <c r="S108" s="154" t="s">
        <v>46</v>
      </c>
    </row>
    <row r="109" spans="2:19" s="116" customFormat="1" ht="39" x14ac:dyDescent="0.3">
      <c r="B109" s="129" t="s">
        <v>568</v>
      </c>
      <c r="C109" s="129" t="s">
        <v>569</v>
      </c>
      <c r="D109" s="129" t="s">
        <v>374</v>
      </c>
      <c r="E109" s="129" t="s">
        <v>46</v>
      </c>
      <c r="F109" s="129" t="s">
        <v>46</v>
      </c>
      <c r="G109" s="153">
        <v>48.391199999999998</v>
      </c>
      <c r="H109" s="153">
        <v>5.64</v>
      </c>
      <c r="I109" s="129" t="s">
        <v>518</v>
      </c>
      <c r="J109" s="129" t="s">
        <v>330</v>
      </c>
      <c r="K109" s="129" t="s">
        <v>46</v>
      </c>
      <c r="L109" s="129" t="s">
        <v>144</v>
      </c>
      <c r="M109" s="129" t="s">
        <v>139</v>
      </c>
      <c r="N109" s="130" t="s">
        <v>570</v>
      </c>
      <c r="O109" s="129" t="s">
        <v>46</v>
      </c>
      <c r="P109" s="129" t="s">
        <v>46</v>
      </c>
      <c r="Q109" s="129" t="s">
        <v>46</v>
      </c>
      <c r="R109" s="132" t="s">
        <v>46</v>
      </c>
      <c r="S109" s="154" t="s">
        <v>46</v>
      </c>
    </row>
    <row r="110" spans="2:19" s="116" customFormat="1" x14ac:dyDescent="0.3">
      <c r="B110" s="129" t="s">
        <v>571</v>
      </c>
      <c r="C110" s="129" t="s">
        <v>572</v>
      </c>
      <c r="D110" s="129" t="s">
        <v>497</v>
      </c>
      <c r="E110" s="129" t="s">
        <v>46</v>
      </c>
      <c r="F110" s="129" t="s">
        <v>46</v>
      </c>
      <c r="G110" s="153">
        <v>56.542200000000001</v>
      </c>
      <c r="H110" s="153">
        <v>6.59</v>
      </c>
      <c r="I110" s="129" t="s">
        <v>518</v>
      </c>
      <c r="J110" s="129" t="s">
        <v>330</v>
      </c>
      <c r="K110" s="129" t="s">
        <v>46</v>
      </c>
      <c r="L110" s="129" t="s">
        <v>300</v>
      </c>
      <c r="M110" s="129" t="s">
        <v>342</v>
      </c>
      <c r="N110" s="130" t="s">
        <v>347</v>
      </c>
      <c r="O110" s="129" t="s">
        <v>46</v>
      </c>
      <c r="P110" s="129" t="s">
        <v>46</v>
      </c>
      <c r="Q110" s="129" t="s">
        <v>46</v>
      </c>
      <c r="R110" s="132" t="s">
        <v>46</v>
      </c>
      <c r="S110" s="154" t="s">
        <v>46</v>
      </c>
    </row>
    <row r="111" spans="2:19" s="116" customFormat="1" ht="26" x14ac:dyDescent="0.3">
      <c r="B111" s="129" t="s">
        <v>573</v>
      </c>
      <c r="C111" s="129" t="s">
        <v>9</v>
      </c>
      <c r="D111" s="129" t="s">
        <v>9</v>
      </c>
      <c r="E111" s="129" t="s">
        <v>9</v>
      </c>
      <c r="F111" s="129" t="s">
        <v>9</v>
      </c>
      <c r="G111" s="153" t="s">
        <v>9</v>
      </c>
      <c r="H111" s="153" t="s">
        <v>9</v>
      </c>
      <c r="I111" s="129" t="s">
        <v>9</v>
      </c>
      <c r="J111" s="129" t="s">
        <v>9</v>
      </c>
      <c r="K111" s="129" t="s">
        <v>9</v>
      </c>
      <c r="L111" s="129" t="s">
        <v>9</v>
      </c>
      <c r="M111" s="129" t="s">
        <v>9</v>
      </c>
      <c r="N111" s="130" t="s">
        <v>9</v>
      </c>
      <c r="O111" s="129" t="s">
        <v>9</v>
      </c>
      <c r="P111" s="129" t="s">
        <v>9</v>
      </c>
      <c r="Q111" s="129" t="s">
        <v>9</v>
      </c>
      <c r="R111" s="132" t="s">
        <v>9</v>
      </c>
      <c r="S111" s="154" t="s">
        <v>9</v>
      </c>
    </row>
    <row r="112" spans="2:19" s="116" customFormat="1" x14ac:dyDescent="0.3">
      <c r="B112" s="129" t="s">
        <v>574</v>
      </c>
      <c r="C112" s="129" t="s">
        <v>9</v>
      </c>
      <c r="D112" s="129" t="s">
        <v>9</v>
      </c>
      <c r="E112" s="129" t="s">
        <v>9</v>
      </c>
      <c r="F112" s="129" t="s">
        <v>9</v>
      </c>
      <c r="G112" s="153" t="s">
        <v>9</v>
      </c>
      <c r="H112" s="153" t="s">
        <v>9</v>
      </c>
      <c r="I112" s="129" t="s">
        <v>9</v>
      </c>
      <c r="J112" s="129" t="s">
        <v>9</v>
      </c>
      <c r="K112" s="129" t="s">
        <v>9</v>
      </c>
      <c r="L112" s="129" t="s">
        <v>9</v>
      </c>
      <c r="M112" s="129" t="s">
        <v>9</v>
      </c>
      <c r="N112" s="130" t="s">
        <v>9</v>
      </c>
      <c r="O112" s="129" t="s">
        <v>9</v>
      </c>
      <c r="P112" s="129" t="s">
        <v>9</v>
      </c>
      <c r="Q112" s="129" t="s">
        <v>9</v>
      </c>
      <c r="R112" s="132" t="s">
        <v>9</v>
      </c>
      <c r="S112" s="154" t="s">
        <v>9</v>
      </c>
    </row>
    <row r="113" spans="2:19" s="116" customFormat="1" x14ac:dyDescent="0.3">
      <c r="B113" s="129" t="s">
        <v>575</v>
      </c>
      <c r="C113" s="129" t="s">
        <v>9</v>
      </c>
      <c r="D113" s="129" t="s">
        <v>9</v>
      </c>
      <c r="E113" s="129" t="s">
        <v>9</v>
      </c>
      <c r="F113" s="129" t="s">
        <v>9</v>
      </c>
      <c r="G113" s="153" t="s">
        <v>9</v>
      </c>
      <c r="H113" s="153" t="s">
        <v>9</v>
      </c>
      <c r="I113" s="129" t="s">
        <v>9</v>
      </c>
      <c r="J113" s="129" t="s">
        <v>9</v>
      </c>
      <c r="K113" s="129" t="s">
        <v>9</v>
      </c>
      <c r="L113" s="129" t="s">
        <v>9</v>
      </c>
      <c r="M113" s="129" t="s">
        <v>9</v>
      </c>
      <c r="N113" s="130" t="s">
        <v>9</v>
      </c>
      <c r="O113" s="129" t="s">
        <v>9</v>
      </c>
      <c r="P113" s="129" t="s">
        <v>9</v>
      </c>
      <c r="Q113" s="129" t="s">
        <v>9</v>
      </c>
      <c r="R113" s="132" t="s">
        <v>9</v>
      </c>
      <c r="S113" s="154" t="s">
        <v>9</v>
      </c>
    </row>
    <row r="114" spans="2:19" s="116" customFormat="1" x14ac:dyDescent="0.3">
      <c r="B114" s="129" t="s">
        <v>576</v>
      </c>
      <c r="C114" s="129" t="s">
        <v>577</v>
      </c>
      <c r="D114" s="129" t="s">
        <v>329</v>
      </c>
      <c r="E114" s="129" t="s">
        <v>46</v>
      </c>
      <c r="F114" s="129" t="s">
        <v>46</v>
      </c>
      <c r="G114" s="153">
        <v>173.14439999999999</v>
      </c>
      <c r="H114" s="153">
        <v>20.18</v>
      </c>
      <c r="I114" s="129" t="s">
        <v>578</v>
      </c>
      <c r="J114" s="129" t="s">
        <v>330</v>
      </c>
      <c r="K114" s="129" t="s">
        <v>46</v>
      </c>
      <c r="L114" s="129" t="s">
        <v>300</v>
      </c>
      <c r="M114" s="129" t="s">
        <v>357</v>
      </c>
      <c r="N114" s="130" t="s">
        <v>398</v>
      </c>
      <c r="O114" s="129" t="s">
        <v>46</v>
      </c>
      <c r="P114" s="129" t="s">
        <v>46</v>
      </c>
      <c r="Q114" s="129" t="s">
        <v>46</v>
      </c>
      <c r="R114" s="132" t="s">
        <v>46</v>
      </c>
      <c r="S114" s="154" t="s">
        <v>46</v>
      </c>
    </row>
    <row r="115" spans="2:19" s="116" customFormat="1" ht="325" x14ac:dyDescent="0.3">
      <c r="B115" s="129" t="s">
        <v>579</v>
      </c>
      <c r="C115" s="129" t="s">
        <v>580</v>
      </c>
      <c r="D115" s="129" t="s">
        <v>581</v>
      </c>
      <c r="E115" s="129" t="s">
        <v>46</v>
      </c>
      <c r="F115" s="129" t="s">
        <v>581</v>
      </c>
      <c r="G115" s="153">
        <v>51953.959199999998</v>
      </c>
      <c r="H115" s="153">
        <v>6055.24</v>
      </c>
      <c r="I115" s="129" t="s">
        <v>578</v>
      </c>
      <c r="J115" s="129" t="s">
        <v>330</v>
      </c>
      <c r="K115" s="129" t="s">
        <v>46</v>
      </c>
      <c r="L115" s="129" t="s">
        <v>242</v>
      </c>
      <c r="M115" s="129" t="s">
        <v>309</v>
      </c>
      <c r="N115" s="130" t="s">
        <v>418</v>
      </c>
      <c r="O115" s="129" t="s">
        <v>46</v>
      </c>
      <c r="P115" s="129" t="s">
        <v>46</v>
      </c>
      <c r="Q115" s="129" t="s">
        <v>46</v>
      </c>
      <c r="R115" s="132" t="s">
        <v>46</v>
      </c>
      <c r="S115" s="154" t="s">
        <v>46</v>
      </c>
    </row>
    <row r="116" spans="2:19" s="116" customFormat="1" ht="325" x14ac:dyDescent="0.3">
      <c r="B116" s="129" t="s">
        <v>582</v>
      </c>
      <c r="C116" s="129" t="s">
        <v>580</v>
      </c>
      <c r="D116" s="129" t="s">
        <v>581</v>
      </c>
      <c r="E116" s="129" t="s">
        <v>46</v>
      </c>
      <c r="F116" s="129" t="s">
        <v>46</v>
      </c>
      <c r="G116" s="153">
        <v>67697.572799999994</v>
      </c>
      <c r="H116" s="153">
        <v>7890.16</v>
      </c>
      <c r="I116" s="129" t="s">
        <v>578</v>
      </c>
      <c r="J116" s="129" t="s">
        <v>330</v>
      </c>
      <c r="K116" s="129" t="s">
        <v>46</v>
      </c>
      <c r="L116" s="129" t="s">
        <v>242</v>
      </c>
      <c r="M116" s="129" t="s">
        <v>357</v>
      </c>
      <c r="N116" s="130" t="s">
        <v>406</v>
      </c>
      <c r="O116" s="129" t="s">
        <v>46</v>
      </c>
      <c r="P116" s="129" t="s">
        <v>46</v>
      </c>
      <c r="Q116" s="129" t="s">
        <v>46</v>
      </c>
      <c r="R116" s="132" t="s">
        <v>46</v>
      </c>
      <c r="S116" s="154" t="s">
        <v>46</v>
      </c>
    </row>
    <row r="117" spans="2:19" s="116" customFormat="1" ht="325" x14ac:dyDescent="0.3">
      <c r="B117" s="129" t="s">
        <v>583</v>
      </c>
      <c r="C117" s="129" t="s">
        <v>580</v>
      </c>
      <c r="D117" s="129" t="s">
        <v>581</v>
      </c>
      <c r="E117" s="129" t="s">
        <v>46</v>
      </c>
      <c r="F117" s="129" t="s">
        <v>46</v>
      </c>
      <c r="G117" s="153">
        <v>37784.689800000007</v>
      </c>
      <c r="H117" s="153">
        <v>4403.8100000000004</v>
      </c>
      <c r="I117" s="129" t="s">
        <v>578</v>
      </c>
      <c r="J117" s="129" t="s">
        <v>330</v>
      </c>
      <c r="K117" s="129" t="s">
        <v>46</v>
      </c>
      <c r="L117" s="129" t="s">
        <v>242</v>
      </c>
      <c r="M117" s="129" t="s">
        <v>584</v>
      </c>
      <c r="N117" s="130" t="s">
        <v>585</v>
      </c>
      <c r="O117" s="129" t="s">
        <v>46</v>
      </c>
      <c r="P117" s="129" t="s">
        <v>46</v>
      </c>
      <c r="Q117" s="129" t="s">
        <v>46</v>
      </c>
      <c r="R117" s="132" t="s">
        <v>46</v>
      </c>
      <c r="S117" s="154" t="s">
        <v>46</v>
      </c>
    </row>
    <row r="118" spans="2:19" s="116" customFormat="1" ht="312" x14ac:dyDescent="0.3">
      <c r="B118" s="129" t="s">
        <v>586</v>
      </c>
      <c r="C118" s="129" t="s">
        <v>587</v>
      </c>
      <c r="D118" s="129" t="s">
        <v>374</v>
      </c>
      <c r="E118" s="129" t="s">
        <v>46</v>
      </c>
      <c r="F118" s="129" t="s">
        <v>46</v>
      </c>
      <c r="G118" s="153">
        <v>1945.3434</v>
      </c>
      <c r="H118" s="153">
        <v>226.73</v>
      </c>
      <c r="I118" s="129" t="s">
        <v>578</v>
      </c>
      <c r="J118" s="129" t="s">
        <v>9</v>
      </c>
      <c r="K118" s="129" t="s">
        <v>9</v>
      </c>
      <c r="L118" s="129" t="s">
        <v>9</v>
      </c>
      <c r="M118" s="129" t="s">
        <v>9</v>
      </c>
      <c r="N118" s="130" t="s">
        <v>9</v>
      </c>
      <c r="O118" s="129" t="s">
        <v>9</v>
      </c>
      <c r="P118" s="129" t="s">
        <v>9</v>
      </c>
      <c r="Q118" s="129" t="s">
        <v>9</v>
      </c>
      <c r="R118" s="132" t="s">
        <v>9</v>
      </c>
      <c r="S118" s="154" t="s">
        <v>9</v>
      </c>
    </row>
    <row r="119" spans="2:19" s="116" customFormat="1" ht="338" x14ac:dyDescent="0.3">
      <c r="B119" s="129" t="s">
        <v>588</v>
      </c>
      <c r="C119" s="129" t="s">
        <v>589</v>
      </c>
      <c r="D119" s="129" t="s">
        <v>374</v>
      </c>
      <c r="E119" s="129" t="s">
        <v>46</v>
      </c>
      <c r="F119" s="129" t="s">
        <v>46</v>
      </c>
      <c r="G119" s="153">
        <v>877.04759999999999</v>
      </c>
      <c r="H119" s="153">
        <v>102.22</v>
      </c>
      <c r="I119" s="129" t="s">
        <v>578</v>
      </c>
      <c r="J119" s="129" t="s">
        <v>330</v>
      </c>
      <c r="K119" s="129" t="s">
        <v>46</v>
      </c>
      <c r="L119" s="129" t="s">
        <v>242</v>
      </c>
      <c r="M119" s="129" t="s">
        <v>342</v>
      </c>
      <c r="N119" s="130" t="s">
        <v>590</v>
      </c>
      <c r="O119" s="129" t="s">
        <v>46</v>
      </c>
      <c r="P119" s="129" t="s">
        <v>46</v>
      </c>
      <c r="Q119" s="129" t="s">
        <v>46</v>
      </c>
      <c r="R119" s="132" t="s">
        <v>46</v>
      </c>
      <c r="S119" s="154" t="s">
        <v>46</v>
      </c>
    </row>
    <row r="120" spans="2:19" s="116" customFormat="1" ht="338" x14ac:dyDescent="0.3">
      <c r="B120" s="129" t="s">
        <v>591</v>
      </c>
      <c r="C120" s="129" t="s">
        <v>589</v>
      </c>
      <c r="D120" s="129" t="s">
        <v>374</v>
      </c>
      <c r="E120" s="129" t="s">
        <v>46</v>
      </c>
      <c r="F120" s="129" t="s">
        <v>46</v>
      </c>
      <c r="G120" s="153">
        <v>684.76980000000003</v>
      </c>
      <c r="H120" s="153">
        <v>79.81</v>
      </c>
      <c r="I120" s="129" t="s">
        <v>578</v>
      </c>
      <c r="J120" s="129" t="s">
        <v>330</v>
      </c>
      <c r="K120" s="129" t="s">
        <v>46</v>
      </c>
      <c r="L120" s="129" t="s">
        <v>242</v>
      </c>
      <c r="M120" s="129" t="s">
        <v>342</v>
      </c>
      <c r="N120" s="130" t="s">
        <v>590</v>
      </c>
      <c r="O120" s="129" t="s">
        <v>46</v>
      </c>
      <c r="P120" s="129" t="s">
        <v>46</v>
      </c>
      <c r="Q120" s="129" t="s">
        <v>46</v>
      </c>
      <c r="R120" s="132" t="s">
        <v>46</v>
      </c>
      <c r="S120" s="154" t="s">
        <v>46</v>
      </c>
    </row>
    <row r="121" spans="2:19" s="116" customFormat="1" ht="338" x14ac:dyDescent="0.3">
      <c r="B121" s="129" t="s">
        <v>592</v>
      </c>
      <c r="C121" s="129" t="s">
        <v>589</v>
      </c>
      <c r="D121" s="129" t="s">
        <v>374</v>
      </c>
      <c r="E121" s="129" t="s">
        <v>46</v>
      </c>
      <c r="F121" s="129" t="s">
        <v>46</v>
      </c>
      <c r="G121" s="153">
        <v>388.58819999999997</v>
      </c>
      <c r="H121" s="153">
        <v>45.29</v>
      </c>
      <c r="I121" s="129" t="s">
        <v>578</v>
      </c>
      <c r="J121" s="129" t="s">
        <v>330</v>
      </c>
      <c r="K121" s="129" t="s">
        <v>46</v>
      </c>
      <c r="L121" s="129" t="s">
        <v>242</v>
      </c>
      <c r="M121" s="129" t="s">
        <v>342</v>
      </c>
      <c r="N121" s="130" t="s">
        <v>590</v>
      </c>
      <c r="O121" s="129" t="s">
        <v>46</v>
      </c>
      <c r="P121" s="129" t="s">
        <v>46</v>
      </c>
      <c r="Q121" s="129" t="s">
        <v>46</v>
      </c>
      <c r="R121" s="132" t="s">
        <v>46</v>
      </c>
      <c r="S121" s="154" t="s">
        <v>46</v>
      </c>
    </row>
    <row r="122" spans="2:19" s="116" customFormat="1" x14ac:dyDescent="0.3">
      <c r="B122" s="129" t="s">
        <v>593</v>
      </c>
      <c r="C122" s="129" t="s">
        <v>593</v>
      </c>
      <c r="D122" s="129" t="s">
        <v>46</v>
      </c>
      <c r="E122" s="129" t="s">
        <v>46</v>
      </c>
      <c r="F122" s="129" t="s">
        <v>46</v>
      </c>
      <c r="G122" s="153">
        <v>1414.5846000000001</v>
      </c>
      <c r="H122" s="153">
        <v>164.87</v>
      </c>
      <c r="I122" s="129" t="s">
        <v>578</v>
      </c>
      <c r="J122" s="129" t="s">
        <v>46</v>
      </c>
      <c r="K122" s="129" t="s">
        <v>46</v>
      </c>
      <c r="L122" s="129" t="s">
        <v>144</v>
      </c>
      <c r="M122" s="129" t="s">
        <v>139</v>
      </c>
      <c r="N122" s="130" t="s">
        <v>9</v>
      </c>
      <c r="O122" s="129" t="s">
        <v>9</v>
      </c>
      <c r="P122" s="129" t="s">
        <v>9</v>
      </c>
      <c r="Q122" s="129" t="s">
        <v>9</v>
      </c>
      <c r="R122" s="132" t="s">
        <v>9</v>
      </c>
      <c r="S122" s="154" t="s">
        <v>9</v>
      </c>
    </row>
    <row r="123" spans="2:19" s="116" customFormat="1" x14ac:dyDescent="0.3">
      <c r="B123" s="129" t="s">
        <v>594</v>
      </c>
      <c r="C123" s="129" t="s">
        <v>593</v>
      </c>
      <c r="D123" s="129" t="s">
        <v>46</v>
      </c>
      <c r="E123" s="129" t="s">
        <v>46</v>
      </c>
      <c r="F123" s="129" t="s">
        <v>46</v>
      </c>
      <c r="G123" s="153">
        <v>699.87059999999997</v>
      </c>
      <c r="H123" s="153">
        <v>81.569999999999993</v>
      </c>
      <c r="I123" s="129" t="s">
        <v>578</v>
      </c>
      <c r="J123" s="129" t="s">
        <v>330</v>
      </c>
      <c r="K123" s="129" t="s">
        <v>46</v>
      </c>
      <c r="L123" s="129" t="s">
        <v>144</v>
      </c>
      <c r="M123" s="129" t="s">
        <v>139</v>
      </c>
      <c r="N123" s="130" t="s">
        <v>570</v>
      </c>
      <c r="O123" s="129" t="s">
        <v>46</v>
      </c>
      <c r="P123" s="129" t="s">
        <v>46</v>
      </c>
      <c r="Q123" s="129" t="s">
        <v>46</v>
      </c>
      <c r="R123" s="132" t="s">
        <v>46</v>
      </c>
      <c r="S123" s="154" t="s">
        <v>46</v>
      </c>
    </row>
    <row r="124" spans="2:19" s="116" customFormat="1" ht="52" x14ac:dyDescent="0.3">
      <c r="B124" s="129" t="s">
        <v>595</v>
      </c>
      <c r="C124" s="129" t="s">
        <v>449</v>
      </c>
      <c r="D124" s="129" t="s">
        <v>440</v>
      </c>
      <c r="E124" s="129" t="s">
        <v>46</v>
      </c>
      <c r="F124" s="129" t="s">
        <v>46</v>
      </c>
      <c r="G124" s="153">
        <v>355.64100000000002</v>
      </c>
      <c r="H124" s="153">
        <v>41.45</v>
      </c>
      <c r="I124" s="129" t="s">
        <v>578</v>
      </c>
      <c r="J124" s="129" t="s">
        <v>330</v>
      </c>
      <c r="K124" s="129" t="s">
        <v>46</v>
      </c>
      <c r="L124" s="129" t="s">
        <v>242</v>
      </c>
      <c r="M124" s="129" t="s">
        <v>342</v>
      </c>
      <c r="N124" s="130" t="s">
        <v>347</v>
      </c>
      <c r="O124" s="129" t="s">
        <v>46</v>
      </c>
      <c r="P124" s="129" t="s">
        <v>46</v>
      </c>
      <c r="Q124" s="129" t="s">
        <v>46</v>
      </c>
      <c r="R124" s="132" t="s">
        <v>46</v>
      </c>
      <c r="S124" s="154" t="s">
        <v>46</v>
      </c>
    </row>
    <row r="125" spans="2:19" s="116" customFormat="1" x14ac:dyDescent="0.3">
      <c r="B125" s="129" t="s">
        <v>596</v>
      </c>
      <c r="C125" s="129" t="s">
        <v>597</v>
      </c>
      <c r="D125" s="129" t="s">
        <v>329</v>
      </c>
      <c r="E125" s="129" t="s">
        <v>46</v>
      </c>
      <c r="F125" s="129" t="s">
        <v>46</v>
      </c>
      <c r="G125" s="153">
        <v>435.00600000000003</v>
      </c>
      <c r="H125" s="153">
        <v>50.7</v>
      </c>
      <c r="I125" s="129" t="s">
        <v>578</v>
      </c>
      <c r="J125" s="129" t="s">
        <v>330</v>
      </c>
      <c r="K125" s="129" t="s">
        <v>46</v>
      </c>
      <c r="L125" s="129" t="s">
        <v>300</v>
      </c>
      <c r="M125" s="129" t="s">
        <v>139</v>
      </c>
      <c r="N125" s="130" t="s">
        <v>455</v>
      </c>
      <c r="O125" s="129" t="s">
        <v>46</v>
      </c>
      <c r="P125" s="129" t="s">
        <v>46</v>
      </c>
      <c r="Q125" s="129" t="s">
        <v>46</v>
      </c>
      <c r="R125" s="132" t="s">
        <v>46</v>
      </c>
      <c r="S125" s="154" t="s">
        <v>46</v>
      </c>
    </row>
    <row r="126" spans="2:19" s="116" customFormat="1" ht="26" x14ac:dyDescent="0.3">
      <c r="B126" s="129" t="s">
        <v>598</v>
      </c>
      <c r="C126" s="129" t="s">
        <v>599</v>
      </c>
      <c r="D126" s="129" t="s">
        <v>329</v>
      </c>
      <c r="E126" s="129" t="s">
        <v>46</v>
      </c>
      <c r="F126" s="129" t="s">
        <v>46</v>
      </c>
      <c r="G126" s="153">
        <v>2730.3276000000001</v>
      </c>
      <c r="H126" s="153">
        <v>318.22000000000003</v>
      </c>
      <c r="I126" s="129" t="s">
        <v>578</v>
      </c>
      <c r="J126" s="129" t="s">
        <v>330</v>
      </c>
      <c r="K126" s="129" t="s">
        <v>46</v>
      </c>
      <c r="L126" s="129" t="s">
        <v>242</v>
      </c>
      <c r="M126" s="129" t="s">
        <v>357</v>
      </c>
      <c r="N126" s="130" t="s">
        <v>406</v>
      </c>
      <c r="O126" s="129" t="s">
        <v>46</v>
      </c>
      <c r="P126" s="129" t="s">
        <v>46</v>
      </c>
      <c r="Q126" s="129" t="s">
        <v>46</v>
      </c>
      <c r="R126" s="132" t="s">
        <v>46</v>
      </c>
      <c r="S126" s="154" t="s">
        <v>46</v>
      </c>
    </row>
    <row r="127" spans="2:19" s="116" customFormat="1" x14ac:dyDescent="0.3">
      <c r="B127" s="129" t="s">
        <v>600</v>
      </c>
      <c r="C127" s="129" t="s">
        <v>601</v>
      </c>
      <c r="D127" s="129" t="s">
        <v>329</v>
      </c>
      <c r="E127" s="129" t="s">
        <v>46</v>
      </c>
      <c r="F127" s="129" t="s">
        <v>46</v>
      </c>
      <c r="G127" s="153">
        <v>2711.8806</v>
      </c>
      <c r="H127" s="153">
        <v>316.07</v>
      </c>
      <c r="I127" s="129" t="s">
        <v>578</v>
      </c>
      <c r="J127" s="129" t="s">
        <v>330</v>
      </c>
      <c r="K127" s="129" t="s">
        <v>46</v>
      </c>
      <c r="L127" s="129" t="s">
        <v>242</v>
      </c>
      <c r="M127" s="129" t="s">
        <v>357</v>
      </c>
      <c r="N127" s="130" t="s">
        <v>602</v>
      </c>
      <c r="O127" s="129" t="s">
        <v>46</v>
      </c>
      <c r="P127" s="129" t="s">
        <v>46</v>
      </c>
      <c r="Q127" s="129" t="s">
        <v>46</v>
      </c>
      <c r="R127" s="132" t="s">
        <v>46</v>
      </c>
      <c r="S127" s="154" t="s">
        <v>46</v>
      </c>
    </row>
    <row r="128" spans="2:19" s="116" customFormat="1" x14ac:dyDescent="0.3">
      <c r="B128" s="129" t="s">
        <v>603</v>
      </c>
      <c r="C128" s="129" t="s">
        <v>457</v>
      </c>
      <c r="D128" s="129" t="s">
        <v>340</v>
      </c>
      <c r="E128" s="129" t="s">
        <v>46</v>
      </c>
      <c r="F128" s="129" t="s">
        <v>46</v>
      </c>
      <c r="G128" s="153">
        <v>634.83420000000001</v>
      </c>
      <c r="H128" s="153">
        <v>73.989999999999995</v>
      </c>
      <c r="I128" s="129" t="s">
        <v>578</v>
      </c>
      <c r="J128" s="129" t="s">
        <v>330</v>
      </c>
      <c r="K128" s="129" t="s">
        <v>46</v>
      </c>
      <c r="L128" s="129" t="s">
        <v>144</v>
      </c>
      <c r="M128" s="129" t="s">
        <v>342</v>
      </c>
      <c r="N128" s="130" t="s">
        <v>370</v>
      </c>
      <c r="O128" s="129" t="s">
        <v>46</v>
      </c>
      <c r="P128" s="129" t="s">
        <v>46</v>
      </c>
      <c r="Q128" s="129" t="s">
        <v>46</v>
      </c>
      <c r="R128" s="132" t="s">
        <v>46</v>
      </c>
      <c r="S128" s="154" t="s">
        <v>46</v>
      </c>
    </row>
    <row r="129" spans="2:19" s="116" customFormat="1" x14ac:dyDescent="0.3">
      <c r="B129" s="129" t="s">
        <v>604</v>
      </c>
      <c r="C129" s="129" t="s">
        <v>459</v>
      </c>
      <c r="D129" s="129" t="s">
        <v>368</v>
      </c>
      <c r="E129" s="129" t="s">
        <v>46</v>
      </c>
      <c r="F129" s="129" t="s">
        <v>46</v>
      </c>
      <c r="G129" s="153">
        <v>3788.2415999999998</v>
      </c>
      <c r="H129" s="153">
        <v>441.52</v>
      </c>
      <c r="I129" s="129" t="s">
        <v>578</v>
      </c>
      <c r="J129" s="129" t="s">
        <v>330</v>
      </c>
      <c r="K129" s="129" t="s">
        <v>46</v>
      </c>
      <c r="L129" s="129" t="s">
        <v>242</v>
      </c>
      <c r="M129" s="129" t="s">
        <v>357</v>
      </c>
      <c r="N129" s="130" t="s">
        <v>462</v>
      </c>
      <c r="O129" s="129" t="s">
        <v>46</v>
      </c>
      <c r="P129" s="129" t="s">
        <v>46</v>
      </c>
      <c r="Q129" s="129" t="s">
        <v>46</v>
      </c>
      <c r="R129" s="132" t="s">
        <v>46</v>
      </c>
      <c r="S129" s="154" t="s">
        <v>46</v>
      </c>
    </row>
    <row r="130" spans="2:19" s="116" customFormat="1" x14ac:dyDescent="0.3">
      <c r="B130" s="129" t="s">
        <v>605</v>
      </c>
      <c r="C130" s="129" t="s">
        <v>458</v>
      </c>
      <c r="D130" s="129" t="s">
        <v>368</v>
      </c>
      <c r="E130" s="129" t="s">
        <v>46</v>
      </c>
      <c r="F130" s="129" t="s">
        <v>46</v>
      </c>
      <c r="G130" s="153">
        <v>333.24720000000002</v>
      </c>
      <c r="H130" s="153">
        <v>38.840000000000003</v>
      </c>
      <c r="I130" s="129" t="s">
        <v>578</v>
      </c>
      <c r="J130" s="129" t="s">
        <v>330</v>
      </c>
      <c r="K130" s="129" t="s">
        <v>46</v>
      </c>
      <c r="L130" s="129" t="s">
        <v>9</v>
      </c>
      <c r="M130" s="129" t="s">
        <v>9</v>
      </c>
      <c r="N130" s="130" t="s">
        <v>9</v>
      </c>
      <c r="O130" s="129" t="s">
        <v>9</v>
      </c>
      <c r="P130" s="129" t="s">
        <v>9</v>
      </c>
      <c r="Q130" s="129" t="s">
        <v>9</v>
      </c>
      <c r="R130" s="132" t="s">
        <v>9</v>
      </c>
      <c r="S130" s="154" t="s">
        <v>9</v>
      </c>
    </row>
    <row r="131" spans="2:19" s="116" customFormat="1" ht="26" x14ac:dyDescent="0.3">
      <c r="B131" s="129" t="s">
        <v>606</v>
      </c>
      <c r="C131" s="129" t="s">
        <v>607</v>
      </c>
      <c r="D131" s="129" t="s">
        <v>346</v>
      </c>
      <c r="E131" s="129" t="s">
        <v>46</v>
      </c>
      <c r="F131" s="129" t="s">
        <v>46</v>
      </c>
      <c r="G131" s="153">
        <v>177.09120000000001</v>
      </c>
      <c r="H131" s="153">
        <v>20.64</v>
      </c>
      <c r="I131" s="129" t="s">
        <v>578</v>
      </c>
      <c r="J131" s="129" t="s">
        <v>330</v>
      </c>
      <c r="K131" s="129" t="s">
        <v>46</v>
      </c>
      <c r="L131" s="129" t="s">
        <v>144</v>
      </c>
      <c r="M131" s="129" t="s">
        <v>354</v>
      </c>
      <c r="N131" s="130" t="s">
        <v>435</v>
      </c>
      <c r="O131" s="129" t="s">
        <v>46</v>
      </c>
      <c r="P131" s="129" t="s">
        <v>46</v>
      </c>
      <c r="Q131" s="129" t="s">
        <v>46</v>
      </c>
      <c r="R131" s="132" t="s">
        <v>46</v>
      </c>
      <c r="S131" s="154" t="s">
        <v>46</v>
      </c>
    </row>
    <row r="132" spans="2:19" s="116" customFormat="1" ht="52" x14ac:dyDescent="0.3">
      <c r="B132" s="129" t="s">
        <v>608</v>
      </c>
      <c r="C132" s="129" t="s">
        <v>540</v>
      </c>
      <c r="D132" s="129" t="s">
        <v>541</v>
      </c>
      <c r="E132" s="129" t="s">
        <v>46</v>
      </c>
      <c r="F132" s="129" t="s">
        <v>46</v>
      </c>
      <c r="G132" s="153">
        <v>2798.3669999999997</v>
      </c>
      <c r="H132" s="153">
        <v>326.14999999999998</v>
      </c>
      <c r="I132" s="129">
        <v>2014</v>
      </c>
      <c r="J132" s="129" t="s">
        <v>330</v>
      </c>
      <c r="K132" s="129" t="s">
        <v>46</v>
      </c>
      <c r="L132" s="129" t="s">
        <v>300</v>
      </c>
      <c r="M132" s="129" t="s">
        <v>342</v>
      </c>
      <c r="N132" s="130" t="s">
        <v>370</v>
      </c>
      <c r="O132" s="129" t="s">
        <v>46</v>
      </c>
      <c r="P132" s="129" t="s">
        <v>46</v>
      </c>
      <c r="Q132" s="129" t="s">
        <v>46</v>
      </c>
      <c r="R132" s="132" t="s">
        <v>46</v>
      </c>
      <c r="S132" s="154" t="s">
        <v>46</v>
      </c>
    </row>
    <row r="133" spans="2:19" s="116" customFormat="1" x14ac:dyDescent="0.3">
      <c r="B133" s="129" t="s">
        <v>609</v>
      </c>
      <c r="C133" s="129" t="s">
        <v>610</v>
      </c>
      <c r="D133" s="129" t="s">
        <v>350</v>
      </c>
      <c r="E133" s="129" t="s">
        <v>46</v>
      </c>
      <c r="F133" s="129" t="s">
        <v>46</v>
      </c>
      <c r="G133" s="153">
        <v>9449.411399999999</v>
      </c>
      <c r="H133" s="153">
        <v>1101.33</v>
      </c>
      <c r="I133" s="129" t="s">
        <v>578</v>
      </c>
      <c r="J133" s="129" t="s">
        <v>330</v>
      </c>
      <c r="K133" s="129" t="s">
        <v>46</v>
      </c>
      <c r="L133" s="129" t="s">
        <v>242</v>
      </c>
      <c r="M133" s="129" t="s">
        <v>354</v>
      </c>
      <c r="N133" s="130" t="s">
        <v>365</v>
      </c>
      <c r="O133" s="129" t="s">
        <v>46</v>
      </c>
      <c r="P133" s="129" t="s">
        <v>46</v>
      </c>
      <c r="Q133" s="129" t="s">
        <v>46</v>
      </c>
      <c r="R133" s="132" t="s">
        <v>46</v>
      </c>
      <c r="S133" s="154" t="s">
        <v>46</v>
      </c>
    </row>
    <row r="134" spans="2:19" s="116" customFormat="1" x14ac:dyDescent="0.3">
      <c r="B134" s="129" t="s">
        <v>611</v>
      </c>
      <c r="C134" s="129" t="s">
        <v>612</v>
      </c>
      <c r="D134" s="129" t="s">
        <v>560</v>
      </c>
      <c r="E134" s="129" t="s">
        <v>46</v>
      </c>
      <c r="F134" s="129" t="s">
        <v>46</v>
      </c>
      <c r="G134" s="153">
        <v>16611.5664</v>
      </c>
      <c r="H134" s="153">
        <v>1936.08</v>
      </c>
      <c r="I134" s="129" t="s">
        <v>578</v>
      </c>
      <c r="J134" s="129" t="s">
        <v>330</v>
      </c>
      <c r="K134" s="129" t="s">
        <v>46</v>
      </c>
      <c r="L134" s="129" t="s">
        <v>242</v>
      </c>
      <c r="M134" s="129" t="s">
        <v>354</v>
      </c>
      <c r="N134" s="130" t="s">
        <v>365</v>
      </c>
      <c r="O134" s="129" t="s">
        <v>46</v>
      </c>
      <c r="P134" s="129" t="s">
        <v>46</v>
      </c>
      <c r="Q134" s="129" t="s">
        <v>46</v>
      </c>
      <c r="R134" s="132" t="s">
        <v>46</v>
      </c>
      <c r="S134" s="154" t="s">
        <v>46</v>
      </c>
    </row>
    <row r="135" spans="2:19" s="116" customFormat="1" x14ac:dyDescent="0.3">
      <c r="B135" s="129" t="s">
        <v>613</v>
      </c>
      <c r="C135" s="129" t="s">
        <v>614</v>
      </c>
      <c r="D135" s="129" t="s">
        <v>615</v>
      </c>
      <c r="E135" s="129" t="s">
        <v>616</v>
      </c>
      <c r="F135" s="129" t="s">
        <v>46</v>
      </c>
      <c r="G135" s="153">
        <v>34077.529199999997</v>
      </c>
      <c r="H135" s="153">
        <v>3971.74</v>
      </c>
      <c r="I135" s="129" t="s">
        <v>578</v>
      </c>
      <c r="J135" s="129" t="s">
        <v>330</v>
      </c>
      <c r="K135" s="129" t="s">
        <v>46</v>
      </c>
      <c r="L135" s="129" t="s">
        <v>144</v>
      </c>
      <c r="M135" s="129" t="s">
        <v>403</v>
      </c>
      <c r="N135" s="130" t="s">
        <v>365</v>
      </c>
      <c r="O135" s="129" t="s">
        <v>46</v>
      </c>
      <c r="P135" s="129" t="s">
        <v>46</v>
      </c>
      <c r="Q135" s="129" t="s">
        <v>46</v>
      </c>
      <c r="R135" s="132" t="s">
        <v>46</v>
      </c>
      <c r="S135" s="154" t="s">
        <v>46</v>
      </c>
    </row>
    <row r="136" spans="2:19" s="116" customFormat="1" ht="26" x14ac:dyDescent="0.3">
      <c r="B136" s="129" t="s">
        <v>617</v>
      </c>
      <c r="C136" s="129" t="s">
        <v>559</v>
      </c>
      <c r="D136" s="129" t="s">
        <v>560</v>
      </c>
      <c r="E136" s="129" t="s">
        <v>618</v>
      </c>
      <c r="F136" s="129" t="s">
        <v>618</v>
      </c>
      <c r="G136" s="153">
        <v>3057.4830000000002</v>
      </c>
      <c r="H136" s="153">
        <v>356.35</v>
      </c>
      <c r="I136" s="129" t="s">
        <v>578</v>
      </c>
      <c r="J136" s="129" t="s">
        <v>330</v>
      </c>
      <c r="K136" s="129" t="s">
        <v>46</v>
      </c>
      <c r="L136" s="129" t="s">
        <v>300</v>
      </c>
      <c r="M136" s="129" t="s">
        <v>342</v>
      </c>
      <c r="N136" s="130" t="s">
        <v>347</v>
      </c>
      <c r="O136" s="129" t="s">
        <v>46</v>
      </c>
      <c r="P136" s="129" t="s">
        <v>46</v>
      </c>
      <c r="Q136" s="129" t="s">
        <v>46</v>
      </c>
      <c r="R136" s="132" t="s">
        <v>46</v>
      </c>
      <c r="S136" s="154" t="s">
        <v>46</v>
      </c>
    </row>
    <row r="137" spans="2:19" s="116" customFormat="1" ht="26" x14ac:dyDescent="0.3">
      <c r="B137" s="129" t="s">
        <v>619</v>
      </c>
      <c r="C137" s="129" t="s">
        <v>9</v>
      </c>
      <c r="D137" s="129" t="s">
        <v>9</v>
      </c>
      <c r="E137" s="129" t="s">
        <v>9</v>
      </c>
      <c r="F137" s="129" t="s">
        <v>9</v>
      </c>
      <c r="G137" s="153" t="s">
        <v>9</v>
      </c>
      <c r="H137" s="153" t="s">
        <v>9</v>
      </c>
      <c r="I137" s="129" t="s">
        <v>9</v>
      </c>
      <c r="J137" s="129" t="s">
        <v>9</v>
      </c>
      <c r="K137" s="129" t="s">
        <v>9</v>
      </c>
      <c r="L137" s="129" t="s">
        <v>9</v>
      </c>
      <c r="M137" s="129" t="s">
        <v>9</v>
      </c>
      <c r="N137" s="130" t="s">
        <v>9</v>
      </c>
      <c r="O137" s="129" t="s">
        <v>9</v>
      </c>
      <c r="P137" s="129" t="s">
        <v>9</v>
      </c>
      <c r="Q137" s="129" t="s">
        <v>9</v>
      </c>
      <c r="R137" s="132" t="s">
        <v>9</v>
      </c>
      <c r="S137" s="154" t="s">
        <v>9</v>
      </c>
    </row>
    <row r="138" spans="2:19" s="116" customFormat="1" ht="39" x14ac:dyDescent="0.3">
      <c r="B138" s="129" t="s">
        <v>620</v>
      </c>
      <c r="C138" s="129" t="s">
        <v>621</v>
      </c>
      <c r="D138" s="129" t="s">
        <v>374</v>
      </c>
      <c r="E138" s="129" t="s">
        <v>46</v>
      </c>
      <c r="F138" s="129" t="s">
        <v>46</v>
      </c>
      <c r="G138" s="153">
        <v>33.1188</v>
      </c>
      <c r="H138" s="153">
        <v>3.86</v>
      </c>
      <c r="I138" s="129" t="s">
        <v>578</v>
      </c>
      <c r="J138" s="129" t="s">
        <v>330</v>
      </c>
      <c r="K138" s="129" t="s">
        <v>46</v>
      </c>
      <c r="L138" s="129" t="s">
        <v>144</v>
      </c>
      <c r="M138" s="129" t="s">
        <v>139</v>
      </c>
      <c r="N138" s="130" t="s">
        <v>570</v>
      </c>
      <c r="O138" s="129" t="s">
        <v>46</v>
      </c>
      <c r="P138" s="129" t="s">
        <v>46</v>
      </c>
      <c r="Q138" s="129" t="s">
        <v>46</v>
      </c>
      <c r="R138" s="132" t="s">
        <v>46</v>
      </c>
      <c r="S138" s="154" t="s">
        <v>46</v>
      </c>
    </row>
    <row r="139" spans="2:19" s="116" customFormat="1" ht="117" x14ac:dyDescent="0.3">
      <c r="B139" s="129" t="s">
        <v>622</v>
      </c>
      <c r="C139" s="129" t="s">
        <v>623</v>
      </c>
      <c r="D139" s="129" t="s">
        <v>624</v>
      </c>
      <c r="E139" s="129" t="s">
        <v>46</v>
      </c>
      <c r="F139" s="129" t="s">
        <v>46</v>
      </c>
      <c r="G139" s="153">
        <v>4274.2986000000001</v>
      </c>
      <c r="H139" s="153">
        <v>498.17</v>
      </c>
      <c r="I139" s="129" t="s">
        <v>578</v>
      </c>
      <c r="J139" s="129" t="s">
        <v>330</v>
      </c>
      <c r="K139" s="129" t="s">
        <v>46</v>
      </c>
      <c r="L139" s="129" t="s">
        <v>300</v>
      </c>
      <c r="M139" s="129" t="s">
        <v>139</v>
      </c>
      <c r="N139" s="130" t="s">
        <v>455</v>
      </c>
      <c r="O139" s="129" t="s">
        <v>46</v>
      </c>
      <c r="P139" s="129" t="s">
        <v>46</v>
      </c>
      <c r="Q139" s="129" t="s">
        <v>9</v>
      </c>
      <c r="R139" s="132" t="s">
        <v>46</v>
      </c>
      <c r="S139" s="154" t="s">
        <v>46</v>
      </c>
    </row>
    <row r="140" spans="2:19" s="116" customFormat="1" ht="117" x14ac:dyDescent="0.3">
      <c r="B140" s="129" t="s">
        <v>625</v>
      </c>
      <c r="C140" s="129" t="s">
        <v>626</v>
      </c>
      <c r="D140" s="129" t="s">
        <v>627</v>
      </c>
      <c r="E140" s="129" t="s">
        <v>46</v>
      </c>
      <c r="F140" s="129" t="s">
        <v>46</v>
      </c>
      <c r="G140" s="153">
        <v>5775.0264000000006</v>
      </c>
      <c r="H140" s="153">
        <v>673.08</v>
      </c>
      <c r="I140" s="129" t="s">
        <v>578</v>
      </c>
      <c r="J140" s="129" t="s">
        <v>330</v>
      </c>
      <c r="K140" s="129" t="s">
        <v>46</v>
      </c>
      <c r="L140" s="129" t="s">
        <v>300</v>
      </c>
      <c r="M140" s="129" t="s">
        <v>361</v>
      </c>
      <c r="N140" s="130" t="s">
        <v>628</v>
      </c>
      <c r="O140" s="129" t="s">
        <v>46</v>
      </c>
      <c r="P140" s="129" t="s">
        <v>46</v>
      </c>
      <c r="Q140" s="129" t="s">
        <v>46</v>
      </c>
      <c r="R140" s="132" t="s">
        <v>46</v>
      </c>
      <c r="S140" s="154" t="s">
        <v>46</v>
      </c>
    </row>
    <row r="141" spans="2:19" s="116" customFormat="1" ht="130" x14ac:dyDescent="0.3">
      <c r="B141" s="129" t="s">
        <v>629</v>
      </c>
      <c r="C141" s="129" t="s">
        <v>630</v>
      </c>
      <c r="D141" s="129" t="s">
        <v>368</v>
      </c>
      <c r="E141" s="129" t="s">
        <v>46</v>
      </c>
      <c r="F141" s="129" t="s">
        <v>46</v>
      </c>
      <c r="G141" s="153">
        <v>161982.76380000002</v>
      </c>
      <c r="H141" s="153">
        <v>18879.11</v>
      </c>
      <c r="I141" s="129" t="s">
        <v>578</v>
      </c>
      <c r="J141" s="129" t="s">
        <v>330</v>
      </c>
      <c r="K141" s="129" t="s">
        <v>46</v>
      </c>
      <c r="L141" s="129" t="s">
        <v>144</v>
      </c>
      <c r="M141" s="129" t="s">
        <v>139</v>
      </c>
      <c r="N141" s="130" t="s">
        <v>445</v>
      </c>
      <c r="O141" s="129" t="s">
        <v>46</v>
      </c>
      <c r="P141" s="129" t="s">
        <v>46</v>
      </c>
      <c r="Q141" s="129" t="s">
        <v>46</v>
      </c>
      <c r="R141" s="132" t="s">
        <v>46</v>
      </c>
      <c r="S141" s="154" t="s">
        <v>46</v>
      </c>
    </row>
    <row r="142" spans="2:19" s="116" customFormat="1" ht="130" x14ac:dyDescent="0.3">
      <c r="B142" s="129" t="s">
        <v>631</v>
      </c>
      <c r="C142" s="129" t="s">
        <v>630</v>
      </c>
      <c r="D142" s="129" t="s">
        <v>368</v>
      </c>
      <c r="E142" s="129" t="s">
        <v>46</v>
      </c>
      <c r="F142" s="129" t="s">
        <v>46</v>
      </c>
      <c r="G142" s="153">
        <v>22888.865999999998</v>
      </c>
      <c r="H142" s="153">
        <v>2667.7</v>
      </c>
      <c r="I142" s="129" t="s">
        <v>578</v>
      </c>
      <c r="J142" s="129" t="s">
        <v>330</v>
      </c>
      <c r="K142" s="129" t="s">
        <v>46</v>
      </c>
      <c r="L142" s="129" t="s">
        <v>144</v>
      </c>
      <c r="M142" s="129" t="s">
        <v>139</v>
      </c>
      <c r="N142" s="130" t="s">
        <v>455</v>
      </c>
      <c r="O142" s="129" t="s">
        <v>46</v>
      </c>
      <c r="P142" s="129" t="s">
        <v>46</v>
      </c>
      <c r="Q142" s="129" t="s">
        <v>46</v>
      </c>
      <c r="R142" s="132" t="s">
        <v>46</v>
      </c>
      <c r="S142" s="154" t="s">
        <v>46</v>
      </c>
    </row>
    <row r="143" spans="2:19" s="116" customFormat="1" x14ac:dyDescent="0.3">
      <c r="B143" s="129" t="s">
        <v>632</v>
      </c>
      <c r="C143" s="129" t="s">
        <v>46</v>
      </c>
      <c r="D143" s="129" t="s">
        <v>350</v>
      </c>
      <c r="E143" s="129" t="s">
        <v>46</v>
      </c>
      <c r="F143" s="129" t="s">
        <v>46</v>
      </c>
      <c r="G143" s="153">
        <v>361.04640000000001</v>
      </c>
      <c r="H143" s="153">
        <v>42.08</v>
      </c>
      <c r="I143" s="129" t="s">
        <v>578</v>
      </c>
      <c r="J143" s="129" t="s">
        <v>330</v>
      </c>
      <c r="K143" s="129" t="s">
        <v>46</v>
      </c>
      <c r="L143" s="129" t="s">
        <v>144</v>
      </c>
      <c r="M143" s="129" t="s">
        <v>633</v>
      </c>
      <c r="N143" s="130" t="s">
        <v>634</v>
      </c>
      <c r="O143" s="129" t="s">
        <v>46</v>
      </c>
      <c r="P143" s="129" t="s">
        <v>46</v>
      </c>
      <c r="Q143" s="129" t="s">
        <v>46</v>
      </c>
      <c r="R143" s="132" t="s">
        <v>46</v>
      </c>
      <c r="S143" s="154" t="s">
        <v>46</v>
      </c>
    </row>
    <row r="144" spans="2:19" s="116" customFormat="1" ht="65" x14ac:dyDescent="0.3">
      <c r="B144" s="129" t="s">
        <v>635</v>
      </c>
      <c r="C144" s="129" t="s">
        <v>636</v>
      </c>
      <c r="D144" s="129" t="s">
        <v>615</v>
      </c>
      <c r="E144" s="129" t="s">
        <v>46</v>
      </c>
      <c r="F144" s="129" t="s">
        <v>9</v>
      </c>
      <c r="G144" s="153">
        <v>57464.893199999999</v>
      </c>
      <c r="H144" s="153">
        <v>6697.54</v>
      </c>
      <c r="I144" s="129" t="s">
        <v>578</v>
      </c>
      <c r="J144" s="129" t="s">
        <v>330</v>
      </c>
      <c r="K144" s="129" t="s">
        <v>46</v>
      </c>
      <c r="L144" s="129" t="s">
        <v>144</v>
      </c>
      <c r="M144" s="129" t="s">
        <v>357</v>
      </c>
      <c r="N144" s="130" t="s">
        <v>462</v>
      </c>
      <c r="O144" s="129" t="s">
        <v>46</v>
      </c>
      <c r="P144" s="129" t="s">
        <v>46</v>
      </c>
      <c r="Q144" s="129" t="s">
        <v>46</v>
      </c>
      <c r="R144" s="132" t="s">
        <v>46</v>
      </c>
      <c r="S144" s="154" t="s">
        <v>46</v>
      </c>
    </row>
    <row r="145" spans="2:19" s="116" customFormat="1" x14ac:dyDescent="0.3">
      <c r="B145" s="129" t="s">
        <v>637</v>
      </c>
      <c r="C145" s="129" t="s">
        <v>509</v>
      </c>
      <c r="D145" s="129" t="s">
        <v>350</v>
      </c>
      <c r="E145" s="129" t="s">
        <v>46</v>
      </c>
      <c r="F145" s="129" t="s">
        <v>46</v>
      </c>
      <c r="G145" s="153">
        <v>11753.999400000001</v>
      </c>
      <c r="H145" s="153">
        <v>1369.93</v>
      </c>
      <c r="I145" s="129" t="s">
        <v>578</v>
      </c>
      <c r="J145" s="129" t="s">
        <v>330</v>
      </c>
      <c r="K145" s="129" t="s">
        <v>46</v>
      </c>
      <c r="L145" s="129" t="s">
        <v>144</v>
      </c>
      <c r="M145" s="129" t="s">
        <v>139</v>
      </c>
      <c r="N145" s="130" t="s">
        <v>347</v>
      </c>
      <c r="O145" s="129" t="s">
        <v>46</v>
      </c>
      <c r="P145" s="129" t="s">
        <v>46</v>
      </c>
      <c r="Q145" s="129" t="s">
        <v>46</v>
      </c>
      <c r="R145" s="132" t="s">
        <v>46</v>
      </c>
      <c r="S145" s="154" t="s">
        <v>46</v>
      </c>
    </row>
    <row r="146" spans="2:19" s="116" customFormat="1" ht="26" x14ac:dyDescent="0.3">
      <c r="B146" s="129" t="s">
        <v>638</v>
      </c>
      <c r="C146" s="129" t="s">
        <v>639</v>
      </c>
      <c r="D146" s="129" t="s">
        <v>329</v>
      </c>
      <c r="E146" s="129" t="s">
        <v>46</v>
      </c>
      <c r="F146" s="129" t="s">
        <v>46</v>
      </c>
      <c r="G146" s="153">
        <v>578.721</v>
      </c>
      <c r="H146" s="153">
        <v>67.45</v>
      </c>
      <c r="I146" s="129" t="s">
        <v>640</v>
      </c>
      <c r="J146" s="129" t="s">
        <v>427</v>
      </c>
      <c r="K146" s="129" t="s">
        <v>46</v>
      </c>
      <c r="L146" s="129" t="s">
        <v>144</v>
      </c>
      <c r="M146" s="129" t="s">
        <v>354</v>
      </c>
      <c r="N146" s="130" t="s">
        <v>365</v>
      </c>
      <c r="O146" s="129" t="s">
        <v>46</v>
      </c>
      <c r="P146" s="129" t="s">
        <v>46</v>
      </c>
      <c r="Q146" s="129" t="s">
        <v>46</v>
      </c>
      <c r="R146" s="132" t="s">
        <v>46</v>
      </c>
      <c r="S146" s="154" t="s">
        <v>46</v>
      </c>
    </row>
    <row r="147" spans="2:19" s="116" customFormat="1" ht="338" x14ac:dyDescent="0.3">
      <c r="B147" s="129" t="s">
        <v>641</v>
      </c>
      <c r="C147" s="129" t="s">
        <v>642</v>
      </c>
      <c r="D147" s="129" t="s">
        <v>329</v>
      </c>
      <c r="E147" s="129" t="s">
        <v>46</v>
      </c>
      <c r="F147" s="129" t="s">
        <v>46</v>
      </c>
      <c r="G147" s="153">
        <v>4340.7936</v>
      </c>
      <c r="H147" s="153">
        <v>505.92</v>
      </c>
      <c r="I147" s="129" t="s">
        <v>640</v>
      </c>
      <c r="J147" s="129" t="s">
        <v>330</v>
      </c>
      <c r="K147" s="129" t="s">
        <v>46</v>
      </c>
      <c r="L147" s="129" t="s">
        <v>242</v>
      </c>
      <c r="M147" s="129" t="s">
        <v>357</v>
      </c>
      <c r="N147" s="130" t="s">
        <v>382</v>
      </c>
      <c r="O147" s="129" t="s">
        <v>46</v>
      </c>
      <c r="P147" s="129" t="s">
        <v>46</v>
      </c>
      <c r="Q147" s="129" t="s">
        <v>46</v>
      </c>
      <c r="R147" s="132" t="s">
        <v>46</v>
      </c>
      <c r="S147" s="154" t="s">
        <v>46</v>
      </c>
    </row>
    <row r="148" spans="2:19" s="116" customFormat="1" ht="338" x14ac:dyDescent="0.3">
      <c r="B148" s="129" t="s">
        <v>643</v>
      </c>
      <c r="C148" s="129" t="s">
        <v>642</v>
      </c>
      <c r="D148" s="129" t="s">
        <v>329</v>
      </c>
      <c r="E148" s="129" t="s">
        <v>46</v>
      </c>
      <c r="F148" s="129" t="s">
        <v>46</v>
      </c>
      <c r="G148" s="153">
        <v>8681.5871999999999</v>
      </c>
      <c r="H148" s="153">
        <v>1011.84</v>
      </c>
      <c r="I148" s="129" t="s">
        <v>640</v>
      </c>
      <c r="J148" s="129" t="s">
        <v>330</v>
      </c>
      <c r="K148" s="129" t="s">
        <v>46</v>
      </c>
      <c r="L148" s="129" t="s">
        <v>242</v>
      </c>
      <c r="M148" s="129" t="s">
        <v>357</v>
      </c>
      <c r="N148" s="130" t="s">
        <v>388</v>
      </c>
      <c r="O148" s="129" t="s">
        <v>46</v>
      </c>
      <c r="P148" s="129" t="s">
        <v>46</v>
      </c>
      <c r="Q148" s="129" t="s">
        <v>46</v>
      </c>
      <c r="R148" s="132" t="s">
        <v>46</v>
      </c>
      <c r="S148" s="154" t="s">
        <v>46</v>
      </c>
    </row>
    <row r="149" spans="2:19" s="116" customFormat="1" ht="338" x14ac:dyDescent="0.3">
      <c r="B149" s="129" t="s">
        <v>644</v>
      </c>
      <c r="C149" s="129" t="s">
        <v>642</v>
      </c>
      <c r="D149" s="129" t="s">
        <v>329</v>
      </c>
      <c r="E149" s="129" t="s">
        <v>46</v>
      </c>
      <c r="F149" s="129" t="s">
        <v>46</v>
      </c>
      <c r="G149" s="153">
        <v>4340.7936</v>
      </c>
      <c r="H149" s="153">
        <v>505.92</v>
      </c>
      <c r="I149" s="129" t="s">
        <v>640</v>
      </c>
      <c r="J149" s="129" t="s">
        <v>330</v>
      </c>
      <c r="K149" s="129" t="s">
        <v>46</v>
      </c>
      <c r="L149" s="129" t="s">
        <v>242</v>
      </c>
      <c r="M149" s="129" t="s">
        <v>342</v>
      </c>
      <c r="N149" s="130" t="s">
        <v>380</v>
      </c>
      <c r="O149" s="129" t="s">
        <v>46</v>
      </c>
      <c r="P149" s="129" t="s">
        <v>46</v>
      </c>
      <c r="Q149" s="129" t="s">
        <v>46</v>
      </c>
      <c r="R149" s="132" t="s">
        <v>46</v>
      </c>
      <c r="S149" s="154" t="s">
        <v>46</v>
      </c>
    </row>
    <row r="150" spans="2:19" s="116" customFormat="1" ht="338" x14ac:dyDescent="0.3">
      <c r="B150" s="129" t="s">
        <v>645</v>
      </c>
      <c r="C150" s="129" t="s">
        <v>642</v>
      </c>
      <c r="D150" s="129" t="s">
        <v>329</v>
      </c>
      <c r="E150" s="129" t="s">
        <v>46</v>
      </c>
      <c r="F150" s="129" t="s">
        <v>46</v>
      </c>
      <c r="G150" s="153">
        <v>8681.5871999999999</v>
      </c>
      <c r="H150" s="153">
        <v>1011.84</v>
      </c>
      <c r="I150" s="129" t="s">
        <v>640</v>
      </c>
      <c r="J150" s="129" t="s">
        <v>330</v>
      </c>
      <c r="K150" s="129" t="s">
        <v>46</v>
      </c>
      <c r="L150" s="129" t="s">
        <v>144</v>
      </c>
      <c r="M150" s="129" t="s">
        <v>238</v>
      </c>
      <c r="N150" s="130" t="s">
        <v>406</v>
      </c>
      <c r="O150" s="129" t="s">
        <v>46</v>
      </c>
      <c r="P150" s="129" t="s">
        <v>46</v>
      </c>
      <c r="Q150" s="129" t="s">
        <v>46</v>
      </c>
      <c r="R150" s="132" t="s">
        <v>46</v>
      </c>
      <c r="S150" s="154" t="s">
        <v>46</v>
      </c>
    </row>
    <row r="151" spans="2:19" s="116" customFormat="1" ht="338" x14ac:dyDescent="0.3">
      <c r="B151" s="129" t="s">
        <v>646</v>
      </c>
      <c r="C151" s="129" t="s">
        <v>642</v>
      </c>
      <c r="D151" s="129" t="s">
        <v>329</v>
      </c>
      <c r="E151" s="129" t="s">
        <v>46</v>
      </c>
      <c r="F151" s="129" t="s">
        <v>46</v>
      </c>
      <c r="G151" s="153">
        <v>26044.675800000001</v>
      </c>
      <c r="H151" s="153">
        <v>3035.51</v>
      </c>
      <c r="I151" s="129" t="s">
        <v>640</v>
      </c>
      <c r="J151" s="129" t="s">
        <v>330</v>
      </c>
      <c r="K151" s="129" t="s">
        <v>46</v>
      </c>
      <c r="L151" s="129" t="s">
        <v>242</v>
      </c>
      <c r="M151" s="129" t="s">
        <v>357</v>
      </c>
      <c r="N151" s="130" t="s">
        <v>391</v>
      </c>
      <c r="O151" s="129" t="s">
        <v>46</v>
      </c>
      <c r="P151" s="129" t="s">
        <v>46</v>
      </c>
      <c r="Q151" s="129" t="s">
        <v>46</v>
      </c>
      <c r="R151" s="132" t="s">
        <v>46</v>
      </c>
      <c r="S151" s="154" t="s">
        <v>46</v>
      </c>
    </row>
    <row r="152" spans="2:19" s="116" customFormat="1" ht="39" x14ac:dyDescent="0.3">
      <c r="B152" s="129" t="s">
        <v>647</v>
      </c>
      <c r="C152" s="129" t="s">
        <v>648</v>
      </c>
      <c r="D152" s="129" t="s">
        <v>374</v>
      </c>
      <c r="E152" s="129" t="s">
        <v>46</v>
      </c>
      <c r="F152" s="129" t="s">
        <v>46</v>
      </c>
      <c r="G152" s="153">
        <v>51.2226</v>
      </c>
      <c r="H152" s="153">
        <v>5.97</v>
      </c>
      <c r="I152" s="129" t="s">
        <v>640</v>
      </c>
      <c r="J152" s="129" t="s">
        <v>330</v>
      </c>
      <c r="K152" s="129" t="s">
        <v>46</v>
      </c>
      <c r="L152" s="129" t="s">
        <v>242</v>
      </c>
      <c r="M152" s="129" t="s">
        <v>342</v>
      </c>
      <c r="N152" s="130" t="s">
        <v>347</v>
      </c>
      <c r="O152" s="129" t="s">
        <v>46</v>
      </c>
      <c r="P152" s="129" t="s">
        <v>46</v>
      </c>
      <c r="Q152" s="129" t="s">
        <v>46</v>
      </c>
      <c r="R152" s="132" t="s">
        <v>46</v>
      </c>
      <c r="S152" s="154" t="s">
        <v>46</v>
      </c>
    </row>
    <row r="153" spans="2:19" s="116" customFormat="1" ht="143" x14ac:dyDescent="0.3">
      <c r="B153" s="129" t="s">
        <v>649</v>
      </c>
      <c r="C153" s="129" t="s">
        <v>650</v>
      </c>
      <c r="D153" s="129" t="s">
        <v>329</v>
      </c>
      <c r="E153" s="129" t="s">
        <v>46</v>
      </c>
      <c r="F153" s="129" t="s">
        <v>46</v>
      </c>
      <c r="G153" s="153">
        <v>42790.347600000001</v>
      </c>
      <c r="H153" s="153">
        <v>4987.22</v>
      </c>
      <c r="I153" s="129" t="s">
        <v>640</v>
      </c>
      <c r="J153" s="129" t="s">
        <v>330</v>
      </c>
      <c r="K153" s="129" t="s">
        <v>46</v>
      </c>
      <c r="L153" s="129" t="s">
        <v>242</v>
      </c>
      <c r="M153" s="129" t="s">
        <v>357</v>
      </c>
      <c r="N153" s="130" t="s">
        <v>651</v>
      </c>
      <c r="O153" s="129" t="s">
        <v>46</v>
      </c>
      <c r="P153" s="129" t="s">
        <v>46</v>
      </c>
      <c r="Q153" s="129" t="s">
        <v>46</v>
      </c>
      <c r="R153" s="132" t="s">
        <v>46</v>
      </c>
      <c r="S153" s="154" t="s">
        <v>46</v>
      </c>
    </row>
    <row r="154" spans="2:19" s="116" customFormat="1" ht="26" x14ac:dyDescent="0.3">
      <c r="B154" s="129" t="s">
        <v>652</v>
      </c>
      <c r="C154" s="129" t="s">
        <v>653</v>
      </c>
      <c r="D154" s="129" t="s">
        <v>440</v>
      </c>
      <c r="E154" s="129" t="s">
        <v>46</v>
      </c>
      <c r="F154" s="129" t="s">
        <v>46</v>
      </c>
      <c r="G154" s="153">
        <v>10265.7984</v>
      </c>
      <c r="H154" s="153">
        <v>1196.48</v>
      </c>
      <c r="I154" s="129" t="s">
        <v>640</v>
      </c>
      <c r="J154" s="129" t="s">
        <v>330</v>
      </c>
      <c r="K154" s="129" t="s">
        <v>46</v>
      </c>
      <c r="L154" s="129" t="s">
        <v>144</v>
      </c>
      <c r="M154" s="129" t="s">
        <v>139</v>
      </c>
      <c r="N154" s="130" t="s">
        <v>455</v>
      </c>
      <c r="O154" s="129" t="s">
        <v>46</v>
      </c>
      <c r="P154" s="129" t="s">
        <v>46</v>
      </c>
      <c r="Q154" s="129" t="s">
        <v>46</v>
      </c>
      <c r="R154" s="132" t="s">
        <v>46</v>
      </c>
      <c r="S154" s="154" t="s">
        <v>46</v>
      </c>
    </row>
    <row r="155" spans="2:19" s="116" customFormat="1" ht="65" x14ac:dyDescent="0.3">
      <c r="B155" s="129" t="s">
        <v>654</v>
      </c>
      <c r="C155" s="129" t="s">
        <v>655</v>
      </c>
      <c r="D155" s="129" t="s">
        <v>440</v>
      </c>
      <c r="E155" s="129" t="s">
        <v>46</v>
      </c>
      <c r="F155" s="129" t="s">
        <v>46</v>
      </c>
      <c r="G155" s="153">
        <v>44485.069199999998</v>
      </c>
      <c r="H155" s="153">
        <v>5184.74</v>
      </c>
      <c r="I155" s="129" t="s">
        <v>640</v>
      </c>
      <c r="J155" s="129" t="s">
        <v>330</v>
      </c>
      <c r="K155" s="129" t="s">
        <v>46</v>
      </c>
      <c r="L155" s="129" t="s">
        <v>242</v>
      </c>
      <c r="M155" s="129" t="s">
        <v>342</v>
      </c>
      <c r="N155" s="130" t="s">
        <v>343</v>
      </c>
      <c r="O155" s="129" t="s">
        <v>46</v>
      </c>
      <c r="P155" s="129" t="s">
        <v>46</v>
      </c>
      <c r="Q155" s="129" t="s">
        <v>46</v>
      </c>
      <c r="R155" s="132" t="s">
        <v>46</v>
      </c>
      <c r="S155" s="154" t="s">
        <v>46</v>
      </c>
    </row>
    <row r="156" spans="2:19" s="116" customFormat="1" x14ac:dyDescent="0.3">
      <c r="B156" s="129" t="s">
        <v>656</v>
      </c>
      <c r="C156" s="129" t="s">
        <v>657</v>
      </c>
      <c r="D156" s="129" t="s">
        <v>329</v>
      </c>
      <c r="E156" s="129" t="s">
        <v>46</v>
      </c>
      <c r="F156" s="129" t="s">
        <v>46</v>
      </c>
      <c r="G156" s="153">
        <v>57.057000000000002</v>
      </c>
      <c r="H156" s="153">
        <v>6.65</v>
      </c>
      <c r="I156" s="129">
        <v>2015</v>
      </c>
      <c r="J156" s="129" t="s">
        <v>9</v>
      </c>
      <c r="K156" s="129" t="s">
        <v>9</v>
      </c>
      <c r="L156" s="129" t="s">
        <v>9</v>
      </c>
      <c r="M156" s="129" t="s">
        <v>9</v>
      </c>
      <c r="N156" s="130" t="s">
        <v>9</v>
      </c>
      <c r="O156" s="129" t="s">
        <v>9</v>
      </c>
      <c r="P156" s="129" t="s">
        <v>9</v>
      </c>
      <c r="Q156" s="129" t="s">
        <v>9</v>
      </c>
      <c r="R156" s="132" t="s">
        <v>9</v>
      </c>
      <c r="S156" s="154" t="s">
        <v>9</v>
      </c>
    </row>
    <row r="157" spans="2:19" s="116" customFormat="1" x14ac:dyDescent="0.3">
      <c r="B157" s="129" t="s">
        <v>658</v>
      </c>
      <c r="C157" s="129" t="s">
        <v>659</v>
      </c>
      <c r="D157" s="129" t="s">
        <v>440</v>
      </c>
      <c r="E157" s="129" t="s">
        <v>46</v>
      </c>
      <c r="F157" s="129" t="s">
        <v>46</v>
      </c>
      <c r="G157" s="153">
        <v>4973.4827999999998</v>
      </c>
      <c r="H157" s="153">
        <v>579.66</v>
      </c>
      <c r="I157" s="129" t="s">
        <v>640</v>
      </c>
      <c r="J157" s="129" t="s">
        <v>330</v>
      </c>
      <c r="K157" s="129" t="s">
        <v>46</v>
      </c>
      <c r="L157" s="129" t="s">
        <v>300</v>
      </c>
      <c r="M157" s="129" t="s">
        <v>139</v>
      </c>
      <c r="N157" s="130" t="s">
        <v>660</v>
      </c>
      <c r="O157" s="129" t="s">
        <v>46</v>
      </c>
      <c r="P157" s="129" t="s">
        <v>46</v>
      </c>
      <c r="Q157" s="129" t="s">
        <v>46</v>
      </c>
      <c r="R157" s="132" t="s">
        <v>46</v>
      </c>
      <c r="S157" s="154" t="s">
        <v>46</v>
      </c>
    </row>
    <row r="158" spans="2:19" s="116" customFormat="1" ht="26" x14ac:dyDescent="0.3">
      <c r="B158" s="129" t="s">
        <v>661</v>
      </c>
      <c r="C158" s="129" t="s">
        <v>662</v>
      </c>
      <c r="D158" s="129" t="s">
        <v>440</v>
      </c>
      <c r="E158" s="129" t="s">
        <v>46</v>
      </c>
      <c r="F158" s="129" t="s">
        <v>46</v>
      </c>
      <c r="G158" s="153">
        <v>182.32499999999999</v>
      </c>
      <c r="H158" s="153">
        <v>21.25</v>
      </c>
      <c r="I158" s="129" t="s">
        <v>640</v>
      </c>
      <c r="J158" s="129" t="s">
        <v>330</v>
      </c>
      <c r="K158" s="129" t="s">
        <v>46</v>
      </c>
      <c r="L158" s="129" t="s">
        <v>242</v>
      </c>
      <c r="M158" s="129" t="s">
        <v>354</v>
      </c>
      <c r="N158" s="130" t="s">
        <v>472</v>
      </c>
      <c r="O158" s="129" t="s">
        <v>46</v>
      </c>
      <c r="P158" s="129" t="s">
        <v>46</v>
      </c>
      <c r="Q158" s="129" t="s">
        <v>46</v>
      </c>
      <c r="R158" s="132" t="s">
        <v>46</v>
      </c>
      <c r="S158" s="154" t="s">
        <v>46</v>
      </c>
    </row>
    <row r="159" spans="2:19" s="116" customFormat="1" ht="26" x14ac:dyDescent="0.3">
      <c r="B159" s="129" t="s">
        <v>663</v>
      </c>
      <c r="C159" s="129" t="s">
        <v>664</v>
      </c>
      <c r="D159" s="129" t="s">
        <v>440</v>
      </c>
      <c r="E159" s="129" t="s">
        <v>46</v>
      </c>
      <c r="F159" s="129" t="s">
        <v>46</v>
      </c>
      <c r="G159" s="153">
        <v>241.52699999999999</v>
      </c>
      <c r="H159" s="153">
        <v>28.15</v>
      </c>
      <c r="I159" s="129" t="s">
        <v>640</v>
      </c>
      <c r="J159" s="129" t="s">
        <v>330</v>
      </c>
      <c r="K159" s="129" t="s">
        <v>46</v>
      </c>
      <c r="L159" s="129" t="s">
        <v>242</v>
      </c>
      <c r="M159" s="129" t="s">
        <v>342</v>
      </c>
      <c r="N159" s="130" t="s">
        <v>343</v>
      </c>
      <c r="O159" s="129" t="s">
        <v>46</v>
      </c>
      <c r="P159" s="129" t="s">
        <v>46</v>
      </c>
      <c r="Q159" s="129" t="s">
        <v>46</v>
      </c>
      <c r="R159" s="132" t="s">
        <v>46</v>
      </c>
      <c r="S159" s="154" t="s">
        <v>46</v>
      </c>
    </row>
    <row r="160" spans="2:19" s="116" customFormat="1" ht="26" x14ac:dyDescent="0.3">
      <c r="B160" s="129" t="s">
        <v>665</v>
      </c>
      <c r="C160" s="129" t="s">
        <v>666</v>
      </c>
      <c r="D160" s="129" t="s">
        <v>440</v>
      </c>
      <c r="E160" s="129" t="s">
        <v>46</v>
      </c>
      <c r="F160" s="129" t="s">
        <v>46</v>
      </c>
      <c r="G160" s="153">
        <v>464.34960000000001</v>
      </c>
      <c r="H160" s="153">
        <v>54.12</v>
      </c>
      <c r="I160" s="129" t="s">
        <v>640</v>
      </c>
      <c r="J160" s="129" t="s">
        <v>330</v>
      </c>
      <c r="K160" s="129" t="s">
        <v>46</v>
      </c>
      <c r="L160" s="129" t="s">
        <v>242</v>
      </c>
      <c r="M160" s="129" t="s">
        <v>139</v>
      </c>
      <c r="N160" s="130" t="s">
        <v>660</v>
      </c>
      <c r="O160" s="129" t="s">
        <v>46</v>
      </c>
      <c r="P160" s="129" t="s">
        <v>46</v>
      </c>
      <c r="Q160" s="129" t="s">
        <v>46</v>
      </c>
      <c r="R160" s="132" t="s">
        <v>46</v>
      </c>
      <c r="S160" s="154" t="s">
        <v>46</v>
      </c>
    </row>
    <row r="161" spans="2:19" s="116" customFormat="1" x14ac:dyDescent="0.3">
      <c r="B161" s="129" t="s">
        <v>667</v>
      </c>
      <c r="C161" s="129" t="s">
        <v>668</v>
      </c>
      <c r="D161" s="129" t="s">
        <v>329</v>
      </c>
      <c r="E161" s="129" t="s">
        <v>46</v>
      </c>
      <c r="F161" s="129" t="s">
        <v>46</v>
      </c>
      <c r="G161" s="153">
        <v>71.128199999999993</v>
      </c>
      <c r="H161" s="153">
        <v>8.2899999999999991</v>
      </c>
      <c r="I161" s="129" t="s">
        <v>640</v>
      </c>
      <c r="J161" s="129" t="s">
        <v>330</v>
      </c>
      <c r="K161" s="129" t="s">
        <v>46</v>
      </c>
      <c r="L161" s="129" t="s">
        <v>144</v>
      </c>
      <c r="M161" s="129" t="s">
        <v>354</v>
      </c>
      <c r="N161" s="130" t="s">
        <v>365</v>
      </c>
      <c r="O161" s="129" t="s">
        <v>46</v>
      </c>
      <c r="P161" s="129" t="s">
        <v>46</v>
      </c>
      <c r="Q161" s="129" t="s">
        <v>46</v>
      </c>
      <c r="R161" s="132" t="s">
        <v>46</v>
      </c>
      <c r="S161" s="154" t="s">
        <v>46</v>
      </c>
    </row>
    <row r="162" spans="2:19" s="116" customFormat="1" ht="26" x14ac:dyDescent="0.3">
      <c r="B162" s="129" t="s">
        <v>669</v>
      </c>
      <c r="C162" s="129" t="s">
        <v>670</v>
      </c>
      <c r="D162" s="129" t="s">
        <v>329</v>
      </c>
      <c r="E162" s="129" t="s">
        <v>46</v>
      </c>
      <c r="F162" s="129" t="s">
        <v>46</v>
      </c>
      <c r="G162" s="153">
        <v>215.44380000000001</v>
      </c>
      <c r="H162" s="153">
        <v>25.11</v>
      </c>
      <c r="I162" s="129" t="s">
        <v>640</v>
      </c>
      <c r="J162" s="129" t="s">
        <v>330</v>
      </c>
      <c r="K162" s="129" t="s">
        <v>46</v>
      </c>
      <c r="L162" s="129" t="s">
        <v>144</v>
      </c>
      <c r="M162" s="129" t="s">
        <v>357</v>
      </c>
      <c r="N162" s="130" t="s">
        <v>671</v>
      </c>
      <c r="O162" s="129" t="s">
        <v>46</v>
      </c>
      <c r="P162" s="129" t="s">
        <v>46</v>
      </c>
      <c r="Q162" s="129" t="s">
        <v>46</v>
      </c>
      <c r="R162" s="132" t="s">
        <v>46</v>
      </c>
      <c r="S162" s="154" t="s">
        <v>46</v>
      </c>
    </row>
    <row r="163" spans="2:19" s="116" customFormat="1" ht="26" x14ac:dyDescent="0.3">
      <c r="B163" s="129" t="s">
        <v>672</v>
      </c>
      <c r="C163" s="129" t="s">
        <v>673</v>
      </c>
      <c r="D163" s="129" t="s">
        <v>674</v>
      </c>
      <c r="E163" s="129" t="s">
        <v>46</v>
      </c>
      <c r="F163" s="129" t="s">
        <v>46</v>
      </c>
      <c r="G163" s="153">
        <v>101.0724</v>
      </c>
      <c r="H163" s="153">
        <v>11.78</v>
      </c>
      <c r="I163" s="129" t="s">
        <v>640</v>
      </c>
      <c r="J163" s="129" t="s">
        <v>330</v>
      </c>
      <c r="K163" s="129" t="s">
        <v>46</v>
      </c>
      <c r="L163" s="129" t="s">
        <v>144</v>
      </c>
      <c r="M163" s="129" t="s">
        <v>342</v>
      </c>
      <c r="N163" s="130" t="s">
        <v>347</v>
      </c>
      <c r="O163" s="129" t="s">
        <v>9</v>
      </c>
      <c r="P163" s="129" t="s">
        <v>9</v>
      </c>
      <c r="Q163" s="129" t="s">
        <v>9</v>
      </c>
      <c r="R163" s="132" t="s">
        <v>9</v>
      </c>
      <c r="S163" s="154" t="s">
        <v>9</v>
      </c>
    </row>
    <row r="164" spans="2:19" s="116" customFormat="1" ht="39" x14ac:dyDescent="0.3">
      <c r="B164" s="129" t="s">
        <v>675</v>
      </c>
      <c r="C164" s="129" t="s">
        <v>676</v>
      </c>
      <c r="D164" s="129" t="s">
        <v>329</v>
      </c>
      <c r="E164" s="129" t="s">
        <v>46</v>
      </c>
      <c r="F164" s="129" t="s">
        <v>46</v>
      </c>
      <c r="G164" s="153">
        <v>215.44380000000001</v>
      </c>
      <c r="H164" s="153">
        <v>25.11</v>
      </c>
      <c r="I164" s="129" t="s">
        <v>640</v>
      </c>
      <c r="J164" s="129" t="s">
        <v>330</v>
      </c>
      <c r="K164" s="129" t="s">
        <v>46</v>
      </c>
      <c r="L164" s="129" t="s">
        <v>300</v>
      </c>
      <c r="M164" s="129" t="s">
        <v>354</v>
      </c>
      <c r="N164" s="130" t="s">
        <v>563</v>
      </c>
      <c r="O164" s="129" t="s">
        <v>46</v>
      </c>
      <c r="P164" s="129" t="s">
        <v>46</v>
      </c>
      <c r="Q164" s="129" t="s">
        <v>46</v>
      </c>
      <c r="R164" s="132" t="s">
        <v>46</v>
      </c>
      <c r="S164" s="154" t="s">
        <v>46</v>
      </c>
    </row>
    <row r="165" spans="2:19" s="116" customFormat="1" ht="39" x14ac:dyDescent="0.3">
      <c r="B165" s="129" t="s">
        <v>677</v>
      </c>
      <c r="C165" s="129" t="s">
        <v>678</v>
      </c>
      <c r="D165" s="129" t="s">
        <v>674</v>
      </c>
      <c r="E165" s="129" t="s">
        <v>46</v>
      </c>
      <c r="F165" s="129" t="s">
        <v>46</v>
      </c>
      <c r="G165" s="153">
        <v>21545.238000000001</v>
      </c>
      <c r="H165" s="153">
        <v>2511.1</v>
      </c>
      <c r="I165" s="129" t="s">
        <v>640</v>
      </c>
      <c r="J165" s="129" t="s">
        <v>330</v>
      </c>
      <c r="K165" s="129" t="s">
        <v>46</v>
      </c>
      <c r="L165" s="129" t="s">
        <v>144</v>
      </c>
      <c r="M165" s="129" t="s">
        <v>342</v>
      </c>
      <c r="N165" s="130" t="s">
        <v>370</v>
      </c>
      <c r="O165" s="129" t="s">
        <v>46</v>
      </c>
      <c r="P165" s="129" t="s">
        <v>46</v>
      </c>
      <c r="Q165" s="129" t="s">
        <v>46</v>
      </c>
      <c r="R165" s="132" t="s">
        <v>46</v>
      </c>
      <c r="S165" s="154" t="s">
        <v>46</v>
      </c>
    </row>
    <row r="166" spans="2:19" s="116" customFormat="1" x14ac:dyDescent="0.3">
      <c r="B166" s="129" t="s">
        <v>679</v>
      </c>
      <c r="C166" s="129" t="s">
        <v>459</v>
      </c>
      <c r="D166" s="129" t="s">
        <v>368</v>
      </c>
      <c r="E166" s="129" t="s">
        <v>46</v>
      </c>
      <c r="F166" s="129" t="s">
        <v>46</v>
      </c>
      <c r="G166" s="153">
        <v>187.12979999999999</v>
      </c>
      <c r="H166" s="153">
        <v>21.81</v>
      </c>
      <c r="I166" s="129" t="s">
        <v>640</v>
      </c>
      <c r="J166" s="129" t="s">
        <v>330</v>
      </c>
      <c r="K166" s="129" t="s">
        <v>46</v>
      </c>
      <c r="L166" s="129" t="s">
        <v>46</v>
      </c>
      <c r="M166" s="129" t="s">
        <v>139</v>
      </c>
      <c r="N166" s="130" t="s">
        <v>455</v>
      </c>
      <c r="O166" s="129" t="s">
        <v>46</v>
      </c>
      <c r="P166" s="129" t="s">
        <v>46</v>
      </c>
      <c r="Q166" s="129" t="s">
        <v>46</v>
      </c>
      <c r="R166" s="132" t="s">
        <v>46</v>
      </c>
      <c r="S166" s="154" t="s">
        <v>46</v>
      </c>
    </row>
    <row r="167" spans="2:19" s="116" customFormat="1" x14ac:dyDescent="0.3">
      <c r="B167" s="129" t="s">
        <v>680</v>
      </c>
      <c r="C167" s="129" t="s">
        <v>458</v>
      </c>
      <c r="D167" s="129" t="s">
        <v>374</v>
      </c>
      <c r="E167" s="129" t="s">
        <v>46</v>
      </c>
      <c r="F167" s="129" t="s">
        <v>46</v>
      </c>
      <c r="G167" s="153">
        <v>2612.8673999999996</v>
      </c>
      <c r="H167" s="153">
        <v>304.52999999999997</v>
      </c>
      <c r="I167" s="129" t="s">
        <v>640</v>
      </c>
      <c r="J167" s="129" t="s">
        <v>330</v>
      </c>
      <c r="K167" s="129" t="s">
        <v>46</v>
      </c>
      <c r="L167" s="129" t="s">
        <v>242</v>
      </c>
      <c r="M167" s="129" t="s">
        <v>46</v>
      </c>
      <c r="N167" s="130" t="s">
        <v>46</v>
      </c>
      <c r="O167" s="129" t="s">
        <v>46</v>
      </c>
      <c r="P167" s="129" t="s">
        <v>46</v>
      </c>
      <c r="Q167" s="129" t="s">
        <v>46</v>
      </c>
      <c r="R167" s="132" t="s">
        <v>46</v>
      </c>
      <c r="S167" s="154" t="s">
        <v>46</v>
      </c>
    </row>
    <row r="168" spans="2:19" s="116" customFormat="1" x14ac:dyDescent="0.3">
      <c r="B168" s="129" t="s">
        <v>681</v>
      </c>
      <c r="C168" s="129" t="s">
        <v>458</v>
      </c>
      <c r="D168" s="129" t="s">
        <v>368</v>
      </c>
      <c r="E168" s="129" t="s">
        <v>46</v>
      </c>
      <c r="F168" s="129" t="s">
        <v>46</v>
      </c>
      <c r="G168" s="153">
        <v>7430.7089999999998</v>
      </c>
      <c r="H168" s="153">
        <v>866.05</v>
      </c>
      <c r="I168" s="129" t="s">
        <v>640</v>
      </c>
      <c r="J168" s="129" t="s">
        <v>330</v>
      </c>
      <c r="K168" s="129" t="s">
        <v>46</v>
      </c>
      <c r="L168" s="129" t="s">
        <v>242</v>
      </c>
      <c r="M168" s="129" t="s">
        <v>357</v>
      </c>
      <c r="N168" s="130" t="s">
        <v>462</v>
      </c>
      <c r="O168" s="129" t="s">
        <v>46</v>
      </c>
      <c r="P168" s="129" t="s">
        <v>46</v>
      </c>
      <c r="Q168" s="129" t="s">
        <v>46</v>
      </c>
      <c r="R168" s="132" t="s">
        <v>46</v>
      </c>
      <c r="S168" s="154" t="s">
        <v>46</v>
      </c>
    </row>
    <row r="169" spans="2:19" s="116" customFormat="1" x14ac:dyDescent="0.3">
      <c r="B169" s="129" t="s">
        <v>682</v>
      </c>
      <c r="C169" s="129" t="s">
        <v>683</v>
      </c>
      <c r="D169" s="129" t="s">
        <v>346</v>
      </c>
      <c r="E169" s="129" t="s">
        <v>46</v>
      </c>
      <c r="F169" s="129" t="s">
        <v>46</v>
      </c>
      <c r="G169" s="153">
        <v>135.39240000000001</v>
      </c>
      <c r="H169" s="153">
        <v>15.78</v>
      </c>
      <c r="I169" s="129" t="s">
        <v>640</v>
      </c>
      <c r="J169" s="129" t="s">
        <v>330</v>
      </c>
      <c r="K169" s="129" t="s">
        <v>46</v>
      </c>
      <c r="L169" s="129" t="s">
        <v>242</v>
      </c>
      <c r="M169" s="129" t="s">
        <v>684</v>
      </c>
      <c r="N169" s="130" t="s">
        <v>685</v>
      </c>
      <c r="O169" s="129" t="s">
        <v>46</v>
      </c>
      <c r="P169" s="129" t="s">
        <v>46</v>
      </c>
      <c r="Q169" s="129" t="s">
        <v>46</v>
      </c>
      <c r="R169" s="132" t="s">
        <v>46</v>
      </c>
      <c r="S169" s="154" t="s">
        <v>46</v>
      </c>
    </row>
    <row r="170" spans="2:19" s="116" customFormat="1" x14ac:dyDescent="0.3">
      <c r="B170" s="129" t="s">
        <v>686</v>
      </c>
      <c r="C170" s="129" t="s">
        <v>687</v>
      </c>
      <c r="D170" s="129" t="s">
        <v>346</v>
      </c>
      <c r="E170" s="129" t="s">
        <v>46</v>
      </c>
      <c r="F170" s="129" t="s">
        <v>46</v>
      </c>
      <c r="G170" s="153">
        <v>1035.0912000000001</v>
      </c>
      <c r="H170" s="153">
        <v>120.64</v>
      </c>
      <c r="I170" s="129" t="s">
        <v>640</v>
      </c>
      <c r="J170" s="129" t="s">
        <v>330</v>
      </c>
      <c r="K170" s="129" t="s">
        <v>46</v>
      </c>
      <c r="L170" s="129" t="s">
        <v>242</v>
      </c>
      <c r="M170" s="129" t="s">
        <v>357</v>
      </c>
      <c r="N170" s="130" t="s">
        <v>382</v>
      </c>
      <c r="O170" s="129" t="s">
        <v>46</v>
      </c>
      <c r="P170" s="129" t="s">
        <v>46</v>
      </c>
      <c r="Q170" s="129" t="s">
        <v>46</v>
      </c>
      <c r="R170" s="132" t="s">
        <v>46</v>
      </c>
      <c r="S170" s="154" t="s">
        <v>46</v>
      </c>
    </row>
    <row r="171" spans="2:19" s="116" customFormat="1" x14ac:dyDescent="0.3">
      <c r="B171" s="129" t="s">
        <v>688</v>
      </c>
      <c r="C171" s="129" t="s">
        <v>689</v>
      </c>
      <c r="D171" s="129" t="s">
        <v>346</v>
      </c>
      <c r="E171" s="129" t="s">
        <v>46</v>
      </c>
      <c r="F171" s="129" t="s">
        <v>46</v>
      </c>
      <c r="G171" s="153">
        <v>73.101599999999991</v>
      </c>
      <c r="H171" s="153">
        <v>8.52</v>
      </c>
      <c r="I171" s="129" t="s">
        <v>640</v>
      </c>
      <c r="J171" s="129" t="s">
        <v>330</v>
      </c>
      <c r="K171" s="129" t="s">
        <v>46</v>
      </c>
      <c r="L171" s="129" t="s">
        <v>242</v>
      </c>
      <c r="M171" s="129" t="s">
        <v>357</v>
      </c>
      <c r="N171" s="130" t="s">
        <v>462</v>
      </c>
      <c r="O171" s="129" t="s">
        <v>46</v>
      </c>
      <c r="P171" s="129" t="s">
        <v>46</v>
      </c>
      <c r="Q171" s="129" t="s">
        <v>46</v>
      </c>
      <c r="R171" s="132" t="s">
        <v>46</v>
      </c>
      <c r="S171" s="154" t="s">
        <v>46</v>
      </c>
    </row>
    <row r="172" spans="2:19" s="116" customFormat="1" ht="39" x14ac:dyDescent="0.3">
      <c r="B172" s="129" t="s">
        <v>690</v>
      </c>
      <c r="C172" s="129" t="s">
        <v>691</v>
      </c>
      <c r="D172" s="129" t="s">
        <v>346</v>
      </c>
      <c r="E172" s="129" t="s">
        <v>46</v>
      </c>
      <c r="F172" s="129" t="s">
        <v>46</v>
      </c>
      <c r="G172" s="153">
        <v>23846.050800000001</v>
      </c>
      <c r="H172" s="153">
        <v>2779.26</v>
      </c>
      <c r="I172" s="129" t="s">
        <v>640</v>
      </c>
      <c r="J172" s="129" t="s">
        <v>330</v>
      </c>
      <c r="K172" s="129" t="s">
        <v>46</v>
      </c>
      <c r="L172" s="129" t="s">
        <v>144</v>
      </c>
      <c r="M172" s="129" t="s">
        <v>139</v>
      </c>
      <c r="N172" s="130" t="s">
        <v>445</v>
      </c>
      <c r="O172" s="129" t="s">
        <v>46</v>
      </c>
      <c r="P172" s="129" t="s">
        <v>46</v>
      </c>
      <c r="Q172" s="129" t="s">
        <v>46</v>
      </c>
      <c r="R172" s="132" t="s">
        <v>46</v>
      </c>
      <c r="S172" s="154" t="s">
        <v>46</v>
      </c>
    </row>
    <row r="173" spans="2:19" s="116" customFormat="1" ht="26" x14ac:dyDescent="0.3">
      <c r="B173" s="129" t="s">
        <v>692</v>
      </c>
      <c r="C173" s="129" t="s">
        <v>693</v>
      </c>
      <c r="D173" s="129" t="s">
        <v>346</v>
      </c>
      <c r="E173" s="129" t="s">
        <v>46</v>
      </c>
      <c r="F173" s="129" t="s">
        <v>46</v>
      </c>
      <c r="G173" s="153">
        <v>161.733</v>
      </c>
      <c r="H173" s="153">
        <v>18.850000000000001</v>
      </c>
      <c r="I173" s="129" t="s">
        <v>640</v>
      </c>
      <c r="J173" s="129" t="s">
        <v>330</v>
      </c>
      <c r="K173" s="129" t="s">
        <v>46</v>
      </c>
      <c r="L173" s="129" t="s">
        <v>242</v>
      </c>
      <c r="M173" s="129" t="s">
        <v>342</v>
      </c>
      <c r="N173" s="130" t="s">
        <v>343</v>
      </c>
      <c r="O173" s="129" t="s">
        <v>46</v>
      </c>
      <c r="P173" s="129" t="s">
        <v>46</v>
      </c>
      <c r="Q173" s="129" t="s">
        <v>46</v>
      </c>
      <c r="R173" s="132" t="s">
        <v>46</v>
      </c>
      <c r="S173" s="154" t="s">
        <v>46</v>
      </c>
    </row>
    <row r="174" spans="2:19" s="116" customFormat="1" ht="52" x14ac:dyDescent="0.3">
      <c r="B174" s="129" t="s">
        <v>694</v>
      </c>
      <c r="C174" s="129" t="s">
        <v>695</v>
      </c>
      <c r="D174" s="129" t="s">
        <v>541</v>
      </c>
      <c r="E174" s="129" t="s">
        <v>46</v>
      </c>
      <c r="F174" s="129" t="s">
        <v>46</v>
      </c>
      <c r="G174" s="153">
        <v>867.09480000000008</v>
      </c>
      <c r="H174" s="153">
        <v>101.06</v>
      </c>
      <c r="I174" s="129" t="s">
        <v>640</v>
      </c>
      <c r="J174" s="129" t="s">
        <v>330</v>
      </c>
      <c r="K174" s="129" t="s">
        <v>46</v>
      </c>
      <c r="L174" s="129" t="s">
        <v>300</v>
      </c>
      <c r="M174" s="129" t="s">
        <v>342</v>
      </c>
      <c r="N174" s="130" t="s">
        <v>370</v>
      </c>
      <c r="O174" s="129" t="s">
        <v>46</v>
      </c>
      <c r="P174" s="129" t="s">
        <v>46</v>
      </c>
      <c r="Q174" s="129" t="s">
        <v>46</v>
      </c>
      <c r="R174" s="132" t="s">
        <v>46</v>
      </c>
      <c r="S174" s="154" t="s">
        <v>46</v>
      </c>
    </row>
    <row r="175" spans="2:19" s="116" customFormat="1" x14ac:dyDescent="0.3">
      <c r="B175" s="129" t="s">
        <v>696</v>
      </c>
      <c r="C175" s="129" t="s">
        <v>614</v>
      </c>
      <c r="D175" s="129" t="s">
        <v>615</v>
      </c>
      <c r="E175" s="129" t="s">
        <v>46</v>
      </c>
      <c r="F175" s="129" t="s">
        <v>46</v>
      </c>
      <c r="G175" s="153">
        <v>5331.5262000000002</v>
      </c>
      <c r="H175" s="153">
        <v>621.39</v>
      </c>
      <c r="I175" s="129" t="s">
        <v>640</v>
      </c>
      <c r="J175" s="129" t="s">
        <v>330</v>
      </c>
      <c r="K175" s="129" t="s">
        <v>46</v>
      </c>
      <c r="L175" s="129" t="s">
        <v>144</v>
      </c>
      <c r="M175" s="129" t="s">
        <v>403</v>
      </c>
      <c r="N175" s="130" t="s">
        <v>404</v>
      </c>
      <c r="O175" s="129" t="s">
        <v>46</v>
      </c>
      <c r="P175" s="129" t="s">
        <v>46</v>
      </c>
      <c r="Q175" s="129" t="s">
        <v>46</v>
      </c>
      <c r="R175" s="132" t="s">
        <v>46</v>
      </c>
      <c r="S175" s="154" t="s">
        <v>46</v>
      </c>
    </row>
    <row r="176" spans="2:19" s="116" customFormat="1" x14ac:dyDescent="0.3">
      <c r="B176" s="129" t="s">
        <v>697</v>
      </c>
      <c r="C176" s="129" t="s">
        <v>698</v>
      </c>
      <c r="D176" s="129" t="s">
        <v>350</v>
      </c>
      <c r="E176" s="129" t="s">
        <v>46</v>
      </c>
      <c r="F176" s="129" t="s">
        <v>46</v>
      </c>
      <c r="G176" s="153">
        <v>183.52620000000002</v>
      </c>
      <c r="H176" s="153">
        <v>21.39</v>
      </c>
      <c r="I176" s="129" t="s">
        <v>640</v>
      </c>
      <c r="J176" s="129" t="s">
        <v>330</v>
      </c>
      <c r="K176" s="129" t="s">
        <v>46</v>
      </c>
      <c r="L176" s="129" t="s">
        <v>144</v>
      </c>
      <c r="M176" s="129" t="s">
        <v>403</v>
      </c>
      <c r="N176" s="130" t="s">
        <v>404</v>
      </c>
      <c r="O176" s="129" t="s">
        <v>46</v>
      </c>
      <c r="P176" s="129" t="s">
        <v>46</v>
      </c>
      <c r="Q176" s="129" t="s">
        <v>46</v>
      </c>
      <c r="R176" s="132" t="s">
        <v>46</v>
      </c>
      <c r="S176" s="154" t="s">
        <v>46</v>
      </c>
    </row>
    <row r="177" spans="2:19" s="116" customFormat="1" ht="26" x14ac:dyDescent="0.3">
      <c r="B177" s="129" t="s">
        <v>699</v>
      </c>
      <c r="C177" s="129" t="s">
        <v>700</v>
      </c>
      <c r="D177" s="129" t="s">
        <v>329</v>
      </c>
      <c r="E177" s="129" t="s">
        <v>46</v>
      </c>
      <c r="F177" s="129" t="s">
        <v>46</v>
      </c>
      <c r="G177" s="153">
        <v>83.225999999999999</v>
      </c>
      <c r="H177" s="153">
        <v>9.6999999999999993</v>
      </c>
      <c r="I177" s="129" t="s">
        <v>640</v>
      </c>
      <c r="J177" s="129" t="s">
        <v>330</v>
      </c>
      <c r="K177" s="129" t="s">
        <v>46</v>
      </c>
      <c r="L177" s="129" t="s">
        <v>300</v>
      </c>
      <c r="M177" s="129" t="s">
        <v>331</v>
      </c>
      <c r="N177" s="130" t="s">
        <v>9</v>
      </c>
      <c r="O177" s="129" t="s">
        <v>9</v>
      </c>
      <c r="P177" s="129" t="s">
        <v>9</v>
      </c>
      <c r="Q177" s="129" t="s">
        <v>46</v>
      </c>
      <c r="R177" s="132" t="s">
        <v>9</v>
      </c>
      <c r="S177" s="154" t="s">
        <v>9</v>
      </c>
    </row>
    <row r="178" spans="2:19" s="116" customFormat="1" ht="26" x14ac:dyDescent="0.3">
      <c r="B178" s="129" t="s">
        <v>701</v>
      </c>
      <c r="C178" s="129" t="s">
        <v>702</v>
      </c>
      <c r="D178" s="129" t="s">
        <v>329</v>
      </c>
      <c r="E178" s="129" t="s">
        <v>46</v>
      </c>
      <c r="F178" s="129" t="s">
        <v>46</v>
      </c>
      <c r="G178" s="153">
        <v>67.610399999999998</v>
      </c>
      <c r="H178" s="153">
        <v>7.88</v>
      </c>
      <c r="I178" s="129" t="s">
        <v>640</v>
      </c>
      <c r="J178" s="129" t="s">
        <v>330</v>
      </c>
      <c r="K178" s="129" t="s">
        <v>46</v>
      </c>
      <c r="L178" s="129" t="s">
        <v>300</v>
      </c>
      <c r="M178" s="129" t="s">
        <v>331</v>
      </c>
      <c r="N178" s="130" t="s">
        <v>703</v>
      </c>
      <c r="O178" s="129" t="s">
        <v>46</v>
      </c>
      <c r="P178" s="129" t="s">
        <v>46</v>
      </c>
      <c r="Q178" s="129" t="s">
        <v>46</v>
      </c>
      <c r="R178" s="132" t="s">
        <v>46</v>
      </c>
      <c r="S178" s="154" t="s">
        <v>46</v>
      </c>
    </row>
    <row r="179" spans="2:19" s="116" customFormat="1" ht="65" x14ac:dyDescent="0.3">
      <c r="B179" s="129" t="s">
        <v>704</v>
      </c>
      <c r="C179" s="129" t="s">
        <v>705</v>
      </c>
      <c r="D179" s="129" t="s">
        <v>374</v>
      </c>
      <c r="E179" s="129" t="s">
        <v>46</v>
      </c>
      <c r="F179" s="129" t="s">
        <v>46</v>
      </c>
      <c r="G179" s="153">
        <v>17.588999999999999</v>
      </c>
      <c r="H179" s="153">
        <v>2.0499999999999998</v>
      </c>
      <c r="I179" s="129" t="s">
        <v>640</v>
      </c>
      <c r="J179" s="129" t="s">
        <v>330</v>
      </c>
      <c r="K179" s="129" t="s">
        <v>46</v>
      </c>
      <c r="L179" s="129" t="s">
        <v>300</v>
      </c>
      <c r="M179" s="129" t="s">
        <v>354</v>
      </c>
      <c r="N179" s="130" t="s">
        <v>435</v>
      </c>
      <c r="O179" s="129" t="s">
        <v>46</v>
      </c>
      <c r="P179" s="129" t="s">
        <v>46</v>
      </c>
      <c r="Q179" s="129" t="s">
        <v>46</v>
      </c>
      <c r="R179" s="132" t="s">
        <v>46</v>
      </c>
      <c r="S179" s="154" t="s">
        <v>46</v>
      </c>
    </row>
    <row r="180" spans="2:19" s="116" customFormat="1" ht="221" x14ac:dyDescent="0.3">
      <c r="B180" s="129" t="s">
        <v>706</v>
      </c>
      <c r="C180" s="129" t="s">
        <v>707</v>
      </c>
      <c r="D180" s="129" t="s">
        <v>374</v>
      </c>
      <c r="E180" s="129" t="s">
        <v>46</v>
      </c>
      <c r="F180" s="129" t="s">
        <v>46</v>
      </c>
      <c r="G180" s="153">
        <v>33.633600000000001</v>
      </c>
      <c r="H180" s="153">
        <v>3.92</v>
      </c>
      <c r="I180" s="129" t="s">
        <v>640</v>
      </c>
      <c r="J180" s="129" t="s">
        <v>330</v>
      </c>
      <c r="K180" s="129" t="s">
        <v>46</v>
      </c>
      <c r="L180" s="129" t="s">
        <v>300</v>
      </c>
      <c r="M180" s="129" t="s">
        <v>548</v>
      </c>
      <c r="N180" s="130" t="s">
        <v>708</v>
      </c>
      <c r="O180" s="129" t="s">
        <v>46</v>
      </c>
      <c r="P180" s="129" t="s">
        <v>46</v>
      </c>
      <c r="Q180" s="129" t="s">
        <v>46</v>
      </c>
      <c r="R180" s="132" t="s">
        <v>46</v>
      </c>
      <c r="S180" s="154" t="s">
        <v>46</v>
      </c>
    </row>
    <row r="181" spans="2:19" s="116" customFormat="1" x14ac:dyDescent="0.3">
      <c r="B181" s="129" t="s">
        <v>709</v>
      </c>
      <c r="C181" s="129" t="s">
        <v>710</v>
      </c>
      <c r="D181" s="129" t="s">
        <v>368</v>
      </c>
      <c r="E181" s="129" t="s">
        <v>46</v>
      </c>
      <c r="F181" s="129" t="s">
        <v>46</v>
      </c>
      <c r="G181" s="153">
        <v>106.39200000000001</v>
      </c>
      <c r="H181" s="153">
        <v>12.4</v>
      </c>
      <c r="I181" s="129" t="s">
        <v>640</v>
      </c>
      <c r="J181" s="129" t="s">
        <v>330</v>
      </c>
      <c r="K181" s="129" t="s">
        <v>46</v>
      </c>
      <c r="L181" s="129" t="s">
        <v>300</v>
      </c>
      <c r="M181" s="129" t="s">
        <v>342</v>
      </c>
      <c r="N181" s="130" t="s">
        <v>347</v>
      </c>
      <c r="O181" s="129" t="s">
        <v>46</v>
      </c>
      <c r="P181" s="129" t="s">
        <v>46</v>
      </c>
      <c r="Q181" s="129" t="s">
        <v>46</v>
      </c>
      <c r="R181" s="132" t="s">
        <v>46</v>
      </c>
      <c r="S181" s="154" t="s">
        <v>46</v>
      </c>
    </row>
    <row r="182" spans="2:19" s="116" customFormat="1" ht="91" x14ac:dyDescent="0.3">
      <c r="B182" s="129" t="s">
        <v>711</v>
      </c>
      <c r="C182" s="129" t="s">
        <v>712</v>
      </c>
      <c r="D182" s="129" t="s">
        <v>713</v>
      </c>
      <c r="E182" s="129" t="s">
        <v>46</v>
      </c>
      <c r="F182" s="129" t="s">
        <v>46</v>
      </c>
      <c r="G182" s="153">
        <v>5848.8143999999993</v>
      </c>
      <c r="H182" s="153">
        <v>681.68</v>
      </c>
      <c r="I182" s="129" t="s">
        <v>640</v>
      </c>
      <c r="J182" s="129" t="s">
        <v>330</v>
      </c>
      <c r="K182" s="129" t="s">
        <v>46</v>
      </c>
      <c r="L182" s="129" t="s">
        <v>144</v>
      </c>
      <c r="M182" s="129" t="s">
        <v>342</v>
      </c>
      <c r="N182" s="130" t="s">
        <v>343</v>
      </c>
      <c r="O182" s="129" t="s">
        <v>46</v>
      </c>
      <c r="P182" s="129" t="s">
        <v>46</v>
      </c>
      <c r="Q182" s="129" t="s">
        <v>46</v>
      </c>
      <c r="R182" s="132" t="s">
        <v>46</v>
      </c>
      <c r="S182" s="154" t="s">
        <v>46</v>
      </c>
    </row>
    <row r="183" spans="2:19" s="116" customFormat="1" x14ac:dyDescent="0.3">
      <c r="B183" s="129" t="s">
        <v>714</v>
      </c>
      <c r="C183" s="129" t="s">
        <v>715</v>
      </c>
      <c r="D183" s="129" t="s">
        <v>346</v>
      </c>
      <c r="E183" s="129" t="s">
        <v>46</v>
      </c>
      <c r="F183" s="129" t="s">
        <v>46</v>
      </c>
      <c r="G183" s="153">
        <v>656.88480000000004</v>
      </c>
      <c r="H183" s="153">
        <v>76.56</v>
      </c>
      <c r="I183" s="129" t="s">
        <v>640</v>
      </c>
      <c r="J183" s="129" t="s">
        <v>330</v>
      </c>
      <c r="K183" s="129" t="s">
        <v>46</v>
      </c>
      <c r="L183" s="129" t="s">
        <v>144</v>
      </c>
      <c r="M183" s="129" t="s">
        <v>716</v>
      </c>
      <c r="N183" s="130" t="s">
        <v>634</v>
      </c>
      <c r="O183" s="129" t="s">
        <v>46</v>
      </c>
      <c r="P183" s="129" t="s">
        <v>46</v>
      </c>
      <c r="Q183" s="129" t="s">
        <v>46</v>
      </c>
      <c r="R183" s="132" t="s">
        <v>46</v>
      </c>
      <c r="S183" s="154" t="s">
        <v>46</v>
      </c>
    </row>
    <row r="184" spans="2:19" s="116" customFormat="1" ht="130" x14ac:dyDescent="0.3">
      <c r="B184" s="129" t="s">
        <v>717</v>
      </c>
      <c r="C184" s="129" t="s">
        <v>718</v>
      </c>
      <c r="D184" s="129" t="s">
        <v>346</v>
      </c>
      <c r="E184" s="129" t="s">
        <v>46</v>
      </c>
      <c r="F184" s="129" t="s">
        <v>46</v>
      </c>
      <c r="G184" s="153">
        <v>5161.5564000000004</v>
      </c>
      <c r="H184" s="153">
        <v>601.58000000000004</v>
      </c>
      <c r="I184" s="129" t="s">
        <v>640</v>
      </c>
      <c r="J184" s="129" t="s">
        <v>330</v>
      </c>
      <c r="K184" s="129" t="s">
        <v>46</v>
      </c>
      <c r="L184" s="129" t="s">
        <v>144</v>
      </c>
      <c r="M184" s="129" t="s">
        <v>139</v>
      </c>
      <c r="N184" s="130" t="s">
        <v>445</v>
      </c>
      <c r="O184" s="129" t="s">
        <v>46</v>
      </c>
      <c r="P184" s="129" t="s">
        <v>46</v>
      </c>
      <c r="Q184" s="129" t="s">
        <v>46</v>
      </c>
      <c r="R184" s="132" t="s">
        <v>46</v>
      </c>
      <c r="S184" s="154" t="s">
        <v>46</v>
      </c>
    </row>
    <row r="185" spans="2:19" s="116" customFormat="1" ht="39" x14ac:dyDescent="0.3">
      <c r="B185" s="129" t="s">
        <v>719</v>
      </c>
      <c r="C185" s="129" t="s">
        <v>720</v>
      </c>
      <c r="D185" s="129" t="s">
        <v>350</v>
      </c>
      <c r="E185" s="129" t="s">
        <v>46</v>
      </c>
      <c r="F185" s="129" t="s">
        <v>46</v>
      </c>
      <c r="G185" s="153">
        <v>14826.4974</v>
      </c>
      <c r="H185" s="153">
        <v>1728.03</v>
      </c>
      <c r="I185" s="129" t="s">
        <v>640</v>
      </c>
      <c r="J185" s="129" t="s">
        <v>330</v>
      </c>
      <c r="K185" s="129" t="s">
        <v>46</v>
      </c>
      <c r="L185" s="129" t="s">
        <v>242</v>
      </c>
      <c r="M185" s="129" t="s">
        <v>309</v>
      </c>
      <c r="N185" s="130" t="s">
        <v>721</v>
      </c>
      <c r="O185" s="129" t="s">
        <v>46</v>
      </c>
      <c r="P185" s="129" t="s">
        <v>46</v>
      </c>
      <c r="Q185" s="129" t="s">
        <v>46</v>
      </c>
      <c r="R185" s="132" t="s">
        <v>46</v>
      </c>
      <c r="S185" s="154" t="s">
        <v>46</v>
      </c>
    </row>
    <row r="186" spans="2:19" s="116" customFormat="1" ht="39" x14ac:dyDescent="0.3">
      <c r="B186" s="129" t="s">
        <v>722</v>
      </c>
      <c r="C186" s="129" t="s">
        <v>723</v>
      </c>
      <c r="D186" s="129" t="s">
        <v>350</v>
      </c>
      <c r="E186" s="129" t="s">
        <v>46</v>
      </c>
      <c r="F186" s="129" t="s">
        <v>46</v>
      </c>
      <c r="G186" s="153">
        <v>18510.577799999999</v>
      </c>
      <c r="H186" s="153">
        <v>2157.41</v>
      </c>
      <c r="I186" s="129" t="s">
        <v>640</v>
      </c>
      <c r="J186" s="129" t="s">
        <v>330</v>
      </c>
      <c r="K186" s="129" t="s">
        <v>46</v>
      </c>
      <c r="L186" s="129" t="s">
        <v>242</v>
      </c>
      <c r="M186" s="129" t="s">
        <v>357</v>
      </c>
      <c r="N186" s="130" t="s">
        <v>406</v>
      </c>
      <c r="O186" s="129" t="s">
        <v>46</v>
      </c>
      <c r="P186" s="129" t="s">
        <v>46</v>
      </c>
      <c r="Q186" s="129" t="s">
        <v>46</v>
      </c>
      <c r="R186" s="132" t="s">
        <v>46</v>
      </c>
      <c r="S186" s="154" t="s">
        <v>46</v>
      </c>
    </row>
    <row r="187" spans="2:19" s="116" customFormat="1" ht="26" x14ac:dyDescent="0.3">
      <c r="B187" s="129" t="s">
        <v>724</v>
      </c>
      <c r="C187" s="129" t="s">
        <v>9</v>
      </c>
      <c r="D187" s="129" t="s">
        <v>350</v>
      </c>
      <c r="E187" s="129" t="s">
        <v>46</v>
      </c>
      <c r="F187" s="129" t="s">
        <v>9</v>
      </c>
      <c r="G187" s="153">
        <v>18510.577799999999</v>
      </c>
      <c r="H187" s="153">
        <v>2157.41</v>
      </c>
      <c r="I187" s="129" t="s">
        <v>640</v>
      </c>
      <c r="J187" s="129" t="s">
        <v>330</v>
      </c>
      <c r="K187" s="129" t="s">
        <v>46</v>
      </c>
      <c r="L187" s="129" t="s">
        <v>242</v>
      </c>
      <c r="M187" s="129" t="s">
        <v>357</v>
      </c>
      <c r="N187" s="130" t="s">
        <v>406</v>
      </c>
      <c r="O187" s="129" t="s">
        <v>46</v>
      </c>
      <c r="P187" s="129" t="s">
        <v>46</v>
      </c>
      <c r="Q187" s="129" t="s">
        <v>46</v>
      </c>
      <c r="R187" s="132" t="s">
        <v>46</v>
      </c>
      <c r="S187" s="154" t="s">
        <v>46</v>
      </c>
    </row>
    <row r="188" spans="2:19" s="116" customFormat="1" ht="117" x14ac:dyDescent="0.3">
      <c r="B188" s="129" t="s">
        <v>725</v>
      </c>
      <c r="C188" s="129" t="s">
        <v>726</v>
      </c>
      <c r="D188" s="129" t="s">
        <v>374</v>
      </c>
      <c r="E188" s="129" t="s">
        <v>46</v>
      </c>
      <c r="F188" s="129" t="s">
        <v>46</v>
      </c>
      <c r="G188" s="153">
        <v>33796.620000000003</v>
      </c>
      <c r="H188" s="153">
        <v>3939</v>
      </c>
      <c r="I188" s="129" t="s">
        <v>640</v>
      </c>
      <c r="J188" s="129" t="s">
        <v>330</v>
      </c>
      <c r="K188" s="129" t="s">
        <v>46</v>
      </c>
      <c r="L188" s="129" t="s">
        <v>242</v>
      </c>
      <c r="M188" s="129" t="s">
        <v>357</v>
      </c>
      <c r="N188" s="130" t="s">
        <v>727</v>
      </c>
      <c r="O188" s="129" t="s">
        <v>46</v>
      </c>
      <c r="P188" s="129" t="s">
        <v>46</v>
      </c>
      <c r="Q188" s="129" t="s">
        <v>46</v>
      </c>
      <c r="R188" s="132" t="s">
        <v>46</v>
      </c>
      <c r="S188" s="154" t="s">
        <v>46</v>
      </c>
    </row>
    <row r="189" spans="2:19" s="116" customFormat="1" ht="117" x14ac:dyDescent="0.3">
      <c r="B189" s="129" t="s">
        <v>728</v>
      </c>
      <c r="C189" s="129" t="s">
        <v>726</v>
      </c>
      <c r="D189" s="129" t="s">
        <v>374</v>
      </c>
      <c r="E189" s="129" t="s">
        <v>46</v>
      </c>
      <c r="F189" s="129" t="s">
        <v>46</v>
      </c>
      <c r="G189" s="153">
        <v>2436.0336000000002</v>
      </c>
      <c r="H189" s="153">
        <v>283.92</v>
      </c>
      <c r="I189" s="129" t="s">
        <v>640</v>
      </c>
      <c r="J189" s="129" t="s">
        <v>427</v>
      </c>
      <c r="K189" s="129" t="s">
        <v>46</v>
      </c>
      <c r="L189" s="129" t="s">
        <v>242</v>
      </c>
      <c r="M189" s="129" t="s">
        <v>357</v>
      </c>
      <c r="N189" s="130" t="s">
        <v>406</v>
      </c>
      <c r="O189" s="129" t="s">
        <v>46</v>
      </c>
      <c r="P189" s="129" t="s">
        <v>46</v>
      </c>
      <c r="Q189" s="129" t="s">
        <v>46</v>
      </c>
      <c r="R189" s="132" t="s">
        <v>46</v>
      </c>
      <c r="S189" s="154" t="s">
        <v>46</v>
      </c>
    </row>
    <row r="190" spans="2:19" s="116" customFormat="1" ht="117" x14ac:dyDescent="0.3">
      <c r="B190" s="129" t="s">
        <v>729</v>
      </c>
      <c r="C190" s="129" t="s">
        <v>726</v>
      </c>
      <c r="D190" s="129" t="s">
        <v>374</v>
      </c>
      <c r="E190" s="129" t="s">
        <v>46</v>
      </c>
      <c r="F190" s="129" t="s">
        <v>46</v>
      </c>
      <c r="G190" s="153">
        <v>1453.5378000000001</v>
      </c>
      <c r="H190" s="153">
        <v>169.41</v>
      </c>
      <c r="I190" s="129" t="s">
        <v>640</v>
      </c>
      <c r="J190" s="129" t="s">
        <v>330</v>
      </c>
      <c r="K190" s="129" t="s">
        <v>46</v>
      </c>
      <c r="L190" s="129" t="s">
        <v>242</v>
      </c>
      <c r="M190" s="129" t="s">
        <v>342</v>
      </c>
      <c r="N190" s="130" t="s">
        <v>370</v>
      </c>
      <c r="O190" s="129" t="s">
        <v>46</v>
      </c>
      <c r="P190" s="129" t="s">
        <v>46</v>
      </c>
      <c r="Q190" s="129" t="s">
        <v>46</v>
      </c>
      <c r="R190" s="132" t="s">
        <v>46</v>
      </c>
      <c r="S190" s="154" t="s">
        <v>46</v>
      </c>
    </row>
    <row r="191" spans="2:19" s="116" customFormat="1" ht="117" x14ac:dyDescent="0.3">
      <c r="B191" s="129" t="s">
        <v>730</v>
      </c>
      <c r="C191" s="129" t="s">
        <v>726</v>
      </c>
      <c r="D191" s="129" t="s">
        <v>374</v>
      </c>
      <c r="E191" s="129" t="s">
        <v>46</v>
      </c>
      <c r="F191" s="129" t="s">
        <v>46</v>
      </c>
      <c r="G191" s="153">
        <v>13973.7312</v>
      </c>
      <c r="H191" s="153">
        <v>1628.64</v>
      </c>
      <c r="I191" s="129" t="s">
        <v>640</v>
      </c>
      <c r="J191" s="129" t="s">
        <v>330</v>
      </c>
      <c r="K191" s="129" t="s">
        <v>46</v>
      </c>
      <c r="L191" s="129" t="s">
        <v>242</v>
      </c>
      <c r="M191" s="129" t="s">
        <v>342</v>
      </c>
      <c r="N191" s="130" t="s">
        <v>731</v>
      </c>
      <c r="O191" s="129" t="s">
        <v>46</v>
      </c>
      <c r="P191" s="129" t="s">
        <v>46</v>
      </c>
      <c r="Q191" s="129" t="s">
        <v>46</v>
      </c>
      <c r="R191" s="132" t="s">
        <v>46</v>
      </c>
      <c r="S191" s="154" t="s">
        <v>46</v>
      </c>
    </row>
    <row r="192" spans="2:19" s="116" customFormat="1" ht="52" x14ac:dyDescent="0.3">
      <c r="B192" s="129" t="s">
        <v>732</v>
      </c>
      <c r="C192" s="129" t="s">
        <v>733</v>
      </c>
      <c r="D192" s="129" t="s">
        <v>350</v>
      </c>
      <c r="E192" s="129" t="s">
        <v>46</v>
      </c>
      <c r="F192" s="129" t="s">
        <v>46</v>
      </c>
      <c r="G192" s="153">
        <v>3897.6365999999998</v>
      </c>
      <c r="H192" s="153">
        <v>454.27</v>
      </c>
      <c r="I192" s="129" t="s">
        <v>640</v>
      </c>
      <c r="J192" s="129" t="s">
        <v>330</v>
      </c>
      <c r="K192" s="129" t="s">
        <v>46</v>
      </c>
      <c r="L192" s="129" t="s">
        <v>242</v>
      </c>
      <c r="M192" s="129" t="s">
        <v>357</v>
      </c>
      <c r="N192" s="130" t="s">
        <v>462</v>
      </c>
      <c r="O192" s="129" t="s">
        <v>46</v>
      </c>
      <c r="P192" s="129" t="s">
        <v>46</v>
      </c>
      <c r="Q192" s="129" t="s">
        <v>46</v>
      </c>
      <c r="R192" s="132" t="s">
        <v>46</v>
      </c>
      <c r="S192" s="154" t="s">
        <v>46</v>
      </c>
    </row>
    <row r="193" spans="2:19" s="116" customFormat="1" ht="52" x14ac:dyDescent="0.3">
      <c r="B193" s="129" t="s">
        <v>734</v>
      </c>
      <c r="C193" s="129" t="s">
        <v>733</v>
      </c>
      <c r="D193" s="129" t="s">
        <v>350</v>
      </c>
      <c r="E193" s="129" t="s">
        <v>46</v>
      </c>
      <c r="F193" s="129" t="s">
        <v>46</v>
      </c>
      <c r="G193" s="153">
        <v>10718.565000000001</v>
      </c>
      <c r="H193" s="153">
        <v>1249.25</v>
      </c>
      <c r="I193" s="129" t="s">
        <v>640</v>
      </c>
      <c r="J193" s="129" t="s">
        <v>330</v>
      </c>
      <c r="K193" s="129" t="s">
        <v>46</v>
      </c>
      <c r="L193" s="129" t="s">
        <v>242</v>
      </c>
      <c r="M193" s="129" t="s">
        <v>357</v>
      </c>
      <c r="N193" s="130" t="s">
        <v>406</v>
      </c>
      <c r="O193" s="129" t="s">
        <v>46</v>
      </c>
      <c r="P193" s="129" t="s">
        <v>46</v>
      </c>
      <c r="Q193" s="129" t="s">
        <v>46</v>
      </c>
      <c r="R193" s="132" t="s">
        <v>46</v>
      </c>
      <c r="S193" s="154" t="s">
        <v>46</v>
      </c>
    </row>
    <row r="194" spans="2:19" s="116" customFormat="1" ht="39" x14ac:dyDescent="0.3">
      <c r="B194" s="129" t="s">
        <v>735</v>
      </c>
      <c r="C194" s="129" t="s">
        <v>736</v>
      </c>
      <c r="D194" s="129" t="s">
        <v>350</v>
      </c>
      <c r="E194" s="129" t="s">
        <v>46</v>
      </c>
      <c r="F194" s="129" t="s">
        <v>46</v>
      </c>
      <c r="G194" s="153">
        <v>961.38900000000001</v>
      </c>
      <c r="H194" s="153">
        <v>112.05</v>
      </c>
      <c r="I194" s="129" t="s">
        <v>640</v>
      </c>
      <c r="J194" s="129" t="s">
        <v>330</v>
      </c>
      <c r="K194" s="129" t="s">
        <v>46</v>
      </c>
      <c r="L194" s="129" t="s">
        <v>300</v>
      </c>
      <c r="M194" s="129" t="s">
        <v>361</v>
      </c>
      <c r="N194" s="130" t="s">
        <v>737</v>
      </c>
      <c r="O194" s="129" t="s">
        <v>46</v>
      </c>
      <c r="P194" s="129" t="s">
        <v>46</v>
      </c>
      <c r="Q194" s="129" t="s">
        <v>46</v>
      </c>
      <c r="R194" s="132" t="s">
        <v>46</v>
      </c>
      <c r="S194" s="154" t="s">
        <v>46</v>
      </c>
    </row>
    <row r="195" spans="2:19" s="116" customFormat="1" ht="39" x14ac:dyDescent="0.3">
      <c r="B195" s="129" t="s">
        <v>738</v>
      </c>
      <c r="C195" s="129" t="s">
        <v>736</v>
      </c>
      <c r="D195" s="129" t="s">
        <v>350</v>
      </c>
      <c r="E195" s="129" t="s">
        <v>46</v>
      </c>
      <c r="F195" s="129" t="s">
        <v>46</v>
      </c>
      <c r="G195" s="153">
        <v>32.689799999999998</v>
      </c>
      <c r="H195" s="153">
        <v>3.81</v>
      </c>
      <c r="I195" s="129" t="s">
        <v>640</v>
      </c>
      <c r="J195" s="129" t="s">
        <v>330</v>
      </c>
      <c r="K195" s="129" t="s">
        <v>46</v>
      </c>
      <c r="L195" s="129" t="s">
        <v>300</v>
      </c>
      <c r="M195" s="129" t="s">
        <v>357</v>
      </c>
      <c r="N195" s="130" t="s">
        <v>462</v>
      </c>
      <c r="O195" s="129" t="s">
        <v>46</v>
      </c>
      <c r="P195" s="129" t="s">
        <v>46</v>
      </c>
      <c r="Q195" s="129" t="s">
        <v>46</v>
      </c>
      <c r="R195" s="132" t="s">
        <v>46</v>
      </c>
      <c r="S195" s="154" t="s">
        <v>46</v>
      </c>
    </row>
    <row r="196" spans="2:19" s="116" customFormat="1" ht="52" x14ac:dyDescent="0.3">
      <c r="B196" s="129" t="s">
        <v>739</v>
      </c>
      <c r="C196" s="129" t="s">
        <v>740</v>
      </c>
      <c r="D196" s="129" t="s">
        <v>674</v>
      </c>
      <c r="E196" s="129" t="s">
        <v>46</v>
      </c>
      <c r="F196" s="129" t="s">
        <v>46</v>
      </c>
      <c r="G196" s="153">
        <v>974.43059999999991</v>
      </c>
      <c r="H196" s="153">
        <v>113.57</v>
      </c>
      <c r="I196" s="129" t="s">
        <v>640</v>
      </c>
      <c r="J196" s="129" t="s">
        <v>330</v>
      </c>
      <c r="K196" s="129" t="s">
        <v>46</v>
      </c>
      <c r="L196" s="129" t="s">
        <v>242</v>
      </c>
      <c r="M196" s="129" t="s">
        <v>354</v>
      </c>
      <c r="N196" s="130" t="s">
        <v>365</v>
      </c>
      <c r="O196" s="129" t="s">
        <v>46</v>
      </c>
      <c r="P196" s="129" t="s">
        <v>46</v>
      </c>
      <c r="Q196" s="129" t="s">
        <v>46</v>
      </c>
      <c r="R196" s="132" t="s">
        <v>46</v>
      </c>
      <c r="S196" s="154" t="s">
        <v>46</v>
      </c>
    </row>
    <row r="197" spans="2:19" s="116" customFormat="1" ht="52" x14ac:dyDescent="0.3">
      <c r="B197" s="129" t="s">
        <v>741</v>
      </c>
      <c r="C197" s="129" t="s">
        <v>740</v>
      </c>
      <c r="D197" s="129" t="s">
        <v>674</v>
      </c>
      <c r="E197" s="129" t="s">
        <v>46</v>
      </c>
      <c r="F197" s="129" t="s">
        <v>46</v>
      </c>
      <c r="G197" s="153">
        <v>194.8518</v>
      </c>
      <c r="H197" s="153">
        <v>22.71</v>
      </c>
      <c r="I197" s="129" t="s">
        <v>640</v>
      </c>
      <c r="J197" s="129" t="s">
        <v>330</v>
      </c>
      <c r="K197" s="129" t="s">
        <v>46</v>
      </c>
      <c r="L197" s="129" t="s">
        <v>242</v>
      </c>
      <c r="M197" s="129" t="s">
        <v>309</v>
      </c>
      <c r="N197" s="130" t="s">
        <v>742</v>
      </c>
      <c r="O197" s="129" t="s">
        <v>46</v>
      </c>
      <c r="P197" s="129" t="s">
        <v>46</v>
      </c>
      <c r="Q197" s="129" t="s">
        <v>46</v>
      </c>
      <c r="R197" s="132" t="s">
        <v>46</v>
      </c>
      <c r="S197" s="154" t="s">
        <v>46</v>
      </c>
    </row>
    <row r="198" spans="2:19" s="116" customFormat="1" ht="52" x14ac:dyDescent="0.3">
      <c r="B198" s="129" t="s">
        <v>743</v>
      </c>
      <c r="C198" s="129" t="s">
        <v>744</v>
      </c>
      <c r="D198" s="129" t="s">
        <v>374</v>
      </c>
      <c r="E198" s="129" t="s">
        <v>46</v>
      </c>
      <c r="F198" s="129" t="s">
        <v>46</v>
      </c>
      <c r="G198" s="153">
        <v>115.0578</v>
      </c>
      <c r="H198" s="153">
        <v>13.41</v>
      </c>
      <c r="I198" s="129" t="s">
        <v>640</v>
      </c>
      <c r="J198" s="129" t="s">
        <v>330</v>
      </c>
      <c r="K198" s="129" t="s">
        <v>46</v>
      </c>
      <c r="L198" s="129" t="s">
        <v>144</v>
      </c>
      <c r="M198" s="129" t="s">
        <v>357</v>
      </c>
      <c r="N198" s="130" t="s">
        <v>745</v>
      </c>
      <c r="O198" s="129" t="s">
        <v>46</v>
      </c>
      <c r="P198" s="129" t="s">
        <v>46</v>
      </c>
      <c r="Q198" s="129" t="s">
        <v>46</v>
      </c>
      <c r="R198" s="132" t="s">
        <v>46</v>
      </c>
      <c r="S198" s="154" t="s">
        <v>46</v>
      </c>
    </row>
    <row r="199" spans="2:19" s="116" customFormat="1" x14ac:dyDescent="0.3">
      <c r="B199" s="129" t="s">
        <v>746</v>
      </c>
      <c r="C199" s="129" t="s">
        <v>747</v>
      </c>
      <c r="D199" s="129" t="s">
        <v>374</v>
      </c>
      <c r="E199" s="129" t="s">
        <v>46</v>
      </c>
      <c r="F199" s="129" t="s">
        <v>46</v>
      </c>
      <c r="G199" s="153">
        <v>925.35299999999995</v>
      </c>
      <c r="H199" s="153">
        <v>107.85</v>
      </c>
      <c r="I199" s="129" t="s">
        <v>640</v>
      </c>
      <c r="J199" s="129" t="s">
        <v>330</v>
      </c>
      <c r="K199" s="129" t="s">
        <v>46</v>
      </c>
      <c r="L199" s="129" t="s">
        <v>144</v>
      </c>
      <c r="M199" s="129" t="s">
        <v>139</v>
      </c>
      <c r="N199" s="130" t="s">
        <v>9</v>
      </c>
      <c r="O199" s="129" t="s">
        <v>9</v>
      </c>
      <c r="P199" s="129" t="s">
        <v>9</v>
      </c>
      <c r="Q199" s="129" t="s">
        <v>9</v>
      </c>
      <c r="R199" s="132" t="s">
        <v>9</v>
      </c>
      <c r="S199" s="154" t="s">
        <v>9</v>
      </c>
    </row>
    <row r="200" spans="2:19" s="116" customFormat="1" x14ac:dyDescent="0.3">
      <c r="B200" s="129" t="s">
        <v>748</v>
      </c>
      <c r="C200" s="129" t="s">
        <v>749</v>
      </c>
      <c r="D200" s="129" t="s">
        <v>350</v>
      </c>
      <c r="E200" s="129" t="s">
        <v>46</v>
      </c>
      <c r="F200" s="129" t="s">
        <v>46</v>
      </c>
      <c r="G200" s="153">
        <v>974.41206412080965</v>
      </c>
      <c r="H200" s="153">
        <v>113.56783964112</v>
      </c>
      <c r="I200" s="129" t="s">
        <v>640</v>
      </c>
      <c r="J200" s="129" t="s">
        <v>330</v>
      </c>
      <c r="K200" s="129" t="s">
        <v>46</v>
      </c>
      <c r="L200" s="129" t="s">
        <v>144</v>
      </c>
      <c r="M200" s="129" t="s">
        <v>139</v>
      </c>
      <c r="N200" s="130" t="s">
        <v>9</v>
      </c>
      <c r="O200" s="129" t="s">
        <v>46</v>
      </c>
      <c r="P200" s="129" t="s">
        <v>46</v>
      </c>
      <c r="Q200" s="129" t="s">
        <v>46</v>
      </c>
      <c r="R200" s="132" t="s">
        <v>46</v>
      </c>
      <c r="S200" s="154" t="s">
        <v>46</v>
      </c>
    </row>
    <row r="201" spans="2:19" s="116" customFormat="1" ht="26" x14ac:dyDescent="0.3">
      <c r="B201" s="129" t="s">
        <v>750</v>
      </c>
      <c r="C201" s="129" t="s">
        <v>751</v>
      </c>
      <c r="D201" s="129" t="s">
        <v>674</v>
      </c>
      <c r="E201" s="129" t="s">
        <v>46</v>
      </c>
      <c r="F201" s="129" t="s">
        <v>46</v>
      </c>
      <c r="G201" s="153">
        <f t="shared" ref="G201:G264" si="0">SUM(8.58*H201)</f>
        <v>3130.2792677468256</v>
      </c>
      <c r="H201" s="153">
        <v>364.83441349030602</v>
      </c>
      <c r="I201" s="129" t="s">
        <v>640</v>
      </c>
      <c r="J201" s="129" t="s">
        <v>330</v>
      </c>
      <c r="K201" s="129" t="s">
        <v>46</v>
      </c>
      <c r="L201" s="129" t="s">
        <v>144</v>
      </c>
      <c r="M201" s="129" t="s">
        <v>1995</v>
      </c>
      <c r="N201" s="130" t="s">
        <v>462</v>
      </c>
      <c r="O201" s="129" t="s">
        <v>46</v>
      </c>
      <c r="P201" s="129" t="s">
        <v>46</v>
      </c>
      <c r="Q201" s="129" t="s">
        <v>46</v>
      </c>
      <c r="R201" s="132" t="s">
        <v>46</v>
      </c>
      <c r="S201" s="154" t="s">
        <v>46</v>
      </c>
    </row>
    <row r="202" spans="2:19" s="116" customFormat="1" ht="26" x14ac:dyDescent="0.3">
      <c r="B202" s="129" t="s">
        <v>962</v>
      </c>
      <c r="C202" s="129" t="s">
        <v>1422</v>
      </c>
      <c r="D202" s="129" t="s">
        <v>350</v>
      </c>
      <c r="E202" s="129" t="s">
        <v>46</v>
      </c>
      <c r="F202" s="129" t="s">
        <v>46</v>
      </c>
      <c r="G202" s="153">
        <f t="shared" si="0"/>
        <v>1461.6180961812142</v>
      </c>
      <c r="H202" s="153">
        <v>170.35175946167999</v>
      </c>
      <c r="I202" s="129" t="s">
        <v>640</v>
      </c>
      <c r="J202" s="129" t="s">
        <v>330</v>
      </c>
      <c r="K202" s="129" t="s">
        <v>46</v>
      </c>
      <c r="L202" s="129" t="s">
        <v>1923</v>
      </c>
      <c r="M202" s="129" t="s">
        <v>1995</v>
      </c>
      <c r="N202" s="130" t="s">
        <v>462</v>
      </c>
      <c r="O202" s="129" t="s">
        <v>46</v>
      </c>
      <c r="P202" s="129" t="s">
        <v>46</v>
      </c>
      <c r="Q202" s="129" t="s">
        <v>46</v>
      </c>
      <c r="R202" s="132" t="s">
        <v>46</v>
      </c>
      <c r="S202" s="154" t="s">
        <v>46</v>
      </c>
    </row>
    <row r="203" spans="2:19" s="116" customFormat="1" ht="91" x14ac:dyDescent="0.3">
      <c r="B203" s="129" t="s">
        <v>963</v>
      </c>
      <c r="C203" s="129" t="s">
        <v>1423</v>
      </c>
      <c r="D203" s="129" t="s">
        <v>350</v>
      </c>
      <c r="E203" s="129" t="s">
        <v>46</v>
      </c>
      <c r="F203" s="129" t="s">
        <v>46</v>
      </c>
      <c r="G203" s="153">
        <f t="shared" si="0"/>
        <v>25.850346329585093</v>
      </c>
      <c r="H203" s="153">
        <v>3.01286087757402</v>
      </c>
      <c r="I203" s="129" t="s">
        <v>1907</v>
      </c>
      <c r="J203" s="129" t="s">
        <v>330</v>
      </c>
      <c r="K203" s="129" t="s">
        <v>46</v>
      </c>
      <c r="L203" s="129" t="s">
        <v>1924</v>
      </c>
      <c r="M203" s="129" t="s">
        <v>1996</v>
      </c>
      <c r="N203" s="130" t="s">
        <v>1925</v>
      </c>
      <c r="O203" s="129" t="s">
        <v>46</v>
      </c>
      <c r="P203" s="129" t="s">
        <v>46</v>
      </c>
      <c r="Q203" s="129" t="s">
        <v>46</v>
      </c>
      <c r="R203" s="132" t="s">
        <v>46</v>
      </c>
      <c r="S203" s="154" t="s">
        <v>46</v>
      </c>
    </row>
    <row r="204" spans="2:19" s="116" customFormat="1" ht="39" x14ac:dyDescent="0.3">
      <c r="B204" s="129" t="s">
        <v>964</v>
      </c>
      <c r="C204" s="129" t="s">
        <v>1424</v>
      </c>
      <c r="D204" s="129" t="s">
        <v>1771</v>
      </c>
      <c r="E204" s="129" t="s">
        <v>46</v>
      </c>
      <c r="F204" s="129" t="s">
        <v>46</v>
      </c>
      <c r="G204" s="153">
        <f t="shared" si="0"/>
        <v>2214.5286071854289</v>
      </c>
      <c r="H204" s="153">
        <v>258.10356727102902</v>
      </c>
      <c r="I204" s="129" t="s">
        <v>1907</v>
      </c>
      <c r="J204" s="129" t="s">
        <v>330</v>
      </c>
      <c r="K204" s="129" t="s">
        <v>46</v>
      </c>
      <c r="L204" s="129" t="s">
        <v>144</v>
      </c>
      <c r="M204" s="129" t="s">
        <v>139</v>
      </c>
      <c r="N204" s="130" t="s">
        <v>1927</v>
      </c>
      <c r="O204" s="129" t="s">
        <v>46</v>
      </c>
      <c r="P204" s="129" t="s">
        <v>46</v>
      </c>
      <c r="Q204" s="129" t="s">
        <v>46</v>
      </c>
      <c r="R204" s="132" t="s">
        <v>46</v>
      </c>
      <c r="S204" s="154" t="s">
        <v>46</v>
      </c>
    </row>
    <row r="205" spans="2:19" s="116" customFormat="1" ht="39" x14ac:dyDescent="0.3">
      <c r="B205" s="129" t="s">
        <v>965</v>
      </c>
      <c r="C205" s="129" t="s">
        <v>1425</v>
      </c>
      <c r="D205" s="129" t="s">
        <v>1771</v>
      </c>
      <c r="E205" s="129" t="s">
        <v>46</v>
      </c>
      <c r="F205" s="129" t="s">
        <v>46</v>
      </c>
      <c r="G205" s="153">
        <f t="shared" si="0"/>
        <v>2214.5286071854289</v>
      </c>
      <c r="H205" s="153">
        <v>258.10356727102902</v>
      </c>
      <c r="I205" s="129" t="s">
        <v>1907</v>
      </c>
      <c r="J205" s="129" t="s">
        <v>330</v>
      </c>
      <c r="K205" s="129" t="s">
        <v>46</v>
      </c>
      <c r="L205" s="129" t="s">
        <v>144</v>
      </c>
      <c r="M205" s="129" t="s">
        <v>139</v>
      </c>
      <c r="N205" s="130" t="s">
        <v>1927</v>
      </c>
      <c r="O205" s="129" t="s">
        <v>46</v>
      </c>
      <c r="P205" s="129" t="s">
        <v>46</v>
      </c>
      <c r="Q205" s="129" t="s">
        <v>46</v>
      </c>
      <c r="R205" s="132" t="s">
        <v>46</v>
      </c>
      <c r="S205" s="154" t="s">
        <v>46</v>
      </c>
    </row>
    <row r="206" spans="2:19" s="116" customFormat="1" ht="26" x14ac:dyDescent="0.3">
      <c r="B206" s="129" t="s">
        <v>966</v>
      </c>
      <c r="C206" s="129" t="s">
        <v>1426</v>
      </c>
      <c r="D206" s="129" t="s">
        <v>329</v>
      </c>
      <c r="E206" s="129" t="s">
        <v>46</v>
      </c>
      <c r="F206" s="129" t="s">
        <v>46</v>
      </c>
      <c r="G206" s="153">
        <f t="shared" si="0"/>
        <v>327.92398931887629</v>
      </c>
      <c r="H206" s="153">
        <v>38.219579174694204</v>
      </c>
      <c r="I206" s="129" t="s">
        <v>1907</v>
      </c>
      <c r="J206" s="129" t="s">
        <v>330</v>
      </c>
      <c r="K206" s="129" t="s">
        <v>46</v>
      </c>
      <c r="L206" s="129" t="s">
        <v>1924</v>
      </c>
      <c r="M206" s="129" t="s">
        <v>1997</v>
      </c>
      <c r="N206" s="130" t="s">
        <v>365</v>
      </c>
      <c r="O206" s="129" t="s">
        <v>46</v>
      </c>
      <c r="P206" s="129" t="s">
        <v>46</v>
      </c>
      <c r="Q206" s="129" t="s">
        <v>46</v>
      </c>
      <c r="R206" s="132" t="s">
        <v>46</v>
      </c>
      <c r="S206" s="154" t="s">
        <v>46</v>
      </c>
    </row>
    <row r="207" spans="2:19" s="116" customFormat="1" ht="39" x14ac:dyDescent="0.3">
      <c r="B207" s="129" t="s">
        <v>967</v>
      </c>
      <c r="C207" s="129" t="s">
        <v>639</v>
      </c>
      <c r="D207" s="129" t="s">
        <v>329</v>
      </c>
      <c r="E207" s="129" t="s">
        <v>46</v>
      </c>
      <c r="F207" s="129" t="s">
        <v>46</v>
      </c>
      <c r="G207" s="153">
        <f t="shared" si="0"/>
        <v>567.78429530102119</v>
      </c>
      <c r="H207" s="153">
        <v>66.175325792659805</v>
      </c>
      <c r="I207" s="129" t="s">
        <v>1907</v>
      </c>
      <c r="J207" s="129" t="s">
        <v>330</v>
      </c>
      <c r="K207" s="129" t="s">
        <v>46</v>
      </c>
      <c r="L207" s="129" t="s">
        <v>144</v>
      </c>
      <c r="M207" s="129" t="s">
        <v>1997</v>
      </c>
      <c r="N207" s="130" t="s">
        <v>365</v>
      </c>
      <c r="O207" s="129" t="s">
        <v>46</v>
      </c>
      <c r="P207" s="129" t="s">
        <v>46</v>
      </c>
      <c r="Q207" s="129" t="s">
        <v>46</v>
      </c>
      <c r="R207" s="132" t="s">
        <v>46</v>
      </c>
      <c r="S207" s="154" t="s">
        <v>46</v>
      </c>
    </row>
    <row r="208" spans="2:19" s="116" customFormat="1" ht="338" x14ac:dyDescent="0.3">
      <c r="B208" s="129" t="s">
        <v>968</v>
      </c>
      <c r="C208" s="129" t="s">
        <v>1427</v>
      </c>
      <c r="D208" s="129" t="s">
        <v>368</v>
      </c>
      <c r="E208" s="129" t="s">
        <v>46</v>
      </c>
      <c r="F208" s="129" t="s">
        <v>46</v>
      </c>
      <c r="G208" s="153">
        <f t="shared" si="0"/>
        <v>42562.76689929959</v>
      </c>
      <c r="H208" s="153">
        <v>4960.6954428088102</v>
      </c>
      <c r="I208" s="129" t="s">
        <v>1907</v>
      </c>
      <c r="J208" s="129" t="s">
        <v>330</v>
      </c>
      <c r="K208" s="129" t="s">
        <v>46</v>
      </c>
      <c r="L208" s="129" t="s">
        <v>144</v>
      </c>
      <c r="M208" s="129" t="s">
        <v>1995</v>
      </c>
      <c r="N208" s="130" t="s">
        <v>745</v>
      </c>
      <c r="O208" s="129" t="s">
        <v>46</v>
      </c>
      <c r="P208" s="129" t="s">
        <v>46</v>
      </c>
      <c r="Q208" s="129" t="s">
        <v>46</v>
      </c>
      <c r="R208" s="132" t="s">
        <v>46</v>
      </c>
      <c r="S208" s="154" t="s">
        <v>46</v>
      </c>
    </row>
    <row r="209" spans="2:19" s="116" customFormat="1" ht="39" x14ac:dyDescent="0.3">
      <c r="B209" s="129" t="s">
        <v>969</v>
      </c>
      <c r="C209" s="129" t="s">
        <v>1428</v>
      </c>
      <c r="D209" s="129" t="s">
        <v>1772</v>
      </c>
      <c r="E209" s="129" t="s">
        <v>46</v>
      </c>
      <c r="F209" s="129" t="s">
        <v>46</v>
      </c>
      <c r="G209" s="153">
        <f t="shared" si="0"/>
        <v>7881.9938702406671</v>
      </c>
      <c r="H209" s="153">
        <v>918.64730422385401</v>
      </c>
      <c r="I209" s="129" t="s">
        <v>1907</v>
      </c>
      <c r="J209" s="129" t="s">
        <v>330</v>
      </c>
      <c r="K209" s="129" t="s">
        <v>46</v>
      </c>
      <c r="L209" s="129" t="s">
        <v>1924</v>
      </c>
      <c r="M209" s="129" t="s">
        <v>361</v>
      </c>
      <c r="N209" s="130" t="s">
        <v>490</v>
      </c>
      <c r="O209" s="129" t="s">
        <v>46</v>
      </c>
      <c r="P209" s="129" t="s">
        <v>46</v>
      </c>
      <c r="Q209" s="129" t="s">
        <v>46</v>
      </c>
      <c r="R209" s="132" t="s">
        <v>46</v>
      </c>
      <c r="S209" s="154" t="s">
        <v>46</v>
      </c>
    </row>
    <row r="210" spans="2:19" s="116" customFormat="1" ht="39" x14ac:dyDescent="0.3">
      <c r="B210" s="129" t="s">
        <v>588</v>
      </c>
      <c r="C210" s="129" t="s">
        <v>1429</v>
      </c>
      <c r="D210" s="129" t="s">
        <v>1772</v>
      </c>
      <c r="E210" s="129" t="s">
        <v>46</v>
      </c>
      <c r="F210" s="129" t="s">
        <v>46</v>
      </c>
      <c r="G210" s="153">
        <f t="shared" si="0"/>
        <v>213.80538932537414</v>
      </c>
      <c r="H210" s="153">
        <v>24.919043044915401</v>
      </c>
      <c r="I210" s="129" t="s">
        <v>1907</v>
      </c>
      <c r="J210" s="129" t="s">
        <v>330</v>
      </c>
      <c r="K210" s="129" t="s">
        <v>46</v>
      </c>
      <c r="L210" s="129" t="s">
        <v>1924</v>
      </c>
      <c r="M210" s="129" t="s">
        <v>342</v>
      </c>
      <c r="N210" s="130" t="s">
        <v>1930</v>
      </c>
      <c r="O210" s="129" t="s">
        <v>46</v>
      </c>
      <c r="P210" s="129" t="s">
        <v>46</v>
      </c>
      <c r="Q210" s="129" t="s">
        <v>46</v>
      </c>
      <c r="R210" s="132" t="s">
        <v>46</v>
      </c>
      <c r="S210" s="154" t="s">
        <v>46</v>
      </c>
    </row>
    <row r="211" spans="2:19" s="116" customFormat="1" ht="338" x14ac:dyDescent="0.3">
      <c r="B211" s="129" t="s">
        <v>968</v>
      </c>
      <c r="C211" s="129" t="s">
        <v>1427</v>
      </c>
      <c r="D211" s="129" t="s">
        <v>368</v>
      </c>
      <c r="E211" s="129" t="s">
        <v>46</v>
      </c>
      <c r="F211" s="129" t="s">
        <v>46</v>
      </c>
      <c r="G211" s="153">
        <f t="shared" si="0"/>
        <v>106406.91724824876</v>
      </c>
      <c r="H211" s="153">
        <v>12401.738607022</v>
      </c>
      <c r="I211" s="129" t="s">
        <v>1907</v>
      </c>
      <c r="J211" s="129" t="s">
        <v>330</v>
      </c>
      <c r="K211" s="129" t="s">
        <v>46</v>
      </c>
      <c r="L211" s="129" t="s">
        <v>144</v>
      </c>
      <c r="M211" s="129" t="s">
        <v>1995</v>
      </c>
      <c r="N211" s="130" t="s">
        <v>406</v>
      </c>
      <c r="O211" s="129" t="s">
        <v>46</v>
      </c>
      <c r="P211" s="129" t="s">
        <v>46</v>
      </c>
      <c r="Q211" s="129" t="s">
        <v>46</v>
      </c>
      <c r="R211" s="132" t="s">
        <v>46</v>
      </c>
      <c r="S211" s="154" t="s">
        <v>46</v>
      </c>
    </row>
    <row r="212" spans="2:19" s="116" customFormat="1" ht="338" x14ac:dyDescent="0.3">
      <c r="B212" s="129" t="s">
        <v>968</v>
      </c>
      <c r="C212" s="129" t="s">
        <v>1427</v>
      </c>
      <c r="D212" s="129" t="s">
        <v>368</v>
      </c>
      <c r="E212" s="129" t="s">
        <v>46</v>
      </c>
      <c r="F212" s="129" t="s">
        <v>46</v>
      </c>
      <c r="G212" s="153">
        <f t="shared" si="0"/>
        <v>532034.58624124469</v>
      </c>
      <c r="H212" s="153">
        <v>62008.693035110096</v>
      </c>
      <c r="I212" s="129" t="s">
        <v>1907</v>
      </c>
      <c r="J212" s="129" t="s">
        <v>330</v>
      </c>
      <c r="K212" s="129" t="s">
        <v>46</v>
      </c>
      <c r="L212" s="129" t="s">
        <v>144</v>
      </c>
      <c r="M212" s="129" t="s">
        <v>1995</v>
      </c>
      <c r="N212" s="130" t="s">
        <v>1931</v>
      </c>
      <c r="O212" s="129" t="s">
        <v>46</v>
      </c>
      <c r="P212" s="129" t="s">
        <v>46</v>
      </c>
      <c r="Q212" s="129" t="s">
        <v>46</v>
      </c>
      <c r="R212" s="132" t="s">
        <v>46</v>
      </c>
      <c r="S212" s="154" t="s">
        <v>46</v>
      </c>
    </row>
    <row r="213" spans="2:19" s="116" customFormat="1" ht="338" x14ac:dyDescent="0.3">
      <c r="B213" s="129" t="s">
        <v>968</v>
      </c>
      <c r="C213" s="129" t="s">
        <v>1427</v>
      </c>
      <c r="D213" s="129" t="s">
        <v>368</v>
      </c>
      <c r="E213" s="129" t="s">
        <v>46</v>
      </c>
      <c r="F213" s="129" t="s">
        <v>46</v>
      </c>
      <c r="G213" s="153">
        <f t="shared" si="0"/>
        <v>31922.075174474714</v>
      </c>
      <c r="H213" s="153">
        <v>3720.5215821066099</v>
      </c>
      <c r="I213" s="129" t="s">
        <v>1907</v>
      </c>
      <c r="J213" s="129" t="s">
        <v>330</v>
      </c>
      <c r="K213" s="129" t="s">
        <v>46</v>
      </c>
      <c r="L213" s="129" t="s">
        <v>144</v>
      </c>
      <c r="M213" s="129" t="s">
        <v>1995</v>
      </c>
      <c r="N213" s="130" t="s">
        <v>382</v>
      </c>
      <c r="O213" s="129" t="s">
        <v>46</v>
      </c>
      <c r="P213" s="129" t="s">
        <v>46</v>
      </c>
      <c r="Q213" s="129" t="s">
        <v>46</v>
      </c>
      <c r="R213" s="132" t="s">
        <v>46</v>
      </c>
      <c r="S213" s="154" t="s">
        <v>46</v>
      </c>
    </row>
    <row r="214" spans="2:19" s="116" customFormat="1" ht="338" x14ac:dyDescent="0.3">
      <c r="B214" s="129" t="s">
        <v>968</v>
      </c>
      <c r="C214" s="129" t="s">
        <v>1427</v>
      </c>
      <c r="D214" s="129" t="s">
        <v>368</v>
      </c>
      <c r="E214" s="129" t="s">
        <v>46</v>
      </c>
      <c r="F214" s="129" t="s">
        <v>46</v>
      </c>
      <c r="G214" s="153">
        <f t="shared" si="0"/>
        <v>297939.36829509737</v>
      </c>
      <c r="H214" s="153">
        <v>34724.868099661697</v>
      </c>
      <c r="I214" s="129" t="s">
        <v>1907</v>
      </c>
      <c r="J214" s="129" t="s">
        <v>330</v>
      </c>
      <c r="K214" s="129" t="s">
        <v>46</v>
      </c>
      <c r="L214" s="129" t="s">
        <v>144</v>
      </c>
      <c r="M214" s="129" t="s">
        <v>1995</v>
      </c>
      <c r="N214" s="130" t="s">
        <v>462</v>
      </c>
      <c r="O214" s="129" t="s">
        <v>46</v>
      </c>
      <c r="P214" s="129" t="s">
        <v>46</v>
      </c>
      <c r="Q214" s="129" t="s">
        <v>46</v>
      </c>
      <c r="R214" s="132" t="s">
        <v>46</v>
      </c>
      <c r="S214" s="154" t="s">
        <v>46</v>
      </c>
    </row>
    <row r="215" spans="2:19" s="116" customFormat="1" ht="338" x14ac:dyDescent="0.3">
      <c r="B215" s="129" t="s">
        <v>968</v>
      </c>
      <c r="C215" s="129" t="s">
        <v>1427</v>
      </c>
      <c r="D215" s="129" t="s">
        <v>368</v>
      </c>
      <c r="E215" s="129" t="s">
        <v>46</v>
      </c>
      <c r="F215" s="129" t="s">
        <v>46</v>
      </c>
      <c r="G215" s="153">
        <f t="shared" si="0"/>
        <v>53203.458624124469</v>
      </c>
      <c r="H215" s="153">
        <v>6200.86930351101</v>
      </c>
      <c r="I215" s="129" t="s">
        <v>1907</v>
      </c>
      <c r="J215" s="129" t="s">
        <v>330</v>
      </c>
      <c r="K215" s="129" t="s">
        <v>46</v>
      </c>
      <c r="L215" s="129" t="s">
        <v>144</v>
      </c>
      <c r="M215" s="129" t="s">
        <v>309</v>
      </c>
      <c r="N215" s="130" t="s">
        <v>1933</v>
      </c>
      <c r="O215" s="129" t="s">
        <v>46</v>
      </c>
      <c r="P215" s="129" t="s">
        <v>46</v>
      </c>
      <c r="Q215" s="129" t="s">
        <v>46</v>
      </c>
      <c r="R215" s="132" t="s">
        <v>46</v>
      </c>
      <c r="S215" s="154" t="s">
        <v>46</v>
      </c>
    </row>
    <row r="216" spans="2:19" s="116" customFormat="1" ht="26" x14ac:dyDescent="0.3">
      <c r="B216" s="129" t="s">
        <v>425</v>
      </c>
      <c r="C216" s="129" t="s">
        <v>426</v>
      </c>
      <c r="D216" s="129" t="s">
        <v>1772</v>
      </c>
      <c r="E216" s="129" t="s">
        <v>46</v>
      </c>
      <c r="F216" s="129" t="s">
        <v>46</v>
      </c>
      <c r="G216" s="153">
        <f t="shared" si="0"/>
        <v>32598.50490181016</v>
      </c>
      <c r="H216" s="153">
        <v>3799.3595456655198</v>
      </c>
      <c r="I216" s="129" t="s">
        <v>1907</v>
      </c>
      <c r="J216" s="129" t="s">
        <v>330</v>
      </c>
      <c r="K216" s="129" t="s">
        <v>46</v>
      </c>
      <c r="L216" s="129" t="s">
        <v>1923</v>
      </c>
      <c r="M216" s="129" t="s">
        <v>548</v>
      </c>
      <c r="N216" s="130" t="s">
        <v>708</v>
      </c>
      <c r="O216" s="129" t="s">
        <v>46</v>
      </c>
      <c r="P216" s="129" t="s">
        <v>46</v>
      </c>
      <c r="Q216" s="129" t="s">
        <v>46</v>
      </c>
      <c r="R216" s="132" t="s">
        <v>46</v>
      </c>
      <c r="S216" s="154" t="s">
        <v>46</v>
      </c>
    </row>
    <row r="217" spans="2:19" s="116" customFormat="1" ht="26" x14ac:dyDescent="0.3">
      <c r="B217" s="129" t="s">
        <v>970</v>
      </c>
      <c r="C217" s="129" t="s">
        <v>1430</v>
      </c>
      <c r="D217" s="129" t="s">
        <v>1773</v>
      </c>
      <c r="E217" s="129" t="s">
        <v>46</v>
      </c>
      <c r="F217" s="129" t="s">
        <v>46</v>
      </c>
      <c r="G217" s="153">
        <f t="shared" si="0"/>
        <v>275325.19704941567</v>
      </c>
      <c r="H217" s="153">
        <v>32089.1838052932</v>
      </c>
      <c r="I217" s="129" t="s">
        <v>1907</v>
      </c>
      <c r="J217" s="129" t="s">
        <v>330</v>
      </c>
      <c r="K217" s="129" t="s">
        <v>46</v>
      </c>
      <c r="L217" s="129" t="s">
        <v>1924</v>
      </c>
      <c r="M217" s="129" t="s">
        <v>1995</v>
      </c>
      <c r="N217" s="130" t="s">
        <v>406</v>
      </c>
      <c r="O217" s="129" t="s">
        <v>46</v>
      </c>
      <c r="P217" s="129" t="s">
        <v>46</v>
      </c>
      <c r="Q217" s="129" t="s">
        <v>46</v>
      </c>
      <c r="R217" s="132" t="s">
        <v>46</v>
      </c>
      <c r="S217" s="154" t="s">
        <v>46</v>
      </c>
    </row>
    <row r="218" spans="2:19" s="116" customFormat="1" ht="39" x14ac:dyDescent="0.3">
      <c r="B218" s="129" t="s">
        <v>971</v>
      </c>
      <c r="C218" s="129" t="s">
        <v>1431</v>
      </c>
      <c r="D218" s="129" t="s">
        <v>1774</v>
      </c>
      <c r="E218" s="129" t="s">
        <v>46</v>
      </c>
      <c r="F218" s="129" t="s">
        <v>46</v>
      </c>
      <c r="G218" s="153">
        <f t="shared" si="0"/>
        <v>99117.070937790049</v>
      </c>
      <c r="H218" s="153">
        <v>11552.106169905601</v>
      </c>
      <c r="I218" s="129" t="s">
        <v>1907</v>
      </c>
      <c r="J218" s="129" t="s">
        <v>330</v>
      </c>
      <c r="K218" s="129" t="s">
        <v>46</v>
      </c>
      <c r="L218" s="129" t="s">
        <v>1923</v>
      </c>
      <c r="M218" s="129" t="s">
        <v>1995</v>
      </c>
      <c r="N218" s="130" t="s">
        <v>358</v>
      </c>
      <c r="O218" s="129" t="s">
        <v>46</v>
      </c>
      <c r="P218" s="129" t="s">
        <v>46</v>
      </c>
      <c r="Q218" s="129" t="s">
        <v>46</v>
      </c>
      <c r="R218" s="132" t="s">
        <v>46</v>
      </c>
      <c r="S218" s="154" t="s">
        <v>46</v>
      </c>
    </row>
    <row r="219" spans="2:19" s="116" customFormat="1" ht="26" x14ac:dyDescent="0.3">
      <c r="B219" s="129" t="s">
        <v>661</v>
      </c>
      <c r="C219" s="129" t="s">
        <v>1432</v>
      </c>
      <c r="D219" s="129" t="s">
        <v>1775</v>
      </c>
      <c r="E219" s="129" t="s">
        <v>46</v>
      </c>
      <c r="F219" s="129" t="s">
        <v>46</v>
      </c>
      <c r="G219" s="153">
        <f t="shared" si="0"/>
        <v>45.230909498476763</v>
      </c>
      <c r="H219" s="153">
        <v>5.2716677737152402</v>
      </c>
      <c r="I219" s="129" t="s">
        <v>1907</v>
      </c>
      <c r="J219" s="129" t="s">
        <v>330</v>
      </c>
      <c r="K219" s="129" t="s">
        <v>46</v>
      </c>
      <c r="L219" s="129" t="s">
        <v>1924</v>
      </c>
      <c r="M219" s="129" t="s">
        <v>1996</v>
      </c>
      <c r="N219" s="130" t="s">
        <v>472</v>
      </c>
      <c r="O219" s="129" t="s">
        <v>46</v>
      </c>
      <c r="P219" s="129" t="s">
        <v>46</v>
      </c>
      <c r="Q219" s="129" t="s">
        <v>46</v>
      </c>
      <c r="R219" s="132" t="s">
        <v>46</v>
      </c>
      <c r="S219" s="154" t="s">
        <v>46</v>
      </c>
    </row>
    <row r="220" spans="2:19" s="116" customFormat="1" ht="26" x14ac:dyDescent="0.3">
      <c r="B220" s="129" t="s">
        <v>972</v>
      </c>
      <c r="C220" s="129" t="s">
        <v>1433</v>
      </c>
      <c r="D220" s="129" t="s">
        <v>1776</v>
      </c>
      <c r="E220" s="129" t="s">
        <v>46</v>
      </c>
      <c r="F220" s="129" t="s">
        <v>46</v>
      </c>
      <c r="G220" s="153">
        <f t="shared" si="0"/>
        <v>56283.778826715476</v>
      </c>
      <c r="H220" s="153">
        <v>6559.8809821346704</v>
      </c>
      <c r="I220" s="129" t="s">
        <v>1907</v>
      </c>
      <c r="J220" s="129" t="s">
        <v>330</v>
      </c>
      <c r="K220" s="129" t="s">
        <v>46</v>
      </c>
      <c r="L220" s="129" t="s">
        <v>144</v>
      </c>
      <c r="M220" s="129" t="s">
        <v>1996</v>
      </c>
      <c r="N220" s="130" t="s">
        <v>1935</v>
      </c>
      <c r="O220" s="129" t="s">
        <v>46</v>
      </c>
      <c r="P220" s="129" t="s">
        <v>46</v>
      </c>
      <c r="Q220" s="129" t="s">
        <v>46</v>
      </c>
      <c r="R220" s="132" t="s">
        <v>46</v>
      </c>
      <c r="S220" s="154" t="s">
        <v>46</v>
      </c>
    </row>
    <row r="221" spans="2:19" s="116" customFormat="1" x14ac:dyDescent="0.3">
      <c r="B221" s="129" t="s">
        <v>658</v>
      </c>
      <c r="C221" s="129" t="s">
        <v>659</v>
      </c>
      <c r="D221" s="129" t="s">
        <v>1776</v>
      </c>
      <c r="E221" s="129" t="s">
        <v>46</v>
      </c>
      <c r="F221" s="129" t="s">
        <v>46</v>
      </c>
      <c r="G221" s="153">
        <f t="shared" si="0"/>
        <v>4261.5826464139072</v>
      </c>
      <c r="H221" s="153">
        <v>496.687954127495</v>
      </c>
      <c r="I221" s="129" t="s">
        <v>1907</v>
      </c>
      <c r="J221" s="129" t="s">
        <v>330</v>
      </c>
      <c r="K221" s="129" t="s">
        <v>46</v>
      </c>
      <c r="L221" s="129" t="s">
        <v>1923</v>
      </c>
      <c r="M221" s="129" t="s">
        <v>1998</v>
      </c>
      <c r="N221" s="130" t="s">
        <v>660</v>
      </c>
      <c r="O221" s="129" t="s">
        <v>46</v>
      </c>
      <c r="P221" s="129" t="s">
        <v>46</v>
      </c>
      <c r="Q221" s="129" t="s">
        <v>46</v>
      </c>
      <c r="R221" s="132" t="s">
        <v>46</v>
      </c>
      <c r="S221" s="154" t="s">
        <v>46</v>
      </c>
    </row>
    <row r="222" spans="2:19" s="116" customFormat="1" ht="26" x14ac:dyDescent="0.3">
      <c r="B222" s="129" t="s">
        <v>652</v>
      </c>
      <c r="C222" s="129" t="s">
        <v>1434</v>
      </c>
      <c r="D222" s="129" t="s">
        <v>1776</v>
      </c>
      <c r="E222" s="129" t="s">
        <v>46</v>
      </c>
      <c r="F222" s="129" t="s">
        <v>46</v>
      </c>
      <c r="G222" s="153">
        <f t="shared" si="0"/>
        <v>42775.671953093508</v>
      </c>
      <c r="H222" s="153">
        <v>4985.5095516425999</v>
      </c>
      <c r="I222" s="129" t="s">
        <v>1907</v>
      </c>
      <c r="J222" s="129" t="s">
        <v>330</v>
      </c>
      <c r="K222" s="129" t="s">
        <v>46</v>
      </c>
      <c r="L222" s="129" t="s">
        <v>144</v>
      </c>
      <c r="M222" s="129" t="s">
        <v>1998</v>
      </c>
      <c r="N222" s="130" t="s">
        <v>1927</v>
      </c>
      <c r="O222" s="129" t="s">
        <v>46</v>
      </c>
      <c r="P222" s="129" t="s">
        <v>46</v>
      </c>
      <c r="Q222" s="129" t="s">
        <v>46</v>
      </c>
      <c r="R222" s="132" t="s">
        <v>46</v>
      </c>
      <c r="S222" s="154" t="s">
        <v>46</v>
      </c>
    </row>
    <row r="223" spans="2:19" s="116" customFormat="1" ht="26" x14ac:dyDescent="0.3">
      <c r="B223" s="129" t="s">
        <v>973</v>
      </c>
      <c r="C223" s="129" t="s">
        <v>1435</v>
      </c>
      <c r="D223" s="129" t="s">
        <v>1776</v>
      </c>
      <c r="E223" s="129" t="s">
        <v>46</v>
      </c>
      <c r="F223" s="129" t="s">
        <v>46</v>
      </c>
      <c r="G223" s="153">
        <f t="shared" si="0"/>
        <v>124949.98896273378</v>
      </c>
      <c r="H223" s="153">
        <v>14562.935776542399</v>
      </c>
      <c r="I223" s="129" t="s">
        <v>1907</v>
      </c>
      <c r="J223" s="129" t="s">
        <v>330</v>
      </c>
      <c r="K223" s="129" t="s">
        <v>46</v>
      </c>
      <c r="L223" s="129" t="s">
        <v>1924</v>
      </c>
      <c r="M223" s="129" t="s">
        <v>335</v>
      </c>
      <c r="N223" s="130" t="s">
        <v>336</v>
      </c>
      <c r="O223" s="129" t="s">
        <v>46</v>
      </c>
      <c r="P223" s="129" t="s">
        <v>46</v>
      </c>
      <c r="Q223" s="129" t="s">
        <v>46</v>
      </c>
      <c r="R223" s="132" t="s">
        <v>46</v>
      </c>
      <c r="S223" s="154" t="s">
        <v>46</v>
      </c>
    </row>
    <row r="224" spans="2:19" s="116" customFormat="1" x14ac:dyDescent="0.3">
      <c r="B224" s="129" t="s">
        <v>526</v>
      </c>
      <c r="C224" s="129" t="s">
        <v>1436</v>
      </c>
      <c r="D224" s="129" t="s">
        <v>1776</v>
      </c>
      <c r="E224" s="129" t="s">
        <v>46</v>
      </c>
      <c r="F224" s="129" t="s">
        <v>46</v>
      </c>
      <c r="G224" s="153">
        <f t="shared" si="0"/>
        <v>113693.23321774961</v>
      </c>
      <c r="H224" s="153">
        <v>13250.9595824883</v>
      </c>
      <c r="I224" s="129" t="s">
        <v>1907</v>
      </c>
      <c r="J224" s="129" t="s">
        <v>330</v>
      </c>
      <c r="K224" s="129" t="s">
        <v>46</v>
      </c>
      <c r="L224" s="129" t="s">
        <v>1924</v>
      </c>
      <c r="M224" s="129" t="s">
        <v>1995</v>
      </c>
      <c r="N224" s="130" t="s">
        <v>462</v>
      </c>
      <c r="O224" s="129" t="s">
        <v>46</v>
      </c>
      <c r="P224" s="129" t="s">
        <v>46</v>
      </c>
      <c r="Q224" s="129" t="s">
        <v>46</v>
      </c>
      <c r="R224" s="132" t="s">
        <v>46</v>
      </c>
      <c r="S224" s="154" t="s">
        <v>46</v>
      </c>
    </row>
    <row r="225" spans="2:19" s="116" customFormat="1" x14ac:dyDescent="0.3">
      <c r="B225" s="129" t="s">
        <v>974</v>
      </c>
      <c r="C225" s="129" t="s">
        <v>974</v>
      </c>
      <c r="D225" s="129" t="s">
        <v>674</v>
      </c>
      <c r="E225" s="129" t="s">
        <v>46</v>
      </c>
      <c r="F225" s="129" t="s">
        <v>46</v>
      </c>
      <c r="G225" s="153">
        <f t="shared" si="0"/>
        <v>256841.64409205876</v>
      </c>
      <c r="H225" s="153">
        <v>29934.923553853001</v>
      </c>
      <c r="I225" s="129" t="s">
        <v>1907</v>
      </c>
      <c r="J225" s="129" t="s">
        <v>441</v>
      </c>
      <c r="K225" s="129" t="s">
        <v>46</v>
      </c>
      <c r="L225" s="129" t="s">
        <v>144</v>
      </c>
      <c r="M225" s="129" t="s">
        <v>139</v>
      </c>
      <c r="N225" s="130" t="s">
        <v>1927</v>
      </c>
      <c r="O225" s="129" t="s">
        <v>46</v>
      </c>
      <c r="P225" s="129" t="s">
        <v>46</v>
      </c>
      <c r="Q225" s="129" t="s">
        <v>46</v>
      </c>
      <c r="R225" s="132" t="s">
        <v>46</v>
      </c>
      <c r="S225" s="154" t="s">
        <v>46</v>
      </c>
    </row>
    <row r="226" spans="2:19" s="116" customFormat="1" ht="117" x14ac:dyDescent="0.3">
      <c r="B226" s="129" t="s">
        <v>975</v>
      </c>
      <c r="C226" s="129" t="s">
        <v>1437</v>
      </c>
      <c r="D226" s="129" t="s">
        <v>329</v>
      </c>
      <c r="E226" s="129" t="s">
        <v>46</v>
      </c>
      <c r="F226" s="129" t="s">
        <v>46</v>
      </c>
      <c r="G226" s="153">
        <f t="shared" si="0"/>
        <v>15686.019029371206</v>
      </c>
      <c r="H226" s="153">
        <v>1828.20734608056</v>
      </c>
      <c r="I226" s="129" t="s">
        <v>1907</v>
      </c>
      <c r="J226" s="129" t="s">
        <v>330</v>
      </c>
      <c r="K226" s="129" t="s">
        <v>46</v>
      </c>
      <c r="L226" s="129" t="s">
        <v>144</v>
      </c>
      <c r="M226" s="129" t="s">
        <v>1995</v>
      </c>
      <c r="N226" s="130" t="s">
        <v>505</v>
      </c>
      <c r="O226" s="129" t="s">
        <v>46</v>
      </c>
      <c r="P226" s="129" t="s">
        <v>46</v>
      </c>
      <c r="Q226" s="129" t="s">
        <v>46</v>
      </c>
      <c r="R226" s="132" t="s">
        <v>46</v>
      </c>
      <c r="S226" s="154" t="s">
        <v>46</v>
      </c>
    </row>
    <row r="227" spans="2:19" s="116" customFormat="1" x14ac:dyDescent="0.3">
      <c r="B227" s="129" t="s">
        <v>976</v>
      </c>
      <c r="C227" s="129" t="s">
        <v>1438</v>
      </c>
      <c r="D227" s="129" t="s">
        <v>329</v>
      </c>
      <c r="E227" s="129" t="s">
        <v>46</v>
      </c>
      <c r="F227" s="129" t="s">
        <v>46</v>
      </c>
      <c r="G227" s="153">
        <f t="shared" si="0"/>
        <v>2251.3511286378598</v>
      </c>
      <c r="H227" s="153">
        <v>262.39523643797901</v>
      </c>
      <c r="I227" s="129" t="s">
        <v>1907</v>
      </c>
      <c r="J227" s="129" t="s">
        <v>330</v>
      </c>
      <c r="K227" s="129" t="s">
        <v>46</v>
      </c>
      <c r="L227" s="129" t="s">
        <v>1924</v>
      </c>
      <c r="M227" s="129" t="s">
        <v>1995</v>
      </c>
      <c r="N227" s="130" t="s">
        <v>391</v>
      </c>
      <c r="O227" s="129" t="s">
        <v>46</v>
      </c>
      <c r="P227" s="129" t="s">
        <v>46</v>
      </c>
      <c r="Q227" s="129" t="s">
        <v>46</v>
      </c>
      <c r="R227" s="132" t="s">
        <v>46</v>
      </c>
      <c r="S227" s="154" t="s">
        <v>46</v>
      </c>
    </row>
    <row r="228" spans="2:19" s="116" customFormat="1" x14ac:dyDescent="0.3">
      <c r="B228" s="129" t="s">
        <v>656</v>
      </c>
      <c r="C228" s="129" t="s">
        <v>1439</v>
      </c>
      <c r="D228" s="129" t="s">
        <v>329</v>
      </c>
      <c r="E228" s="129" t="s">
        <v>46</v>
      </c>
      <c r="F228" s="129" t="s">
        <v>46</v>
      </c>
      <c r="G228" s="153">
        <f t="shared" si="0"/>
        <v>56.283793485172801</v>
      </c>
      <c r="H228" s="153">
        <v>6.5598826905795802</v>
      </c>
      <c r="I228" s="129" t="s">
        <v>1907</v>
      </c>
      <c r="J228" s="129" t="s">
        <v>330</v>
      </c>
      <c r="K228" s="129" t="s">
        <v>46</v>
      </c>
      <c r="L228" s="129" t="s">
        <v>1923</v>
      </c>
      <c r="M228" s="129" t="s">
        <v>342</v>
      </c>
      <c r="N228" s="130" t="s">
        <v>343</v>
      </c>
      <c r="O228" s="129" t="s">
        <v>46</v>
      </c>
      <c r="P228" s="129" t="s">
        <v>46</v>
      </c>
      <c r="Q228" s="129" t="s">
        <v>46</v>
      </c>
      <c r="R228" s="132" t="s">
        <v>46</v>
      </c>
      <c r="S228" s="154" t="s">
        <v>46</v>
      </c>
    </row>
    <row r="229" spans="2:19" s="116" customFormat="1" ht="26" x14ac:dyDescent="0.3">
      <c r="B229" s="129" t="s">
        <v>977</v>
      </c>
      <c r="C229" s="129" t="s">
        <v>1440</v>
      </c>
      <c r="D229" s="129" t="s">
        <v>1774</v>
      </c>
      <c r="E229" s="129" t="s">
        <v>46</v>
      </c>
      <c r="F229" s="129" t="s">
        <v>46</v>
      </c>
      <c r="G229" s="153">
        <f t="shared" si="0"/>
        <v>69.791867275470992</v>
      </c>
      <c r="H229" s="153">
        <v>8.1342502652064095</v>
      </c>
      <c r="I229" s="129" t="s">
        <v>1907</v>
      </c>
      <c r="J229" s="129" t="s">
        <v>330</v>
      </c>
      <c r="K229" s="129" t="s">
        <v>46</v>
      </c>
      <c r="L229" s="129" t="s">
        <v>1924</v>
      </c>
      <c r="M229" s="129" t="s">
        <v>342</v>
      </c>
      <c r="N229" s="130" t="s">
        <v>380</v>
      </c>
      <c r="O229" s="129" t="s">
        <v>46</v>
      </c>
      <c r="P229" s="129" t="s">
        <v>46</v>
      </c>
      <c r="Q229" s="129" t="s">
        <v>46</v>
      </c>
      <c r="R229" s="132" t="s">
        <v>46</v>
      </c>
      <c r="S229" s="154" t="s">
        <v>46</v>
      </c>
    </row>
    <row r="230" spans="2:19" s="116" customFormat="1" ht="26" x14ac:dyDescent="0.3">
      <c r="B230" s="129" t="s">
        <v>978</v>
      </c>
      <c r="C230" s="129" t="s">
        <v>1441</v>
      </c>
      <c r="D230" s="129" t="s">
        <v>1774</v>
      </c>
      <c r="E230" s="129" t="s">
        <v>46</v>
      </c>
      <c r="F230" s="129" t="s">
        <v>46</v>
      </c>
      <c r="G230" s="153">
        <f t="shared" si="0"/>
        <v>762.57462200911471</v>
      </c>
      <c r="H230" s="153">
        <v>88.878161073323398</v>
      </c>
      <c r="I230" s="129" t="s">
        <v>1907</v>
      </c>
      <c r="J230" s="129" t="s">
        <v>330</v>
      </c>
      <c r="K230" s="129" t="s">
        <v>46</v>
      </c>
      <c r="L230" s="129" t="s">
        <v>1924</v>
      </c>
      <c r="M230" s="129" t="s">
        <v>1996</v>
      </c>
      <c r="N230" s="130" t="s">
        <v>1936</v>
      </c>
      <c r="O230" s="129" t="s">
        <v>46</v>
      </c>
      <c r="P230" s="129" t="s">
        <v>46</v>
      </c>
      <c r="Q230" s="129" t="s">
        <v>46</v>
      </c>
      <c r="R230" s="132" t="s">
        <v>46</v>
      </c>
      <c r="S230" s="154" t="s">
        <v>46</v>
      </c>
    </row>
    <row r="231" spans="2:19" s="116" customFormat="1" x14ac:dyDescent="0.3">
      <c r="B231" s="129" t="s">
        <v>979</v>
      </c>
      <c r="C231" s="129" t="s">
        <v>1442</v>
      </c>
      <c r="D231" s="129" t="s">
        <v>329</v>
      </c>
      <c r="E231" s="129" t="s">
        <v>46</v>
      </c>
      <c r="F231" s="129" t="s">
        <v>46</v>
      </c>
      <c r="G231" s="153">
        <f t="shared" si="0"/>
        <v>826.21372348410409</v>
      </c>
      <c r="H231" s="153">
        <v>96.295305767378096</v>
      </c>
      <c r="I231" s="129" t="s">
        <v>1907</v>
      </c>
      <c r="J231" s="129" t="s">
        <v>330</v>
      </c>
      <c r="K231" s="129" t="s">
        <v>46</v>
      </c>
      <c r="L231" s="129" t="s">
        <v>1924</v>
      </c>
      <c r="M231" s="129" t="s">
        <v>1996</v>
      </c>
      <c r="N231" s="130" t="s">
        <v>365</v>
      </c>
      <c r="O231" s="129" t="s">
        <v>46</v>
      </c>
      <c r="P231" s="129" t="s">
        <v>46</v>
      </c>
      <c r="Q231" s="129" t="s">
        <v>46</v>
      </c>
      <c r="R231" s="132" t="s">
        <v>46</v>
      </c>
      <c r="S231" s="154" t="s">
        <v>46</v>
      </c>
    </row>
    <row r="232" spans="2:19" s="116" customFormat="1" x14ac:dyDescent="0.3">
      <c r="B232" s="129" t="s">
        <v>458</v>
      </c>
      <c r="C232" s="129" t="s">
        <v>459</v>
      </c>
      <c r="D232" s="129" t="s">
        <v>368</v>
      </c>
      <c r="E232" s="129" t="s">
        <v>46</v>
      </c>
      <c r="F232" s="129" t="s">
        <v>46</v>
      </c>
      <c r="G232" s="153">
        <f t="shared" si="0"/>
        <v>164.81843159715561</v>
      </c>
      <c r="H232" s="153">
        <v>19.209607412255899</v>
      </c>
      <c r="I232" s="129" t="s">
        <v>1907</v>
      </c>
      <c r="J232" s="129" t="s">
        <v>330</v>
      </c>
      <c r="K232" s="129" t="s">
        <v>46</v>
      </c>
      <c r="L232" s="129" t="s">
        <v>144</v>
      </c>
      <c r="M232" s="129" t="s">
        <v>1995</v>
      </c>
      <c r="N232" s="130" t="s">
        <v>462</v>
      </c>
      <c r="O232" s="129" t="s">
        <v>46</v>
      </c>
      <c r="P232" s="129" t="s">
        <v>46</v>
      </c>
      <c r="Q232" s="129" t="s">
        <v>46</v>
      </c>
      <c r="R232" s="132" t="s">
        <v>46</v>
      </c>
      <c r="S232" s="154" t="s">
        <v>46</v>
      </c>
    </row>
    <row r="233" spans="2:19" s="116" customFormat="1" x14ac:dyDescent="0.3">
      <c r="B233" s="129" t="s">
        <v>458</v>
      </c>
      <c r="C233" s="129" t="s">
        <v>459</v>
      </c>
      <c r="D233" s="129" t="s">
        <v>368</v>
      </c>
      <c r="E233" s="129" t="s">
        <v>46</v>
      </c>
      <c r="F233" s="129" t="s">
        <v>46</v>
      </c>
      <c r="G233" s="153">
        <f t="shared" si="0"/>
        <v>73.680758781743776</v>
      </c>
      <c r="H233" s="153">
        <v>8.5875010235132603</v>
      </c>
      <c r="I233" s="129" t="s">
        <v>1907</v>
      </c>
      <c r="J233" s="129" t="s">
        <v>330</v>
      </c>
      <c r="K233" s="129" t="s">
        <v>46</v>
      </c>
      <c r="L233" s="129" t="s">
        <v>144</v>
      </c>
      <c r="M233" s="129" t="s">
        <v>139</v>
      </c>
      <c r="N233" s="130" t="s">
        <v>1937</v>
      </c>
      <c r="O233" s="129" t="s">
        <v>46</v>
      </c>
      <c r="P233" s="129" t="s">
        <v>46</v>
      </c>
      <c r="Q233" s="129" t="s">
        <v>46</v>
      </c>
      <c r="R233" s="132" t="s">
        <v>46</v>
      </c>
      <c r="S233" s="154" t="s">
        <v>46</v>
      </c>
    </row>
    <row r="234" spans="2:19" s="116" customFormat="1" x14ac:dyDescent="0.3">
      <c r="B234" s="129" t="s">
        <v>458</v>
      </c>
      <c r="C234" s="129" t="s">
        <v>459</v>
      </c>
      <c r="D234" s="129" t="s">
        <v>368</v>
      </c>
      <c r="E234" s="129" t="s">
        <v>46</v>
      </c>
      <c r="F234" s="129" t="s">
        <v>46</v>
      </c>
      <c r="G234" s="153">
        <f t="shared" si="0"/>
        <v>348.03739420277259</v>
      </c>
      <c r="H234" s="153">
        <v>40.563798858132003</v>
      </c>
      <c r="I234" s="129" t="s">
        <v>1907</v>
      </c>
      <c r="J234" s="129" t="s">
        <v>330</v>
      </c>
      <c r="K234" s="129" t="s">
        <v>46</v>
      </c>
      <c r="L234" s="129" t="s">
        <v>144</v>
      </c>
      <c r="M234" s="129" t="s">
        <v>139</v>
      </c>
      <c r="N234" s="130" t="s">
        <v>1938</v>
      </c>
      <c r="O234" s="129" t="s">
        <v>46</v>
      </c>
      <c r="P234" s="129" t="s">
        <v>46</v>
      </c>
      <c r="Q234" s="129" t="s">
        <v>46</v>
      </c>
      <c r="R234" s="132" t="s">
        <v>46</v>
      </c>
      <c r="S234" s="154" t="s">
        <v>46</v>
      </c>
    </row>
    <row r="235" spans="2:19" s="116" customFormat="1" x14ac:dyDescent="0.3">
      <c r="B235" s="129" t="s">
        <v>458</v>
      </c>
      <c r="C235" s="129" t="s">
        <v>459</v>
      </c>
      <c r="D235" s="129" t="s">
        <v>1772</v>
      </c>
      <c r="E235" s="129" t="s">
        <v>46</v>
      </c>
      <c r="F235" s="129" t="s">
        <v>46</v>
      </c>
      <c r="G235" s="153">
        <f t="shared" si="0"/>
        <v>1813.3172865603083</v>
      </c>
      <c r="H235" s="153">
        <v>211.34234109094501</v>
      </c>
      <c r="I235" s="129" t="s">
        <v>1907</v>
      </c>
      <c r="J235" s="129" t="s">
        <v>330</v>
      </c>
      <c r="K235" s="129" t="s">
        <v>46</v>
      </c>
      <c r="L235" s="129" t="s">
        <v>1924</v>
      </c>
      <c r="M235" s="129" t="s">
        <v>1995</v>
      </c>
      <c r="N235" s="130" t="s">
        <v>469</v>
      </c>
      <c r="O235" s="129" t="s">
        <v>46</v>
      </c>
      <c r="P235" s="129" t="s">
        <v>46</v>
      </c>
      <c r="Q235" s="129" t="s">
        <v>46</v>
      </c>
      <c r="R235" s="132" t="s">
        <v>46</v>
      </c>
      <c r="S235" s="154" t="s">
        <v>46</v>
      </c>
    </row>
    <row r="236" spans="2:19" s="116" customFormat="1" x14ac:dyDescent="0.3">
      <c r="B236" s="129" t="s">
        <v>458</v>
      </c>
      <c r="C236" s="129" t="s">
        <v>459</v>
      </c>
      <c r="D236" s="129" t="s">
        <v>368</v>
      </c>
      <c r="E236" s="129" t="s">
        <v>46</v>
      </c>
      <c r="F236" s="129" t="s">
        <v>46</v>
      </c>
      <c r="G236" s="153">
        <f t="shared" si="0"/>
        <v>7700.7008617888632</v>
      </c>
      <c r="H236" s="153">
        <v>897.51758295907496</v>
      </c>
      <c r="I236" s="129" t="s">
        <v>1907</v>
      </c>
      <c r="J236" s="129" t="s">
        <v>330</v>
      </c>
      <c r="K236" s="129" t="s">
        <v>46</v>
      </c>
      <c r="L236" s="129" t="s">
        <v>1924</v>
      </c>
      <c r="M236" s="129" t="s">
        <v>1995</v>
      </c>
      <c r="N236" s="130" t="s">
        <v>462</v>
      </c>
      <c r="O236" s="129" t="s">
        <v>46</v>
      </c>
      <c r="P236" s="129" t="s">
        <v>46</v>
      </c>
      <c r="Q236" s="129" t="s">
        <v>46</v>
      </c>
      <c r="R236" s="132" t="s">
        <v>46</v>
      </c>
      <c r="S236" s="154" t="s">
        <v>46</v>
      </c>
    </row>
    <row r="237" spans="2:19" s="116" customFormat="1" x14ac:dyDescent="0.3">
      <c r="B237" s="129" t="s">
        <v>980</v>
      </c>
      <c r="C237" s="129" t="s">
        <v>1443</v>
      </c>
      <c r="D237" s="129" t="s">
        <v>346</v>
      </c>
      <c r="E237" s="129" t="s">
        <v>46</v>
      </c>
      <c r="F237" s="129" t="s">
        <v>46</v>
      </c>
      <c r="G237" s="153">
        <f t="shared" si="0"/>
        <v>146.20877583145548</v>
      </c>
      <c r="H237" s="153">
        <v>17.040649863805999</v>
      </c>
      <c r="I237" s="129" t="s">
        <v>1907</v>
      </c>
      <c r="J237" s="129" t="s">
        <v>330</v>
      </c>
      <c r="K237" s="129" t="s">
        <v>46</v>
      </c>
      <c r="L237" s="129" t="s">
        <v>1924</v>
      </c>
      <c r="M237" s="129" t="s">
        <v>331</v>
      </c>
      <c r="N237" s="130" t="s">
        <v>703</v>
      </c>
      <c r="O237" s="129" t="s">
        <v>46</v>
      </c>
      <c r="P237" s="129" t="s">
        <v>46</v>
      </c>
      <c r="Q237" s="129" t="s">
        <v>46</v>
      </c>
      <c r="R237" s="132" t="s">
        <v>46</v>
      </c>
      <c r="S237" s="154" t="s">
        <v>46</v>
      </c>
    </row>
    <row r="238" spans="2:19" s="116" customFormat="1" ht="65" x14ac:dyDescent="0.3">
      <c r="B238" s="129" t="s">
        <v>981</v>
      </c>
      <c r="C238" s="129" t="s">
        <v>1444</v>
      </c>
      <c r="D238" s="129" t="s">
        <v>346</v>
      </c>
      <c r="E238" s="129" t="s">
        <v>46</v>
      </c>
      <c r="F238" s="129" t="s">
        <v>46</v>
      </c>
      <c r="G238" s="153">
        <f t="shared" si="0"/>
        <v>308.83928443549979</v>
      </c>
      <c r="H238" s="153">
        <v>35.995254596212099</v>
      </c>
      <c r="I238" s="129" t="s">
        <v>1907</v>
      </c>
      <c r="J238" s="129" t="s">
        <v>330</v>
      </c>
      <c r="K238" s="129" t="s">
        <v>46</v>
      </c>
      <c r="L238" s="129" t="s">
        <v>1924</v>
      </c>
      <c r="M238" s="129" t="s">
        <v>361</v>
      </c>
      <c r="N238" s="130" t="s">
        <v>628</v>
      </c>
      <c r="O238" s="129" t="s">
        <v>46</v>
      </c>
      <c r="P238" s="129" t="s">
        <v>46</v>
      </c>
      <c r="Q238" s="129" t="s">
        <v>46</v>
      </c>
      <c r="R238" s="132" t="s">
        <v>46</v>
      </c>
      <c r="S238" s="154" t="s">
        <v>46</v>
      </c>
    </row>
    <row r="239" spans="2:19" s="116" customFormat="1" ht="26" x14ac:dyDescent="0.3">
      <c r="B239" s="129" t="s">
        <v>982</v>
      </c>
      <c r="C239" s="129" t="s">
        <v>1445</v>
      </c>
      <c r="D239" s="129" t="s">
        <v>346</v>
      </c>
      <c r="E239" s="129" t="s">
        <v>46</v>
      </c>
      <c r="F239" s="129" t="s">
        <v>46</v>
      </c>
      <c r="G239" s="153">
        <f t="shared" si="0"/>
        <v>32.751208619489304</v>
      </c>
      <c r="H239" s="153">
        <v>3.81715718175866</v>
      </c>
      <c r="I239" s="129" t="s">
        <v>1907</v>
      </c>
      <c r="J239" s="129" t="s">
        <v>330</v>
      </c>
      <c r="K239" s="129" t="s">
        <v>46</v>
      </c>
      <c r="L239" s="129" t="s">
        <v>144</v>
      </c>
      <c r="M239" s="129" t="s">
        <v>1995</v>
      </c>
      <c r="N239" s="130" t="s">
        <v>406</v>
      </c>
      <c r="O239" s="129" t="s">
        <v>46</v>
      </c>
      <c r="P239" s="129" t="s">
        <v>46</v>
      </c>
      <c r="Q239" s="129" t="s">
        <v>46</v>
      </c>
      <c r="R239" s="132" t="s">
        <v>46</v>
      </c>
      <c r="S239" s="154" t="s">
        <v>46</v>
      </c>
    </row>
    <row r="240" spans="2:19" s="116" customFormat="1" x14ac:dyDescent="0.3">
      <c r="B240" s="129" t="s">
        <v>983</v>
      </c>
      <c r="C240" s="129" t="s">
        <v>1446</v>
      </c>
      <c r="D240" s="129" t="s">
        <v>346</v>
      </c>
      <c r="E240" s="129" t="s">
        <v>46</v>
      </c>
      <c r="F240" s="129" t="s">
        <v>46</v>
      </c>
      <c r="G240" s="153">
        <f t="shared" si="0"/>
        <v>102.294479203633</v>
      </c>
      <c r="H240" s="153">
        <v>11.9224334736169</v>
      </c>
      <c r="I240" s="129" t="s">
        <v>1907</v>
      </c>
      <c r="J240" s="129" t="s">
        <v>330</v>
      </c>
      <c r="K240" s="129" t="s">
        <v>46</v>
      </c>
      <c r="L240" s="129" t="s">
        <v>1924</v>
      </c>
      <c r="M240" s="129" t="s">
        <v>1995</v>
      </c>
      <c r="N240" s="130" t="s">
        <v>393</v>
      </c>
      <c r="O240" s="129" t="s">
        <v>46</v>
      </c>
      <c r="P240" s="129" t="s">
        <v>46</v>
      </c>
      <c r="Q240" s="129" t="s">
        <v>46</v>
      </c>
      <c r="R240" s="132" t="s">
        <v>46</v>
      </c>
      <c r="S240" s="154" t="s">
        <v>46</v>
      </c>
    </row>
    <row r="241" spans="2:19" s="116" customFormat="1" x14ac:dyDescent="0.3">
      <c r="B241" s="129" t="s">
        <v>984</v>
      </c>
      <c r="C241" s="129" t="s">
        <v>687</v>
      </c>
      <c r="D241" s="129" t="s">
        <v>346</v>
      </c>
      <c r="E241" s="129" t="s">
        <v>46</v>
      </c>
      <c r="F241" s="129" t="s">
        <v>46</v>
      </c>
      <c r="G241" s="153">
        <f t="shared" si="0"/>
        <v>290.30486806463915</v>
      </c>
      <c r="H241" s="153">
        <v>33.835066207999901</v>
      </c>
      <c r="I241" s="129" t="s">
        <v>1907</v>
      </c>
      <c r="J241" s="129" t="s">
        <v>330</v>
      </c>
      <c r="K241" s="129" t="s">
        <v>46</v>
      </c>
      <c r="L241" s="129" t="s">
        <v>1924</v>
      </c>
      <c r="M241" s="129" t="s">
        <v>1995</v>
      </c>
      <c r="N241" s="130" t="s">
        <v>382</v>
      </c>
      <c r="O241" s="129" t="s">
        <v>46</v>
      </c>
      <c r="P241" s="129" t="s">
        <v>46</v>
      </c>
      <c r="Q241" s="129" t="s">
        <v>46</v>
      </c>
      <c r="R241" s="132" t="s">
        <v>46</v>
      </c>
      <c r="S241" s="154" t="s">
        <v>46</v>
      </c>
    </row>
    <row r="242" spans="2:19" s="116" customFormat="1" x14ac:dyDescent="0.3">
      <c r="B242" s="129" t="s">
        <v>985</v>
      </c>
      <c r="C242" s="129" t="s">
        <v>1447</v>
      </c>
      <c r="D242" s="129" t="s">
        <v>346</v>
      </c>
      <c r="E242" s="129" t="s">
        <v>46</v>
      </c>
      <c r="F242" s="129" t="s">
        <v>46</v>
      </c>
      <c r="G242" s="153">
        <f t="shared" si="0"/>
        <v>805.23689879613119</v>
      </c>
      <c r="H242" s="153">
        <v>93.850454405143495</v>
      </c>
      <c r="I242" s="129" t="s">
        <v>1907</v>
      </c>
      <c r="J242" s="129" t="s">
        <v>330</v>
      </c>
      <c r="K242" s="129" t="s">
        <v>46</v>
      </c>
      <c r="L242" s="129" t="s">
        <v>1924</v>
      </c>
      <c r="M242" s="129" t="s">
        <v>1995</v>
      </c>
      <c r="N242" s="130" t="s">
        <v>462</v>
      </c>
      <c r="O242" s="129" t="s">
        <v>46</v>
      </c>
      <c r="P242" s="129" t="s">
        <v>46</v>
      </c>
      <c r="Q242" s="129" t="s">
        <v>46</v>
      </c>
      <c r="R242" s="132" t="s">
        <v>46</v>
      </c>
      <c r="S242" s="154" t="s">
        <v>46</v>
      </c>
    </row>
    <row r="243" spans="2:19" s="116" customFormat="1" ht="26" x14ac:dyDescent="0.3">
      <c r="B243" s="129" t="s">
        <v>986</v>
      </c>
      <c r="C243" s="129" t="s">
        <v>1448</v>
      </c>
      <c r="D243" s="129" t="s">
        <v>346</v>
      </c>
      <c r="E243" s="129" t="s">
        <v>46</v>
      </c>
      <c r="F243" s="129" t="s">
        <v>46</v>
      </c>
      <c r="G243" s="153">
        <f t="shared" si="0"/>
        <v>656.96156782924834</v>
      </c>
      <c r="H243" s="153">
        <v>76.568947299446194</v>
      </c>
      <c r="I243" s="129" t="s">
        <v>1907</v>
      </c>
      <c r="J243" s="129" t="s">
        <v>330</v>
      </c>
      <c r="K243" s="129" t="s">
        <v>46</v>
      </c>
      <c r="L243" s="129" t="s">
        <v>144</v>
      </c>
      <c r="M243" s="129" t="s">
        <v>1995</v>
      </c>
      <c r="N243" s="130" t="s">
        <v>406</v>
      </c>
      <c r="O243" s="129" t="s">
        <v>46</v>
      </c>
      <c r="P243" s="129" t="s">
        <v>46</v>
      </c>
      <c r="Q243" s="129" t="s">
        <v>46</v>
      </c>
      <c r="R243" s="132" t="s">
        <v>46</v>
      </c>
      <c r="S243" s="154" t="s">
        <v>46</v>
      </c>
    </row>
    <row r="244" spans="2:19" s="116" customFormat="1" ht="26" x14ac:dyDescent="0.3">
      <c r="B244" s="129" t="s">
        <v>987</v>
      </c>
      <c r="C244" s="129" t="s">
        <v>1449</v>
      </c>
      <c r="D244" s="129" t="s">
        <v>346</v>
      </c>
      <c r="E244" s="129" t="s">
        <v>46</v>
      </c>
      <c r="F244" s="129" t="s">
        <v>46</v>
      </c>
      <c r="G244" s="153">
        <f t="shared" si="0"/>
        <v>118.21802457750286</v>
      </c>
      <c r="H244" s="153">
        <v>13.7783245428325</v>
      </c>
      <c r="I244" s="129" t="s">
        <v>1907</v>
      </c>
      <c r="J244" s="129" t="s">
        <v>330</v>
      </c>
      <c r="K244" s="129" t="s">
        <v>46</v>
      </c>
      <c r="L244" s="129" t="s">
        <v>1924</v>
      </c>
      <c r="M244" s="129" t="s">
        <v>1995</v>
      </c>
      <c r="N244" s="130" t="s">
        <v>384</v>
      </c>
      <c r="O244" s="129" t="s">
        <v>46</v>
      </c>
      <c r="P244" s="129" t="s">
        <v>46</v>
      </c>
      <c r="Q244" s="129" t="s">
        <v>46</v>
      </c>
      <c r="R244" s="132" t="s">
        <v>46</v>
      </c>
      <c r="S244" s="154" t="s">
        <v>46</v>
      </c>
    </row>
    <row r="245" spans="2:19" s="116" customFormat="1" ht="26" x14ac:dyDescent="0.3">
      <c r="B245" s="129" t="s">
        <v>988</v>
      </c>
      <c r="C245" s="129" t="s">
        <v>1450</v>
      </c>
      <c r="D245" s="129" t="s">
        <v>346</v>
      </c>
      <c r="E245" s="129" t="s">
        <v>46</v>
      </c>
      <c r="F245" s="129" t="s">
        <v>46</v>
      </c>
      <c r="G245" s="153">
        <f t="shared" si="0"/>
        <v>948.66874116435565</v>
      </c>
      <c r="H245" s="153">
        <v>110.56745235015801</v>
      </c>
      <c r="I245" s="129" t="s">
        <v>1907</v>
      </c>
      <c r="J245" s="129" t="s">
        <v>330</v>
      </c>
      <c r="K245" s="129" t="s">
        <v>46</v>
      </c>
      <c r="L245" s="129" t="s">
        <v>1924</v>
      </c>
      <c r="M245" s="129" t="s">
        <v>1995</v>
      </c>
      <c r="N245" s="130" t="s">
        <v>406</v>
      </c>
      <c r="O245" s="129" t="s">
        <v>46</v>
      </c>
      <c r="P245" s="129" t="s">
        <v>46</v>
      </c>
      <c r="Q245" s="129" t="s">
        <v>46</v>
      </c>
      <c r="R245" s="132" t="s">
        <v>46</v>
      </c>
      <c r="S245" s="154" t="s">
        <v>46</v>
      </c>
    </row>
    <row r="246" spans="2:19" s="116" customFormat="1" ht="26" x14ac:dyDescent="0.3">
      <c r="B246" s="129" t="s">
        <v>701</v>
      </c>
      <c r="C246" s="129" t="s">
        <v>702</v>
      </c>
      <c r="D246" s="129" t="s">
        <v>1774</v>
      </c>
      <c r="E246" s="129" t="s">
        <v>46</v>
      </c>
      <c r="F246" s="129" t="s">
        <v>46</v>
      </c>
      <c r="G246" s="153">
        <f t="shared" si="0"/>
        <v>68.612447797813147</v>
      </c>
      <c r="H246" s="153">
        <v>7.9967887876239097</v>
      </c>
      <c r="I246" s="129" t="s">
        <v>1907</v>
      </c>
      <c r="J246" s="129" t="s">
        <v>330</v>
      </c>
      <c r="K246" s="129" t="s">
        <v>46</v>
      </c>
      <c r="L246" s="129" t="s">
        <v>1923</v>
      </c>
      <c r="M246" s="129" t="s">
        <v>331</v>
      </c>
      <c r="N246" s="130" t="s">
        <v>703</v>
      </c>
      <c r="O246" s="129" t="s">
        <v>46</v>
      </c>
      <c r="P246" s="129" t="s">
        <v>46</v>
      </c>
      <c r="Q246" s="129" t="s">
        <v>46</v>
      </c>
      <c r="R246" s="132" t="s">
        <v>46</v>
      </c>
      <c r="S246" s="154" t="s">
        <v>46</v>
      </c>
    </row>
    <row r="247" spans="2:19" s="116" customFormat="1" ht="26" x14ac:dyDescent="0.3">
      <c r="B247" s="129" t="s">
        <v>699</v>
      </c>
      <c r="C247" s="129" t="s">
        <v>700</v>
      </c>
      <c r="D247" s="129" t="s">
        <v>1774</v>
      </c>
      <c r="E247" s="129" t="s">
        <v>46</v>
      </c>
      <c r="F247" s="129" t="s">
        <v>46</v>
      </c>
      <c r="G247" s="153">
        <f t="shared" si="0"/>
        <v>84.4460895973085</v>
      </c>
      <c r="H247" s="153">
        <v>9.8422015847678903</v>
      </c>
      <c r="I247" s="129" t="s">
        <v>1907</v>
      </c>
      <c r="J247" s="129" t="s">
        <v>330</v>
      </c>
      <c r="K247" s="129" t="s">
        <v>46</v>
      </c>
      <c r="L247" s="129" t="s">
        <v>1923</v>
      </c>
      <c r="M247" s="129" t="s">
        <v>331</v>
      </c>
      <c r="N247" s="130" t="s">
        <v>703</v>
      </c>
      <c r="O247" s="129" t="s">
        <v>46</v>
      </c>
      <c r="P247" s="129" t="s">
        <v>46</v>
      </c>
      <c r="Q247" s="129" t="s">
        <v>46</v>
      </c>
      <c r="R247" s="132" t="s">
        <v>46</v>
      </c>
      <c r="S247" s="154" t="s">
        <v>46</v>
      </c>
    </row>
    <row r="248" spans="2:19" s="116" customFormat="1" ht="260" x14ac:dyDescent="0.3">
      <c r="B248" s="129" t="s">
        <v>989</v>
      </c>
      <c r="C248" s="129" t="s">
        <v>1451</v>
      </c>
      <c r="D248" s="129" t="s">
        <v>1777</v>
      </c>
      <c r="E248" s="129" t="s">
        <v>46</v>
      </c>
      <c r="F248" s="129" t="s">
        <v>46</v>
      </c>
      <c r="G248" s="153">
        <f t="shared" si="0"/>
        <v>17.374954568323037</v>
      </c>
      <c r="H248" s="153">
        <v>2.0250529799910302</v>
      </c>
      <c r="I248" s="129" t="s">
        <v>1907</v>
      </c>
      <c r="J248" s="129" t="s">
        <v>330</v>
      </c>
      <c r="K248" s="129" t="s">
        <v>46</v>
      </c>
      <c r="L248" s="129" t="s">
        <v>1923</v>
      </c>
      <c r="M248" s="129" t="s">
        <v>1999</v>
      </c>
      <c r="N248" s="130" t="s">
        <v>1940</v>
      </c>
      <c r="O248" s="129" t="s">
        <v>46</v>
      </c>
      <c r="P248" s="129" t="s">
        <v>46</v>
      </c>
      <c r="Q248" s="129" t="s">
        <v>46</v>
      </c>
      <c r="R248" s="132" t="s">
        <v>46</v>
      </c>
      <c r="S248" s="154" t="s">
        <v>46</v>
      </c>
    </row>
    <row r="249" spans="2:19" s="116" customFormat="1" ht="65" x14ac:dyDescent="0.3">
      <c r="B249" s="129" t="s">
        <v>990</v>
      </c>
      <c r="C249" s="129" t="s">
        <v>1452</v>
      </c>
      <c r="D249" s="129" t="s">
        <v>1777</v>
      </c>
      <c r="E249" s="129" t="s">
        <v>46</v>
      </c>
      <c r="F249" s="129" t="s">
        <v>46</v>
      </c>
      <c r="G249" s="153">
        <f t="shared" si="0"/>
        <v>24.761860239507534</v>
      </c>
      <c r="H249" s="153">
        <v>2.8859976969123</v>
      </c>
      <c r="I249" s="129" t="s">
        <v>1907</v>
      </c>
      <c r="J249" s="129" t="s">
        <v>330</v>
      </c>
      <c r="K249" s="129" t="s">
        <v>46</v>
      </c>
      <c r="L249" s="129" t="s">
        <v>1923</v>
      </c>
      <c r="M249" s="129" t="s">
        <v>1939</v>
      </c>
      <c r="N249" s="130" t="s">
        <v>1941</v>
      </c>
      <c r="O249" s="129" t="s">
        <v>46</v>
      </c>
      <c r="P249" s="129" t="s">
        <v>46</v>
      </c>
      <c r="Q249" s="129" t="s">
        <v>46</v>
      </c>
      <c r="R249" s="132" t="s">
        <v>46</v>
      </c>
      <c r="S249" s="154" t="s">
        <v>46</v>
      </c>
    </row>
    <row r="250" spans="2:19" s="116" customFormat="1" ht="195" x14ac:dyDescent="0.3">
      <c r="B250" s="129" t="s">
        <v>991</v>
      </c>
      <c r="C250" s="129" t="s">
        <v>1453</v>
      </c>
      <c r="D250" s="129" t="s">
        <v>674</v>
      </c>
      <c r="E250" s="129" t="s">
        <v>46</v>
      </c>
      <c r="F250" s="129" t="s">
        <v>46</v>
      </c>
      <c r="G250" s="153">
        <f t="shared" si="0"/>
        <v>53822.280713438529</v>
      </c>
      <c r="H250" s="153">
        <v>6272.9930901443504</v>
      </c>
      <c r="I250" s="129" t="s">
        <v>1907</v>
      </c>
      <c r="J250" s="129" t="s">
        <v>330</v>
      </c>
      <c r="K250" s="129" t="s">
        <v>46</v>
      </c>
      <c r="L250" s="129" t="s">
        <v>144</v>
      </c>
      <c r="M250" s="129" t="s">
        <v>716</v>
      </c>
      <c r="N250" s="130" t="s">
        <v>1942</v>
      </c>
      <c r="O250" s="129" t="s">
        <v>46</v>
      </c>
      <c r="P250" s="129" t="s">
        <v>46</v>
      </c>
      <c r="Q250" s="129" t="s">
        <v>46</v>
      </c>
      <c r="R250" s="132" t="s">
        <v>46</v>
      </c>
      <c r="S250" s="154" t="s">
        <v>46</v>
      </c>
    </row>
    <row r="251" spans="2:19" s="116" customFormat="1" ht="117" x14ac:dyDescent="0.3">
      <c r="B251" s="129" t="s">
        <v>992</v>
      </c>
      <c r="C251" s="129" t="s">
        <v>1454</v>
      </c>
      <c r="D251" s="129" t="s">
        <v>1778</v>
      </c>
      <c r="E251" s="129" t="s">
        <v>46</v>
      </c>
      <c r="F251" s="129" t="s">
        <v>46</v>
      </c>
      <c r="G251" s="153">
        <f t="shared" si="0"/>
        <v>12558.532166469002</v>
      </c>
      <c r="H251" s="153">
        <v>1463.6983877003499</v>
      </c>
      <c r="I251" s="129" t="s">
        <v>1907</v>
      </c>
      <c r="J251" s="129" t="s">
        <v>330</v>
      </c>
      <c r="K251" s="129" t="s">
        <v>46</v>
      </c>
      <c r="L251" s="129" t="s">
        <v>144</v>
      </c>
      <c r="M251" s="129" t="s">
        <v>1943</v>
      </c>
      <c r="N251" s="130" t="s">
        <v>1944</v>
      </c>
      <c r="O251" s="129" t="s">
        <v>46</v>
      </c>
      <c r="P251" s="129" t="s">
        <v>46</v>
      </c>
      <c r="Q251" s="129" t="s">
        <v>46</v>
      </c>
      <c r="R251" s="132" t="s">
        <v>46</v>
      </c>
      <c r="S251" s="154" t="s">
        <v>46</v>
      </c>
    </row>
    <row r="252" spans="2:19" s="116" customFormat="1" ht="130" x14ac:dyDescent="0.3">
      <c r="B252" s="129" t="s">
        <v>993</v>
      </c>
      <c r="C252" s="129" t="s">
        <v>1455</v>
      </c>
      <c r="D252" s="129" t="s">
        <v>1779</v>
      </c>
      <c r="E252" s="129" t="s">
        <v>46</v>
      </c>
      <c r="F252" s="129" t="s">
        <v>46</v>
      </c>
      <c r="G252" s="153">
        <f t="shared" si="0"/>
        <v>4322.778966774059</v>
      </c>
      <c r="H252" s="153">
        <v>503.82039239790902</v>
      </c>
      <c r="I252" s="129" t="s">
        <v>1907</v>
      </c>
      <c r="J252" s="129" t="s">
        <v>330</v>
      </c>
      <c r="K252" s="129" t="s">
        <v>46</v>
      </c>
      <c r="L252" s="129" t="s">
        <v>1923</v>
      </c>
      <c r="M252" s="129" t="s">
        <v>403</v>
      </c>
      <c r="N252" s="130" t="s">
        <v>404</v>
      </c>
      <c r="O252" s="129" t="s">
        <v>46</v>
      </c>
      <c r="P252" s="129" t="s">
        <v>46</v>
      </c>
      <c r="Q252" s="129" t="s">
        <v>46</v>
      </c>
      <c r="R252" s="132" t="s">
        <v>46</v>
      </c>
      <c r="S252" s="154" t="s">
        <v>46</v>
      </c>
    </row>
    <row r="253" spans="2:19" s="116" customFormat="1" ht="39" x14ac:dyDescent="0.3">
      <c r="B253" s="129" t="s">
        <v>994</v>
      </c>
      <c r="C253" s="129" t="s">
        <v>723</v>
      </c>
      <c r="D253" s="129" t="s">
        <v>350</v>
      </c>
      <c r="E253" s="129" t="s">
        <v>46</v>
      </c>
      <c r="F253" s="129" t="s">
        <v>46</v>
      </c>
      <c r="G253" s="153">
        <f t="shared" si="0"/>
        <v>1243.5162535599889</v>
      </c>
      <c r="H253" s="153">
        <v>144.931964284381</v>
      </c>
      <c r="I253" s="129" t="s">
        <v>1907</v>
      </c>
      <c r="J253" s="129" t="s">
        <v>330</v>
      </c>
      <c r="K253" s="129" t="s">
        <v>46</v>
      </c>
      <c r="L253" s="129" t="s">
        <v>1924</v>
      </c>
      <c r="M253" s="129" t="s">
        <v>1995</v>
      </c>
      <c r="N253" s="130" t="s">
        <v>406</v>
      </c>
      <c r="O253" s="129" t="s">
        <v>46</v>
      </c>
      <c r="P253" s="129" t="s">
        <v>46</v>
      </c>
      <c r="Q253" s="129" t="s">
        <v>46</v>
      </c>
      <c r="R253" s="132" t="s">
        <v>46</v>
      </c>
      <c r="S253" s="154" t="s">
        <v>46</v>
      </c>
    </row>
    <row r="254" spans="2:19" s="116" customFormat="1" ht="39" x14ac:dyDescent="0.3">
      <c r="B254" s="129" t="s">
        <v>995</v>
      </c>
      <c r="C254" s="129" t="s">
        <v>723</v>
      </c>
      <c r="D254" s="129" t="s">
        <v>350</v>
      </c>
      <c r="E254" s="129" t="s">
        <v>46</v>
      </c>
      <c r="F254" s="129" t="s">
        <v>46</v>
      </c>
      <c r="G254" s="153">
        <f t="shared" si="0"/>
        <v>669.09775856895294</v>
      </c>
      <c r="H254" s="153">
        <v>77.983421744633205</v>
      </c>
      <c r="I254" s="129" t="s">
        <v>1907</v>
      </c>
      <c r="J254" s="129" t="s">
        <v>330</v>
      </c>
      <c r="K254" s="129" t="s">
        <v>46</v>
      </c>
      <c r="L254" s="129" t="s">
        <v>1924</v>
      </c>
      <c r="M254" s="129" t="s">
        <v>1995</v>
      </c>
      <c r="N254" s="130" t="s">
        <v>406</v>
      </c>
      <c r="O254" s="129" t="s">
        <v>46</v>
      </c>
      <c r="P254" s="129" t="s">
        <v>46</v>
      </c>
      <c r="Q254" s="129" t="s">
        <v>46</v>
      </c>
      <c r="R254" s="132" t="s">
        <v>46</v>
      </c>
      <c r="S254" s="154" t="s">
        <v>46</v>
      </c>
    </row>
    <row r="255" spans="2:19" s="116" customFormat="1" ht="39" x14ac:dyDescent="0.3">
      <c r="B255" s="129" t="s">
        <v>996</v>
      </c>
      <c r="C255" s="129" t="s">
        <v>1456</v>
      </c>
      <c r="D255" s="129" t="s">
        <v>350</v>
      </c>
      <c r="E255" s="129" t="s">
        <v>46</v>
      </c>
      <c r="F255" s="129" t="s">
        <v>46</v>
      </c>
      <c r="G255" s="153">
        <f t="shared" si="0"/>
        <v>2653.9387127658147</v>
      </c>
      <c r="H255" s="153">
        <v>309.31686628972199</v>
      </c>
      <c r="I255" s="129" t="s">
        <v>1907</v>
      </c>
      <c r="J255" s="129" t="s">
        <v>330</v>
      </c>
      <c r="K255" s="129" t="s">
        <v>46</v>
      </c>
      <c r="L255" s="129" t="s">
        <v>1923</v>
      </c>
      <c r="M255" s="129" t="s">
        <v>1995</v>
      </c>
      <c r="N255" s="130" t="s">
        <v>671</v>
      </c>
      <c r="O255" s="129" t="s">
        <v>46</v>
      </c>
      <c r="P255" s="129" t="s">
        <v>46</v>
      </c>
      <c r="Q255" s="129" t="s">
        <v>46</v>
      </c>
      <c r="R255" s="132" t="s">
        <v>46</v>
      </c>
      <c r="S255" s="154" t="s">
        <v>46</v>
      </c>
    </row>
    <row r="256" spans="2:19" s="116" customFormat="1" ht="117" x14ac:dyDescent="0.3">
      <c r="B256" s="129" t="s">
        <v>730</v>
      </c>
      <c r="C256" s="129" t="s">
        <v>726</v>
      </c>
      <c r="D256" s="129" t="s">
        <v>1772</v>
      </c>
      <c r="E256" s="129" t="s">
        <v>46</v>
      </c>
      <c r="F256" s="129" t="s">
        <v>46</v>
      </c>
      <c r="G256" s="153">
        <f t="shared" si="0"/>
        <v>13506.408763972668</v>
      </c>
      <c r="H256" s="153">
        <v>1574.1735156145301</v>
      </c>
      <c r="I256" s="129" t="s">
        <v>1907</v>
      </c>
      <c r="J256" s="129" t="s">
        <v>330</v>
      </c>
      <c r="K256" s="129" t="s">
        <v>46</v>
      </c>
      <c r="L256" s="129" t="s">
        <v>1923</v>
      </c>
      <c r="M256" s="129" t="s">
        <v>342</v>
      </c>
      <c r="N256" s="130" t="s">
        <v>731</v>
      </c>
      <c r="O256" s="129" t="s">
        <v>46</v>
      </c>
      <c r="P256" s="129" t="s">
        <v>46</v>
      </c>
      <c r="Q256" s="129" t="s">
        <v>46</v>
      </c>
      <c r="R256" s="132" t="s">
        <v>46</v>
      </c>
      <c r="S256" s="154" t="s">
        <v>46</v>
      </c>
    </row>
    <row r="257" spans="2:19" s="116" customFormat="1" ht="117" x14ac:dyDescent="0.3">
      <c r="B257" s="129" t="s">
        <v>997</v>
      </c>
      <c r="C257" s="129" t="s">
        <v>1457</v>
      </c>
      <c r="D257" s="129" t="s">
        <v>1772</v>
      </c>
      <c r="E257" s="129" t="s">
        <v>46</v>
      </c>
      <c r="F257" s="129" t="s">
        <v>46</v>
      </c>
      <c r="G257" s="153">
        <f t="shared" si="0"/>
        <v>4341.3456741340779</v>
      </c>
      <c r="H257" s="153">
        <v>505.98434430467103</v>
      </c>
      <c r="I257" s="129" t="s">
        <v>1907</v>
      </c>
      <c r="J257" s="129" t="s">
        <v>330</v>
      </c>
      <c r="K257" s="129" t="s">
        <v>46</v>
      </c>
      <c r="L257" s="129" t="s">
        <v>1923</v>
      </c>
      <c r="M257" s="129" t="s">
        <v>342</v>
      </c>
      <c r="N257" s="130" t="s">
        <v>731</v>
      </c>
      <c r="O257" s="129" t="s">
        <v>46</v>
      </c>
      <c r="P257" s="129" t="s">
        <v>46</v>
      </c>
      <c r="Q257" s="129" t="s">
        <v>46</v>
      </c>
      <c r="R257" s="132" t="s">
        <v>46</v>
      </c>
      <c r="S257" s="154" t="s">
        <v>46</v>
      </c>
    </row>
    <row r="258" spans="2:19" s="116" customFormat="1" ht="52" x14ac:dyDescent="0.3">
      <c r="B258" s="129" t="s">
        <v>998</v>
      </c>
      <c r="C258" s="129" t="s">
        <v>740</v>
      </c>
      <c r="D258" s="129" t="s">
        <v>674</v>
      </c>
      <c r="E258" s="129" t="s">
        <v>46</v>
      </c>
      <c r="F258" s="129" t="s">
        <v>46</v>
      </c>
      <c r="G258" s="153">
        <f t="shared" si="0"/>
        <v>771.79478651272404</v>
      </c>
      <c r="H258" s="153">
        <v>89.952772320830306</v>
      </c>
      <c r="I258" s="129" t="s">
        <v>1907</v>
      </c>
      <c r="J258" s="129" t="s">
        <v>330</v>
      </c>
      <c r="K258" s="129" t="s">
        <v>46</v>
      </c>
      <c r="L258" s="129" t="s">
        <v>1923</v>
      </c>
      <c r="M258" s="129" t="s">
        <v>548</v>
      </c>
      <c r="N258" s="130" t="s">
        <v>1945</v>
      </c>
      <c r="O258" s="129" t="s">
        <v>46</v>
      </c>
      <c r="P258" s="129" t="s">
        <v>46</v>
      </c>
      <c r="Q258" s="129" t="s">
        <v>46</v>
      </c>
      <c r="R258" s="132" t="s">
        <v>46</v>
      </c>
      <c r="S258" s="154" t="s">
        <v>46</v>
      </c>
    </row>
    <row r="259" spans="2:19" s="116" customFormat="1" ht="78" x14ac:dyDescent="0.3">
      <c r="B259" s="129" t="s">
        <v>999</v>
      </c>
      <c r="C259" s="129" t="s">
        <v>1458</v>
      </c>
      <c r="D259" s="129" t="s">
        <v>1771</v>
      </c>
      <c r="E259" s="129" t="s">
        <v>46</v>
      </c>
      <c r="F259" s="129" t="s">
        <v>46</v>
      </c>
      <c r="G259" s="153">
        <f t="shared" si="0"/>
        <v>8939.4481788712401</v>
      </c>
      <c r="H259" s="153">
        <v>1041.8937271411701</v>
      </c>
      <c r="I259" s="129" t="s">
        <v>1907</v>
      </c>
      <c r="J259" s="129" t="s">
        <v>330</v>
      </c>
      <c r="K259" s="129" t="s">
        <v>46</v>
      </c>
      <c r="L259" s="129" t="s">
        <v>144</v>
      </c>
      <c r="M259" s="129" t="s">
        <v>139</v>
      </c>
      <c r="N259" s="130" t="s">
        <v>1946</v>
      </c>
      <c r="O259" s="129" t="s">
        <v>46</v>
      </c>
      <c r="P259" s="129" t="s">
        <v>46</v>
      </c>
      <c r="Q259" s="129" t="s">
        <v>46</v>
      </c>
      <c r="R259" s="132" t="s">
        <v>46</v>
      </c>
      <c r="S259" s="154" t="s">
        <v>46</v>
      </c>
    </row>
    <row r="260" spans="2:19" s="116" customFormat="1" ht="26" x14ac:dyDescent="0.3">
      <c r="B260" s="129" t="s">
        <v>1000</v>
      </c>
      <c r="C260" s="129" t="s">
        <v>1459</v>
      </c>
      <c r="D260" s="129" t="s">
        <v>329</v>
      </c>
      <c r="E260" s="129" t="s">
        <v>46</v>
      </c>
      <c r="F260" s="129" t="s">
        <v>46</v>
      </c>
      <c r="G260" s="153">
        <f t="shared" si="0"/>
        <v>24118.587078522651</v>
      </c>
      <c r="H260" s="153">
        <v>2811.0241350259498</v>
      </c>
      <c r="I260" s="129" t="s">
        <v>1907</v>
      </c>
      <c r="J260" s="129" t="s">
        <v>330</v>
      </c>
      <c r="K260" s="129" t="s">
        <v>46</v>
      </c>
      <c r="L260" s="129" t="s">
        <v>144</v>
      </c>
      <c r="M260" s="129" t="s">
        <v>1995</v>
      </c>
      <c r="N260" s="130" t="s">
        <v>462</v>
      </c>
      <c r="O260" s="129" t="s">
        <v>46</v>
      </c>
      <c r="P260" s="129" t="s">
        <v>46</v>
      </c>
      <c r="Q260" s="129" t="s">
        <v>46</v>
      </c>
      <c r="R260" s="132" t="s">
        <v>46</v>
      </c>
      <c r="S260" s="154" t="s">
        <v>46</v>
      </c>
    </row>
    <row r="261" spans="2:19" s="116" customFormat="1" ht="26" x14ac:dyDescent="0.3">
      <c r="B261" s="129" t="s">
        <v>1001</v>
      </c>
      <c r="C261" s="129" t="s">
        <v>1459</v>
      </c>
      <c r="D261" s="129" t="s">
        <v>329</v>
      </c>
      <c r="E261" s="129" t="s">
        <v>46</v>
      </c>
      <c r="F261" s="129" t="s">
        <v>46</v>
      </c>
      <c r="G261" s="153">
        <f t="shared" si="0"/>
        <v>4823.717415704522</v>
      </c>
      <c r="H261" s="153">
        <v>562.20482700518903</v>
      </c>
      <c r="I261" s="129" t="s">
        <v>1907</v>
      </c>
      <c r="J261" s="129" t="s">
        <v>330</v>
      </c>
      <c r="K261" s="129" t="s">
        <v>46</v>
      </c>
      <c r="L261" s="129" t="s">
        <v>144</v>
      </c>
      <c r="M261" s="129" t="s">
        <v>1995</v>
      </c>
      <c r="N261" s="130" t="s">
        <v>406</v>
      </c>
      <c r="O261" s="129" t="s">
        <v>46</v>
      </c>
      <c r="P261" s="129" t="s">
        <v>46</v>
      </c>
      <c r="Q261" s="129" t="s">
        <v>46</v>
      </c>
      <c r="R261" s="132" t="s">
        <v>46</v>
      </c>
      <c r="S261" s="154" t="s">
        <v>46</v>
      </c>
    </row>
    <row r="262" spans="2:19" s="116" customFormat="1" ht="65" x14ac:dyDescent="0.3">
      <c r="B262" s="129" t="s">
        <v>510</v>
      </c>
      <c r="C262" s="129" t="s">
        <v>636</v>
      </c>
      <c r="D262" s="129" t="s">
        <v>1780</v>
      </c>
      <c r="E262" s="129" t="s">
        <v>46</v>
      </c>
      <c r="F262" s="129" t="s">
        <v>46</v>
      </c>
      <c r="G262" s="153">
        <f t="shared" si="0"/>
        <v>72762.612857278087</v>
      </c>
      <c r="H262" s="153">
        <v>8480.4910090067697</v>
      </c>
      <c r="I262" s="129" t="s">
        <v>1907</v>
      </c>
      <c r="J262" s="129" t="s">
        <v>330</v>
      </c>
      <c r="K262" s="129" t="s">
        <v>46</v>
      </c>
      <c r="L262" s="129" t="s">
        <v>1923</v>
      </c>
      <c r="M262" s="129" t="s">
        <v>1995</v>
      </c>
      <c r="N262" s="130" t="s">
        <v>462</v>
      </c>
      <c r="O262" s="129" t="s">
        <v>46</v>
      </c>
      <c r="P262" s="129" t="s">
        <v>46</v>
      </c>
      <c r="Q262" s="129" t="s">
        <v>46</v>
      </c>
      <c r="R262" s="132" t="s">
        <v>46</v>
      </c>
      <c r="S262" s="154" t="s">
        <v>46</v>
      </c>
    </row>
    <row r="263" spans="2:19" s="116" customFormat="1" ht="104" x14ac:dyDescent="0.3">
      <c r="B263" s="129" t="s">
        <v>1002</v>
      </c>
      <c r="C263" s="129" t="s">
        <v>1460</v>
      </c>
      <c r="D263" s="129" t="s">
        <v>1771</v>
      </c>
      <c r="E263" s="129" t="s">
        <v>46</v>
      </c>
      <c r="F263" s="129" t="s">
        <v>46</v>
      </c>
      <c r="G263" s="153">
        <f t="shared" si="0"/>
        <v>0</v>
      </c>
      <c r="H263" s="153">
        <v>0</v>
      </c>
      <c r="I263" s="129" t="s">
        <v>1907</v>
      </c>
      <c r="J263" s="129" t="s">
        <v>330</v>
      </c>
      <c r="K263" s="129" t="s">
        <v>46</v>
      </c>
      <c r="L263" s="129" t="s">
        <v>144</v>
      </c>
      <c r="M263" s="129" t="s">
        <v>139</v>
      </c>
      <c r="N263" s="130" t="s">
        <v>1937</v>
      </c>
      <c r="O263" s="129" t="s">
        <v>46</v>
      </c>
      <c r="P263" s="129" t="s">
        <v>46</v>
      </c>
      <c r="Q263" s="129" t="s">
        <v>46</v>
      </c>
      <c r="R263" s="132" t="s">
        <v>46</v>
      </c>
      <c r="S263" s="154" t="s">
        <v>46</v>
      </c>
    </row>
    <row r="264" spans="2:19" s="116" customFormat="1" ht="117" x14ac:dyDescent="0.3">
      <c r="B264" s="129" t="s">
        <v>1003</v>
      </c>
      <c r="C264" s="129" t="s">
        <v>1457</v>
      </c>
      <c r="D264" s="129" t="s">
        <v>1772</v>
      </c>
      <c r="E264" s="129" t="s">
        <v>46</v>
      </c>
      <c r="F264" s="129" t="s">
        <v>46</v>
      </c>
      <c r="G264" s="153">
        <f t="shared" si="0"/>
        <v>3376.6021909931715</v>
      </c>
      <c r="H264" s="153">
        <v>393.54337890363303</v>
      </c>
      <c r="I264" s="129" t="s">
        <v>1907</v>
      </c>
      <c r="J264" s="129" t="s">
        <v>330</v>
      </c>
      <c r="K264" s="129" t="s">
        <v>46</v>
      </c>
      <c r="L264" s="129" t="s">
        <v>1923</v>
      </c>
      <c r="M264" s="129" t="s">
        <v>1922</v>
      </c>
      <c r="N264" s="130" t="s">
        <v>406</v>
      </c>
      <c r="O264" s="129" t="s">
        <v>46</v>
      </c>
      <c r="P264" s="129" t="s">
        <v>46</v>
      </c>
      <c r="Q264" s="129" t="s">
        <v>46</v>
      </c>
      <c r="R264" s="132" t="s">
        <v>46</v>
      </c>
      <c r="S264" s="154" t="s">
        <v>46</v>
      </c>
    </row>
    <row r="265" spans="2:19" s="116" customFormat="1" ht="117" x14ac:dyDescent="0.3">
      <c r="B265" s="129" t="s">
        <v>728</v>
      </c>
      <c r="C265" s="129" t="s">
        <v>726</v>
      </c>
      <c r="D265" s="129" t="s">
        <v>1772</v>
      </c>
      <c r="E265" s="129" t="s">
        <v>46</v>
      </c>
      <c r="F265" s="129" t="s">
        <v>46</v>
      </c>
      <c r="G265" s="153">
        <f t="shared" ref="G265:G328" si="1">SUM(8.58*H265)</f>
        <v>3858.9739325636242</v>
      </c>
      <c r="H265" s="153">
        <v>449.763861604152</v>
      </c>
      <c r="I265" s="129" t="s">
        <v>1907</v>
      </c>
      <c r="J265" s="129" t="s">
        <v>330</v>
      </c>
      <c r="K265" s="129" t="s">
        <v>46</v>
      </c>
      <c r="L265" s="129" t="s">
        <v>1923</v>
      </c>
      <c r="M265" s="129" t="s">
        <v>1995</v>
      </c>
      <c r="N265" s="130" t="s">
        <v>406</v>
      </c>
      <c r="O265" s="129" t="s">
        <v>46</v>
      </c>
      <c r="P265" s="129" t="s">
        <v>46</v>
      </c>
      <c r="Q265" s="129" t="s">
        <v>46</v>
      </c>
      <c r="R265" s="132" t="s">
        <v>46</v>
      </c>
      <c r="S265" s="154" t="s">
        <v>46</v>
      </c>
    </row>
    <row r="266" spans="2:19" s="116" customFormat="1" ht="52" x14ac:dyDescent="0.3">
      <c r="B266" s="129" t="s">
        <v>734</v>
      </c>
      <c r="C266" s="129" t="s">
        <v>733</v>
      </c>
      <c r="D266" s="129" t="s">
        <v>1771</v>
      </c>
      <c r="E266" s="129" t="s">
        <v>46</v>
      </c>
      <c r="F266" s="129" t="s">
        <v>46</v>
      </c>
      <c r="G266" s="153">
        <f t="shared" si="1"/>
        <v>9650.4448310764492</v>
      </c>
      <c r="H266" s="153">
        <v>1124.76046982243</v>
      </c>
      <c r="I266" s="129" t="s">
        <v>1907</v>
      </c>
      <c r="J266" s="129" t="s">
        <v>330</v>
      </c>
      <c r="K266" s="129" t="s">
        <v>46</v>
      </c>
      <c r="L266" s="129" t="s">
        <v>1923</v>
      </c>
      <c r="M266" s="129" t="s">
        <v>1995</v>
      </c>
      <c r="N266" s="130" t="s">
        <v>406</v>
      </c>
      <c r="O266" s="129" t="s">
        <v>46</v>
      </c>
      <c r="P266" s="129" t="s">
        <v>46</v>
      </c>
      <c r="Q266" s="129" t="s">
        <v>46</v>
      </c>
      <c r="R266" s="132" t="s">
        <v>46</v>
      </c>
      <c r="S266" s="154" t="s">
        <v>46</v>
      </c>
    </row>
    <row r="267" spans="2:19" s="116" customFormat="1" x14ac:dyDescent="0.3">
      <c r="B267" s="129" t="s">
        <v>1004</v>
      </c>
      <c r="C267" s="129" t="s">
        <v>1461</v>
      </c>
      <c r="D267" s="129" t="s">
        <v>1776</v>
      </c>
      <c r="E267" s="129" t="s">
        <v>46</v>
      </c>
      <c r="F267" s="129" t="s">
        <v>46</v>
      </c>
      <c r="G267" s="153">
        <f t="shared" si="1"/>
        <v>131686.53035268502</v>
      </c>
      <c r="H267" s="153">
        <v>15348.0804606859</v>
      </c>
      <c r="I267" s="129" t="s">
        <v>1907</v>
      </c>
      <c r="J267" s="129" t="s">
        <v>330</v>
      </c>
      <c r="K267" s="129" t="s">
        <v>46</v>
      </c>
      <c r="L267" s="129" t="s">
        <v>144</v>
      </c>
      <c r="M267" s="129" t="s">
        <v>139</v>
      </c>
      <c r="N267" s="130" t="s">
        <v>445</v>
      </c>
      <c r="O267" s="129" t="s">
        <v>46</v>
      </c>
      <c r="P267" s="129" t="s">
        <v>46</v>
      </c>
      <c r="Q267" s="129" t="s">
        <v>46</v>
      </c>
      <c r="R267" s="132" t="s">
        <v>46</v>
      </c>
      <c r="S267" s="154" t="s">
        <v>46</v>
      </c>
    </row>
    <row r="268" spans="2:19" s="116" customFormat="1" ht="65" x14ac:dyDescent="0.3">
      <c r="B268" s="129" t="s">
        <v>1005</v>
      </c>
      <c r="C268" s="129" t="s">
        <v>1462</v>
      </c>
      <c r="D268" s="129" t="s">
        <v>1771</v>
      </c>
      <c r="E268" s="129" t="s">
        <v>46</v>
      </c>
      <c r="F268" s="129" t="s">
        <v>46</v>
      </c>
      <c r="G268" s="153">
        <f t="shared" si="1"/>
        <v>8682.6431110939811</v>
      </c>
      <c r="H268" s="153">
        <v>1011.96306656107</v>
      </c>
      <c r="I268" s="129" t="s">
        <v>1907</v>
      </c>
      <c r="J268" s="129" t="s">
        <v>330</v>
      </c>
      <c r="K268" s="129" t="s">
        <v>46</v>
      </c>
      <c r="L268" s="129" t="s">
        <v>144</v>
      </c>
      <c r="M268" s="129" t="s">
        <v>139</v>
      </c>
      <c r="N268" s="130" t="s">
        <v>570</v>
      </c>
      <c r="O268" s="129" t="s">
        <v>46</v>
      </c>
      <c r="P268" s="129" t="s">
        <v>46</v>
      </c>
      <c r="Q268" s="129" t="s">
        <v>46</v>
      </c>
      <c r="R268" s="132" t="s">
        <v>46</v>
      </c>
      <c r="S268" s="154" t="s">
        <v>46</v>
      </c>
    </row>
    <row r="269" spans="2:19" s="116" customFormat="1" ht="117" x14ac:dyDescent="0.3">
      <c r="B269" s="129" t="s">
        <v>1006</v>
      </c>
      <c r="C269" s="129" t="s">
        <v>1457</v>
      </c>
      <c r="D269" s="129" t="s">
        <v>1772</v>
      </c>
      <c r="E269" s="129" t="s">
        <v>46</v>
      </c>
      <c r="F269" s="129" t="s">
        <v>46</v>
      </c>
      <c r="G269" s="153">
        <f t="shared" si="1"/>
        <v>1929.4869662818121</v>
      </c>
      <c r="H269" s="153">
        <v>224.881930802076</v>
      </c>
      <c r="I269" s="129" t="s">
        <v>1907</v>
      </c>
      <c r="J269" s="129" t="s">
        <v>330</v>
      </c>
      <c r="K269" s="129" t="s">
        <v>46</v>
      </c>
      <c r="L269" s="129" t="s">
        <v>1923</v>
      </c>
      <c r="M269" s="129" t="s">
        <v>1995</v>
      </c>
      <c r="N269" s="130" t="s">
        <v>462</v>
      </c>
      <c r="O269" s="129" t="s">
        <v>46</v>
      </c>
      <c r="P269" s="129" t="s">
        <v>46</v>
      </c>
      <c r="Q269" s="129" t="s">
        <v>46</v>
      </c>
      <c r="R269" s="132" t="s">
        <v>46</v>
      </c>
      <c r="S269" s="154" t="s">
        <v>46</v>
      </c>
    </row>
    <row r="270" spans="2:19" s="116" customFormat="1" ht="117" x14ac:dyDescent="0.3">
      <c r="B270" s="129" t="s">
        <v>725</v>
      </c>
      <c r="C270" s="129" t="s">
        <v>726</v>
      </c>
      <c r="D270" s="129" t="s">
        <v>1772</v>
      </c>
      <c r="E270" s="129" t="s">
        <v>46</v>
      </c>
      <c r="F270" s="129" t="s">
        <v>46</v>
      </c>
      <c r="G270" s="153">
        <f t="shared" si="1"/>
        <v>3858.9739325636242</v>
      </c>
      <c r="H270" s="153">
        <v>449.763861604152</v>
      </c>
      <c r="I270" s="129" t="s">
        <v>1907</v>
      </c>
      <c r="J270" s="129" t="s">
        <v>330</v>
      </c>
      <c r="K270" s="129" t="s">
        <v>46</v>
      </c>
      <c r="L270" s="129" t="s">
        <v>1923</v>
      </c>
      <c r="M270" s="129" t="s">
        <v>1995</v>
      </c>
      <c r="N270" s="130" t="s">
        <v>727</v>
      </c>
      <c r="O270" s="129" t="s">
        <v>46</v>
      </c>
      <c r="P270" s="129" t="s">
        <v>46</v>
      </c>
      <c r="Q270" s="129" t="s">
        <v>46</v>
      </c>
      <c r="R270" s="132" t="s">
        <v>46</v>
      </c>
      <c r="S270" s="154" t="s">
        <v>46</v>
      </c>
    </row>
    <row r="271" spans="2:19" s="116" customFormat="1" ht="52" x14ac:dyDescent="0.3">
      <c r="B271" s="129" t="s">
        <v>741</v>
      </c>
      <c r="C271" s="129" t="s">
        <v>740</v>
      </c>
      <c r="D271" s="129" t="s">
        <v>674</v>
      </c>
      <c r="E271" s="129" t="s">
        <v>46</v>
      </c>
      <c r="F271" s="129" t="s">
        <v>46</v>
      </c>
      <c r="G271" s="153">
        <f t="shared" si="1"/>
        <v>96.474348314090605</v>
      </c>
      <c r="H271" s="153">
        <v>11.244096540103801</v>
      </c>
      <c r="I271" s="129" t="s">
        <v>1907</v>
      </c>
      <c r="J271" s="129" t="s">
        <v>330</v>
      </c>
      <c r="K271" s="129" t="s">
        <v>46</v>
      </c>
      <c r="L271" s="129" t="s">
        <v>1923</v>
      </c>
      <c r="M271" s="129" t="s">
        <v>309</v>
      </c>
      <c r="N271" s="130" t="s">
        <v>742</v>
      </c>
      <c r="O271" s="129" t="s">
        <v>46</v>
      </c>
      <c r="P271" s="129" t="s">
        <v>46</v>
      </c>
      <c r="Q271" s="129" t="s">
        <v>46</v>
      </c>
      <c r="R271" s="132" t="s">
        <v>46</v>
      </c>
      <c r="S271" s="154" t="s">
        <v>46</v>
      </c>
    </row>
    <row r="272" spans="2:19" s="116" customFormat="1" x14ac:dyDescent="0.3">
      <c r="B272" s="129" t="s">
        <v>1007</v>
      </c>
      <c r="C272" s="129" t="s">
        <v>1463</v>
      </c>
      <c r="D272" s="129" t="s">
        <v>1776</v>
      </c>
      <c r="E272" s="129" t="s">
        <v>46</v>
      </c>
      <c r="F272" s="129" t="s">
        <v>46</v>
      </c>
      <c r="G272" s="153">
        <f t="shared" si="1"/>
        <v>150736.34552335102</v>
      </c>
      <c r="H272" s="153">
        <v>17568.338639085199</v>
      </c>
      <c r="I272" s="129" t="s">
        <v>1907</v>
      </c>
      <c r="J272" s="129" t="s">
        <v>330</v>
      </c>
      <c r="K272" s="129" t="s">
        <v>46</v>
      </c>
      <c r="L272" s="129" t="s">
        <v>144</v>
      </c>
      <c r="M272" s="129" t="s">
        <v>139</v>
      </c>
      <c r="N272" s="130" t="s">
        <v>445</v>
      </c>
      <c r="O272" s="129" t="s">
        <v>46</v>
      </c>
      <c r="P272" s="129" t="s">
        <v>46</v>
      </c>
      <c r="Q272" s="129" t="s">
        <v>46</v>
      </c>
      <c r="R272" s="132" t="s">
        <v>46</v>
      </c>
      <c r="S272" s="154" t="s">
        <v>46</v>
      </c>
    </row>
    <row r="273" spans="2:19" s="116" customFormat="1" ht="52" x14ac:dyDescent="0.3">
      <c r="B273" s="129" t="s">
        <v>1008</v>
      </c>
      <c r="C273" s="129" t="s">
        <v>740</v>
      </c>
      <c r="D273" s="129" t="s">
        <v>674</v>
      </c>
      <c r="E273" s="129" t="s">
        <v>46</v>
      </c>
      <c r="F273" s="129" t="s">
        <v>46</v>
      </c>
      <c r="G273" s="153">
        <f t="shared" si="1"/>
        <v>964.74348314090605</v>
      </c>
      <c r="H273" s="153">
        <v>112.440965401038</v>
      </c>
      <c r="I273" s="129" t="s">
        <v>1907</v>
      </c>
      <c r="J273" s="129" t="s">
        <v>330</v>
      </c>
      <c r="K273" s="129" t="s">
        <v>46</v>
      </c>
      <c r="L273" s="129" t="s">
        <v>1923</v>
      </c>
      <c r="M273" s="129" t="s">
        <v>1996</v>
      </c>
      <c r="N273" s="130" t="s">
        <v>365</v>
      </c>
      <c r="O273" s="129" t="s">
        <v>46</v>
      </c>
      <c r="P273" s="129" t="s">
        <v>46</v>
      </c>
      <c r="Q273" s="129" t="s">
        <v>46</v>
      </c>
      <c r="R273" s="132" t="s">
        <v>46</v>
      </c>
      <c r="S273" s="154" t="s">
        <v>46</v>
      </c>
    </row>
    <row r="274" spans="2:19" s="116" customFormat="1" x14ac:dyDescent="0.3">
      <c r="B274" s="129" t="s">
        <v>1007</v>
      </c>
      <c r="C274" s="129" t="s">
        <v>1464</v>
      </c>
      <c r="D274" s="129" t="s">
        <v>1776</v>
      </c>
      <c r="E274" s="129" t="s">
        <v>46</v>
      </c>
      <c r="F274" s="129" t="s">
        <v>46</v>
      </c>
      <c r="G274" s="153">
        <f t="shared" si="1"/>
        <v>85620.984128755299</v>
      </c>
      <c r="H274" s="153">
        <v>9979.1356793421091</v>
      </c>
      <c r="I274" s="129" t="s">
        <v>1907</v>
      </c>
      <c r="J274" s="129" t="s">
        <v>330</v>
      </c>
      <c r="K274" s="129" t="s">
        <v>46</v>
      </c>
      <c r="L274" s="129" t="s">
        <v>144</v>
      </c>
      <c r="M274" s="129" t="s">
        <v>403</v>
      </c>
      <c r="N274" s="130" t="s">
        <v>1947</v>
      </c>
      <c r="O274" s="129" t="s">
        <v>46</v>
      </c>
      <c r="P274" s="129" t="s">
        <v>46</v>
      </c>
      <c r="Q274" s="129" t="s">
        <v>46</v>
      </c>
      <c r="R274" s="132" t="s">
        <v>46</v>
      </c>
      <c r="S274" s="154" t="s">
        <v>46</v>
      </c>
    </row>
    <row r="275" spans="2:19" s="116" customFormat="1" ht="104" x14ac:dyDescent="0.3">
      <c r="B275" s="129" t="s">
        <v>1009</v>
      </c>
      <c r="C275" s="129" t="s">
        <v>1465</v>
      </c>
      <c r="D275" s="129" t="s">
        <v>674</v>
      </c>
      <c r="E275" s="129" t="s">
        <v>46</v>
      </c>
      <c r="F275" s="129" t="s">
        <v>46</v>
      </c>
      <c r="G275" s="153">
        <f t="shared" si="1"/>
        <v>6799.6567806995681</v>
      </c>
      <c r="H275" s="153">
        <v>792.50079029132496</v>
      </c>
      <c r="I275" s="129" t="s">
        <v>1907</v>
      </c>
      <c r="J275" s="129" t="s">
        <v>330</v>
      </c>
      <c r="K275" s="129" t="s">
        <v>46</v>
      </c>
      <c r="L275" s="129" t="s">
        <v>144</v>
      </c>
      <c r="M275" s="129" t="s">
        <v>139</v>
      </c>
      <c r="N275" s="130" t="s">
        <v>1927</v>
      </c>
      <c r="O275" s="129" t="s">
        <v>46</v>
      </c>
      <c r="P275" s="129" t="s">
        <v>46</v>
      </c>
      <c r="Q275" s="129" t="s">
        <v>46</v>
      </c>
      <c r="R275" s="132" t="s">
        <v>46</v>
      </c>
      <c r="S275" s="154" t="s">
        <v>46</v>
      </c>
    </row>
    <row r="276" spans="2:19" s="116" customFormat="1" x14ac:dyDescent="0.3">
      <c r="B276" s="129" t="s">
        <v>1004</v>
      </c>
      <c r="C276" s="129" t="s">
        <v>1464</v>
      </c>
      <c r="D276" s="129" t="s">
        <v>1776</v>
      </c>
      <c r="E276" s="129" t="s">
        <v>46</v>
      </c>
      <c r="F276" s="129" t="s">
        <v>46</v>
      </c>
      <c r="G276" s="153">
        <f t="shared" si="1"/>
        <v>17672.161476740286</v>
      </c>
      <c r="H276" s="153">
        <v>2059.6924798065602</v>
      </c>
      <c r="I276" s="129" t="s">
        <v>1907</v>
      </c>
      <c r="J276" s="129" t="s">
        <v>330</v>
      </c>
      <c r="K276" s="129" t="s">
        <v>46</v>
      </c>
      <c r="L276" s="129" t="s">
        <v>144</v>
      </c>
      <c r="M276" s="129" t="s">
        <v>403</v>
      </c>
      <c r="N276" s="130" t="s">
        <v>1947</v>
      </c>
      <c r="O276" s="129" t="s">
        <v>46</v>
      </c>
      <c r="P276" s="129" t="s">
        <v>46</v>
      </c>
      <c r="Q276" s="129" t="s">
        <v>46</v>
      </c>
      <c r="R276" s="132" t="s">
        <v>46</v>
      </c>
      <c r="S276" s="154" t="s">
        <v>46</v>
      </c>
    </row>
    <row r="277" spans="2:19" s="116" customFormat="1" ht="65" x14ac:dyDescent="0.3">
      <c r="B277" s="129" t="s">
        <v>1010</v>
      </c>
      <c r="C277" s="129" t="s">
        <v>636</v>
      </c>
      <c r="D277" s="129" t="s">
        <v>1780</v>
      </c>
      <c r="E277" s="129" t="s">
        <v>46</v>
      </c>
      <c r="F277" s="129" t="s">
        <v>46</v>
      </c>
      <c r="G277" s="153">
        <f t="shared" si="1"/>
        <v>19855.385626522962</v>
      </c>
      <c r="H277" s="153">
        <v>2314.1475089187602</v>
      </c>
      <c r="I277" s="129" t="s">
        <v>1907</v>
      </c>
      <c r="J277" s="129" t="s">
        <v>330</v>
      </c>
      <c r="K277" s="129" t="s">
        <v>46</v>
      </c>
      <c r="L277" s="129" t="s">
        <v>1923</v>
      </c>
      <c r="M277" s="129" t="s">
        <v>1995</v>
      </c>
      <c r="N277" s="130" t="s">
        <v>406</v>
      </c>
      <c r="O277" s="129" t="s">
        <v>46</v>
      </c>
      <c r="P277" s="129" t="s">
        <v>46</v>
      </c>
      <c r="Q277" s="129" t="s">
        <v>46</v>
      </c>
      <c r="R277" s="132" t="s">
        <v>46</v>
      </c>
      <c r="S277" s="154" t="s">
        <v>46</v>
      </c>
    </row>
    <row r="278" spans="2:19" s="116" customFormat="1" x14ac:dyDescent="0.3">
      <c r="B278" s="129" t="s">
        <v>1011</v>
      </c>
      <c r="C278" s="129" t="s">
        <v>1466</v>
      </c>
      <c r="D278" s="129" t="s">
        <v>1774</v>
      </c>
      <c r="E278" s="129" t="s">
        <v>46</v>
      </c>
      <c r="F278" s="129" t="s">
        <v>46</v>
      </c>
      <c r="G278" s="153">
        <f t="shared" si="1"/>
        <v>163.96572041693673</v>
      </c>
      <c r="H278" s="153">
        <v>19.110223824817801</v>
      </c>
      <c r="I278" s="129" t="s">
        <v>1908</v>
      </c>
      <c r="J278" s="129" t="s">
        <v>330</v>
      </c>
      <c r="K278" s="129" t="s">
        <v>46</v>
      </c>
      <c r="L278" s="129" t="s">
        <v>144</v>
      </c>
      <c r="M278" s="129" t="s">
        <v>1995</v>
      </c>
      <c r="N278" s="130" t="s">
        <v>406</v>
      </c>
      <c r="O278" s="129" t="s">
        <v>46</v>
      </c>
      <c r="P278" s="129" t="s">
        <v>46</v>
      </c>
      <c r="Q278" s="129" t="s">
        <v>46</v>
      </c>
      <c r="R278" s="132" t="s">
        <v>46</v>
      </c>
      <c r="S278" s="154" t="s">
        <v>46</v>
      </c>
    </row>
    <row r="279" spans="2:19" s="116" customFormat="1" ht="26" x14ac:dyDescent="0.3">
      <c r="B279" s="129" t="s">
        <v>1012</v>
      </c>
      <c r="C279" s="129" t="s">
        <v>1467</v>
      </c>
      <c r="D279" s="129" t="s">
        <v>1774</v>
      </c>
      <c r="E279" s="129" t="s">
        <v>46</v>
      </c>
      <c r="F279" s="129" t="s">
        <v>46</v>
      </c>
      <c r="G279" s="153">
        <f t="shared" si="1"/>
        <v>1477.456796109474</v>
      </c>
      <c r="H279" s="153">
        <v>172.19776178432099</v>
      </c>
      <c r="I279" s="129" t="s">
        <v>1908</v>
      </c>
      <c r="J279" s="129" t="s">
        <v>330</v>
      </c>
      <c r="K279" s="129" t="s">
        <v>46</v>
      </c>
      <c r="L279" s="129" t="s">
        <v>144</v>
      </c>
      <c r="M279" s="129" t="s">
        <v>1995</v>
      </c>
      <c r="N279" s="130" t="s">
        <v>406</v>
      </c>
      <c r="O279" s="129" t="s">
        <v>46</v>
      </c>
      <c r="P279" s="129" t="s">
        <v>46</v>
      </c>
      <c r="Q279" s="129" t="s">
        <v>46</v>
      </c>
      <c r="R279" s="132" t="s">
        <v>46</v>
      </c>
      <c r="S279" s="154" t="s">
        <v>46</v>
      </c>
    </row>
    <row r="280" spans="2:19" s="116" customFormat="1" x14ac:dyDescent="0.3">
      <c r="B280" s="129" t="s">
        <v>1013</v>
      </c>
      <c r="C280" s="129" t="s">
        <v>1468</v>
      </c>
      <c r="D280" s="129" t="s">
        <v>329</v>
      </c>
      <c r="E280" s="129" t="s">
        <v>46</v>
      </c>
      <c r="F280" s="129" t="s">
        <v>46</v>
      </c>
      <c r="G280" s="153">
        <f t="shared" si="1"/>
        <v>484.63722949218982</v>
      </c>
      <c r="H280" s="153">
        <v>56.484525581840302</v>
      </c>
      <c r="I280" s="129" t="s">
        <v>1908</v>
      </c>
      <c r="J280" s="129" t="s">
        <v>330</v>
      </c>
      <c r="K280" s="129" t="s">
        <v>46</v>
      </c>
      <c r="L280" s="129" t="s">
        <v>1924</v>
      </c>
      <c r="M280" s="129" t="s">
        <v>1996</v>
      </c>
      <c r="N280" s="130" t="s">
        <v>365</v>
      </c>
      <c r="O280" s="129" t="s">
        <v>46</v>
      </c>
      <c r="P280" s="129" t="s">
        <v>46</v>
      </c>
      <c r="Q280" s="129" t="s">
        <v>46</v>
      </c>
      <c r="R280" s="132" t="s">
        <v>46</v>
      </c>
      <c r="S280" s="154" t="s">
        <v>46</v>
      </c>
    </row>
    <row r="281" spans="2:19" s="116" customFormat="1" ht="221" x14ac:dyDescent="0.3">
      <c r="B281" s="129" t="s">
        <v>1014</v>
      </c>
      <c r="C281" s="129" t="s">
        <v>1469</v>
      </c>
      <c r="D281" s="129" t="s">
        <v>329</v>
      </c>
      <c r="E281" s="129" t="s">
        <v>46</v>
      </c>
      <c r="F281" s="129" t="s">
        <v>46</v>
      </c>
      <c r="G281" s="153">
        <f t="shared" si="1"/>
        <v>2.7972979943618681E-14</v>
      </c>
      <c r="H281" s="153">
        <v>3.2602540726828301E-15</v>
      </c>
      <c r="I281" s="129" t="s">
        <v>1908</v>
      </c>
      <c r="J281" s="129" t="s">
        <v>330</v>
      </c>
      <c r="K281" s="129" t="s">
        <v>46</v>
      </c>
      <c r="L281" s="129" t="s">
        <v>1924</v>
      </c>
      <c r="M281" s="129" t="s">
        <v>1995</v>
      </c>
      <c r="N281" s="130" t="s">
        <v>406</v>
      </c>
      <c r="O281" s="129" t="s">
        <v>46</v>
      </c>
      <c r="P281" s="129" t="s">
        <v>46</v>
      </c>
      <c r="Q281" s="129" t="s">
        <v>46</v>
      </c>
      <c r="R281" s="132" t="s">
        <v>46</v>
      </c>
      <c r="S281" s="154" t="s">
        <v>46</v>
      </c>
    </row>
    <row r="282" spans="2:19" s="116" customFormat="1" ht="234" x14ac:dyDescent="0.3">
      <c r="B282" s="129" t="s">
        <v>1015</v>
      </c>
      <c r="C282" s="129" t="s">
        <v>1470</v>
      </c>
      <c r="D282" s="129" t="s">
        <v>329</v>
      </c>
      <c r="E282" s="129" t="s">
        <v>46</v>
      </c>
      <c r="F282" s="129" t="s">
        <v>46</v>
      </c>
      <c r="G282" s="153">
        <f t="shared" si="1"/>
        <v>1.1219931515847054E-13</v>
      </c>
      <c r="H282" s="153">
        <v>1.3076843258563E-14</v>
      </c>
      <c r="I282" s="129" t="s">
        <v>1908</v>
      </c>
      <c r="J282" s="129" t="s">
        <v>330</v>
      </c>
      <c r="K282" s="129" t="s">
        <v>46</v>
      </c>
      <c r="L282" s="129" t="s">
        <v>1924</v>
      </c>
      <c r="M282" s="129" t="s">
        <v>1995</v>
      </c>
      <c r="N282" s="130" t="s">
        <v>462</v>
      </c>
      <c r="O282" s="129" t="s">
        <v>46</v>
      </c>
      <c r="P282" s="129" t="s">
        <v>46</v>
      </c>
      <c r="Q282" s="129" t="s">
        <v>46</v>
      </c>
      <c r="R282" s="132" t="s">
        <v>46</v>
      </c>
      <c r="S282" s="154" t="s">
        <v>46</v>
      </c>
    </row>
    <row r="283" spans="2:19" s="116" customFormat="1" ht="338" x14ac:dyDescent="0.3">
      <c r="B283" s="129" t="s">
        <v>1016</v>
      </c>
      <c r="C283" s="129" t="s">
        <v>1471</v>
      </c>
      <c r="D283" s="129" t="s">
        <v>368</v>
      </c>
      <c r="E283" s="129" t="s">
        <v>46</v>
      </c>
      <c r="F283" s="129" t="s">
        <v>46</v>
      </c>
      <c r="G283" s="153">
        <f t="shared" si="1"/>
        <v>4.4726028371390227E-13</v>
      </c>
      <c r="H283" s="153">
        <v>5.2128238195093502E-14</v>
      </c>
      <c r="I283" s="129" t="s">
        <v>1908</v>
      </c>
      <c r="J283" s="129" t="s">
        <v>330</v>
      </c>
      <c r="K283" s="129" t="s">
        <v>46</v>
      </c>
      <c r="L283" s="129" t="s">
        <v>144</v>
      </c>
      <c r="M283" s="129" t="s">
        <v>309</v>
      </c>
      <c r="N283" s="130" t="s">
        <v>1933</v>
      </c>
      <c r="O283" s="129" t="s">
        <v>46</v>
      </c>
      <c r="P283" s="129" t="s">
        <v>46</v>
      </c>
      <c r="Q283" s="129" t="s">
        <v>46</v>
      </c>
      <c r="R283" s="132" t="s">
        <v>46</v>
      </c>
      <c r="S283" s="154" t="s">
        <v>46</v>
      </c>
    </row>
    <row r="284" spans="2:19" s="116" customFormat="1" ht="182" x14ac:dyDescent="0.3">
      <c r="B284" s="129" t="s">
        <v>1017</v>
      </c>
      <c r="C284" s="129" t="s">
        <v>1472</v>
      </c>
      <c r="D284" s="129" t="s">
        <v>1781</v>
      </c>
      <c r="E284" s="129" t="s">
        <v>46</v>
      </c>
      <c r="F284" s="129" t="s">
        <v>46</v>
      </c>
      <c r="G284" s="153">
        <f t="shared" si="1"/>
        <v>10.236266287060413</v>
      </c>
      <c r="H284" s="153">
        <v>1.19303802879492</v>
      </c>
      <c r="I284" s="129" t="s">
        <v>1908</v>
      </c>
      <c r="J284" s="129" t="s">
        <v>330</v>
      </c>
      <c r="K284" s="129" t="s">
        <v>46</v>
      </c>
      <c r="L284" s="129" t="s">
        <v>1924</v>
      </c>
      <c r="M284" s="129" t="s">
        <v>2000</v>
      </c>
      <c r="N284" s="130" t="s">
        <v>1948</v>
      </c>
      <c r="O284" s="129" t="s">
        <v>46</v>
      </c>
      <c r="P284" s="129" t="s">
        <v>46</v>
      </c>
      <c r="Q284" s="129" t="s">
        <v>46</v>
      </c>
      <c r="R284" s="132" t="s">
        <v>46</v>
      </c>
      <c r="S284" s="154" t="s">
        <v>46</v>
      </c>
    </row>
    <row r="285" spans="2:19" s="116" customFormat="1" ht="234" x14ac:dyDescent="0.3">
      <c r="B285" s="129" t="s">
        <v>1015</v>
      </c>
      <c r="C285" s="129" t="s">
        <v>1470</v>
      </c>
      <c r="D285" s="129" t="s">
        <v>329</v>
      </c>
      <c r="E285" s="129" t="s">
        <v>46</v>
      </c>
      <c r="F285" s="129" t="s">
        <v>46</v>
      </c>
      <c r="G285" s="153">
        <f t="shared" si="1"/>
        <v>1.1219931515847054E-13</v>
      </c>
      <c r="H285" s="153">
        <v>1.3076843258563E-14</v>
      </c>
      <c r="I285" s="129" t="s">
        <v>1908</v>
      </c>
      <c r="J285" s="129" t="s">
        <v>330</v>
      </c>
      <c r="K285" s="129" t="s">
        <v>46</v>
      </c>
      <c r="L285" s="129" t="s">
        <v>1924</v>
      </c>
      <c r="M285" s="129" t="s">
        <v>2001</v>
      </c>
      <c r="N285" s="130" t="s">
        <v>1933</v>
      </c>
      <c r="O285" s="129" t="s">
        <v>46</v>
      </c>
      <c r="P285" s="129" t="s">
        <v>46</v>
      </c>
      <c r="Q285" s="129" t="s">
        <v>46</v>
      </c>
      <c r="R285" s="132" t="s">
        <v>46</v>
      </c>
      <c r="S285" s="154" t="s">
        <v>46</v>
      </c>
    </row>
    <row r="286" spans="2:19" s="116" customFormat="1" ht="234" x14ac:dyDescent="0.3">
      <c r="B286" s="129" t="s">
        <v>1015</v>
      </c>
      <c r="C286" s="129" t="s">
        <v>1470</v>
      </c>
      <c r="D286" s="129" t="s">
        <v>329</v>
      </c>
      <c r="E286" s="129" t="s">
        <v>46</v>
      </c>
      <c r="F286" s="129" t="s">
        <v>46</v>
      </c>
      <c r="G286" s="153">
        <f t="shared" si="1"/>
        <v>1.1219931515847054E-13</v>
      </c>
      <c r="H286" s="153">
        <v>1.3076843258563E-14</v>
      </c>
      <c r="I286" s="129" t="s">
        <v>1908</v>
      </c>
      <c r="J286" s="129" t="s">
        <v>330</v>
      </c>
      <c r="K286" s="129" t="s">
        <v>46</v>
      </c>
      <c r="L286" s="129" t="s">
        <v>1924</v>
      </c>
      <c r="M286" s="129" t="s">
        <v>361</v>
      </c>
      <c r="N286" s="130" t="s">
        <v>362</v>
      </c>
      <c r="O286" s="129" t="s">
        <v>46</v>
      </c>
      <c r="P286" s="129" t="s">
        <v>46</v>
      </c>
      <c r="Q286" s="129" t="s">
        <v>46</v>
      </c>
      <c r="R286" s="132" t="s">
        <v>46</v>
      </c>
      <c r="S286" s="154" t="s">
        <v>46</v>
      </c>
    </row>
    <row r="287" spans="2:19" s="116" customFormat="1" ht="234" x14ac:dyDescent="0.3">
      <c r="B287" s="129" t="s">
        <v>1015</v>
      </c>
      <c r="C287" s="129" t="s">
        <v>1470</v>
      </c>
      <c r="D287" s="129" t="s">
        <v>329</v>
      </c>
      <c r="E287" s="129" t="s">
        <v>46</v>
      </c>
      <c r="F287" s="129" t="s">
        <v>46</v>
      </c>
      <c r="G287" s="153">
        <f t="shared" si="1"/>
        <v>2.2363014185695154E-13</v>
      </c>
      <c r="H287" s="153">
        <v>2.6064119097546799E-14</v>
      </c>
      <c r="I287" s="129" t="s">
        <v>1908</v>
      </c>
      <c r="J287" s="129" t="s">
        <v>330</v>
      </c>
      <c r="K287" s="129" t="s">
        <v>46</v>
      </c>
      <c r="L287" s="129" t="s">
        <v>1924</v>
      </c>
      <c r="M287" s="129" t="s">
        <v>1995</v>
      </c>
      <c r="N287" s="130" t="s">
        <v>358</v>
      </c>
      <c r="O287" s="129" t="s">
        <v>46</v>
      </c>
      <c r="P287" s="129" t="s">
        <v>46</v>
      </c>
      <c r="Q287" s="129" t="s">
        <v>46</v>
      </c>
      <c r="R287" s="132" t="s">
        <v>46</v>
      </c>
      <c r="S287" s="154" t="s">
        <v>46</v>
      </c>
    </row>
    <row r="288" spans="2:19" s="116" customFormat="1" ht="312" x14ac:dyDescent="0.3">
      <c r="B288" s="129" t="s">
        <v>1018</v>
      </c>
      <c r="C288" s="129" t="s">
        <v>1473</v>
      </c>
      <c r="D288" s="129" t="s">
        <v>329</v>
      </c>
      <c r="E288" s="129" t="s">
        <v>46</v>
      </c>
      <c r="F288" s="129" t="s">
        <v>46</v>
      </c>
      <c r="G288" s="153">
        <f t="shared" si="1"/>
        <v>3773.2783385485618</v>
      </c>
      <c r="H288" s="153">
        <v>439.77603013386499</v>
      </c>
      <c r="I288" s="129" t="s">
        <v>1908</v>
      </c>
      <c r="J288" s="129" t="s">
        <v>330</v>
      </c>
      <c r="K288" s="129" t="s">
        <v>46</v>
      </c>
      <c r="L288" s="129" t="s">
        <v>1924</v>
      </c>
      <c r="M288" s="129" t="s">
        <v>2002</v>
      </c>
      <c r="N288" s="130" t="s">
        <v>1949</v>
      </c>
      <c r="O288" s="129" t="s">
        <v>46</v>
      </c>
      <c r="P288" s="129" t="s">
        <v>46</v>
      </c>
      <c r="Q288" s="129" t="s">
        <v>46</v>
      </c>
      <c r="R288" s="132" t="s">
        <v>46</v>
      </c>
      <c r="S288" s="154" t="s">
        <v>46</v>
      </c>
    </row>
    <row r="289" spans="2:19" s="116" customFormat="1" ht="338" x14ac:dyDescent="0.3">
      <c r="B289" s="129" t="s">
        <v>1019</v>
      </c>
      <c r="C289" s="129" t="s">
        <v>1474</v>
      </c>
      <c r="D289" s="129" t="s">
        <v>1772</v>
      </c>
      <c r="E289" s="129" t="s">
        <v>46</v>
      </c>
      <c r="F289" s="129" t="s">
        <v>46</v>
      </c>
      <c r="G289" s="153">
        <f t="shared" si="1"/>
        <v>31.837708408906</v>
      </c>
      <c r="H289" s="153">
        <v>3.7106886257466201</v>
      </c>
      <c r="I289" s="129" t="s">
        <v>1908</v>
      </c>
      <c r="J289" s="129" t="s">
        <v>330</v>
      </c>
      <c r="K289" s="129" t="s">
        <v>46</v>
      </c>
      <c r="L289" s="129" t="s">
        <v>1924</v>
      </c>
      <c r="M289" s="129" t="s">
        <v>361</v>
      </c>
      <c r="N289" s="130" t="s">
        <v>737</v>
      </c>
      <c r="O289" s="129" t="s">
        <v>46</v>
      </c>
      <c r="P289" s="129" t="s">
        <v>46</v>
      </c>
      <c r="Q289" s="129" t="s">
        <v>46</v>
      </c>
      <c r="R289" s="132" t="s">
        <v>46</v>
      </c>
      <c r="S289" s="154" t="s">
        <v>46</v>
      </c>
    </row>
    <row r="290" spans="2:19" s="116" customFormat="1" ht="234" x14ac:dyDescent="0.3">
      <c r="B290" s="129" t="s">
        <v>1015</v>
      </c>
      <c r="C290" s="129" t="s">
        <v>1470</v>
      </c>
      <c r="D290" s="129" t="s">
        <v>329</v>
      </c>
      <c r="E290" s="129" t="s">
        <v>46</v>
      </c>
      <c r="F290" s="129" t="s">
        <v>46</v>
      </c>
      <c r="G290" s="153">
        <f t="shared" si="1"/>
        <v>2.2363014185695154E-13</v>
      </c>
      <c r="H290" s="153">
        <v>2.6064119097546799E-14</v>
      </c>
      <c r="I290" s="129" t="s">
        <v>1908</v>
      </c>
      <c r="J290" s="129" t="s">
        <v>330</v>
      </c>
      <c r="K290" s="129" t="s">
        <v>46</v>
      </c>
      <c r="L290" s="129" t="s">
        <v>1924</v>
      </c>
      <c r="M290" s="129" t="s">
        <v>335</v>
      </c>
      <c r="N290" s="130" t="s">
        <v>1950</v>
      </c>
      <c r="O290" s="129" t="s">
        <v>46</v>
      </c>
      <c r="P290" s="129" t="s">
        <v>46</v>
      </c>
      <c r="Q290" s="129" t="s">
        <v>46</v>
      </c>
      <c r="R290" s="132" t="s">
        <v>46</v>
      </c>
      <c r="S290" s="154" t="s">
        <v>46</v>
      </c>
    </row>
    <row r="291" spans="2:19" s="116" customFormat="1" ht="182" x14ac:dyDescent="0.3">
      <c r="B291" s="129" t="s">
        <v>1017</v>
      </c>
      <c r="C291" s="129" t="s">
        <v>1472</v>
      </c>
      <c r="D291" s="129" t="s">
        <v>1781</v>
      </c>
      <c r="E291" s="129" t="s">
        <v>46</v>
      </c>
      <c r="F291" s="129" t="s">
        <v>46</v>
      </c>
      <c r="G291" s="153">
        <f t="shared" si="1"/>
        <v>10.236266287060413</v>
      </c>
      <c r="H291" s="153">
        <v>1.19303802879492</v>
      </c>
      <c r="I291" s="129" t="s">
        <v>1908</v>
      </c>
      <c r="J291" s="129" t="s">
        <v>330</v>
      </c>
      <c r="K291" s="129" t="s">
        <v>46</v>
      </c>
      <c r="L291" s="129" t="s">
        <v>1924</v>
      </c>
      <c r="M291" s="129" t="s">
        <v>1995</v>
      </c>
      <c r="N291" s="130" t="s">
        <v>406</v>
      </c>
      <c r="O291" s="129" t="s">
        <v>46</v>
      </c>
      <c r="P291" s="129" t="s">
        <v>46</v>
      </c>
      <c r="Q291" s="129" t="s">
        <v>46</v>
      </c>
      <c r="R291" s="132" t="s">
        <v>46</v>
      </c>
      <c r="S291" s="154" t="s">
        <v>46</v>
      </c>
    </row>
    <row r="292" spans="2:19" s="116" customFormat="1" ht="182" x14ac:dyDescent="0.3">
      <c r="B292" s="129" t="s">
        <v>1017</v>
      </c>
      <c r="C292" s="129" t="s">
        <v>1472</v>
      </c>
      <c r="D292" s="129" t="s">
        <v>1781</v>
      </c>
      <c r="E292" s="129" t="s">
        <v>46</v>
      </c>
      <c r="F292" s="129" t="s">
        <v>46</v>
      </c>
      <c r="G292" s="153">
        <f t="shared" si="1"/>
        <v>5.1181331435302244</v>
      </c>
      <c r="H292" s="153">
        <v>0.59651901439746202</v>
      </c>
      <c r="I292" s="129" t="s">
        <v>1908</v>
      </c>
      <c r="J292" s="129" t="s">
        <v>330</v>
      </c>
      <c r="K292" s="129" t="s">
        <v>46</v>
      </c>
      <c r="L292" s="129" t="s">
        <v>1924</v>
      </c>
      <c r="M292" s="129" t="s">
        <v>1995</v>
      </c>
      <c r="N292" s="130" t="s">
        <v>745</v>
      </c>
      <c r="O292" s="129" t="s">
        <v>46</v>
      </c>
      <c r="P292" s="129" t="s">
        <v>46</v>
      </c>
      <c r="Q292" s="129" t="s">
        <v>46</v>
      </c>
      <c r="R292" s="132" t="s">
        <v>46</v>
      </c>
      <c r="S292" s="154" t="s">
        <v>46</v>
      </c>
    </row>
    <row r="293" spans="2:19" s="116" customFormat="1" ht="221" x14ac:dyDescent="0.3">
      <c r="B293" s="129" t="s">
        <v>1014</v>
      </c>
      <c r="C293" s="129" t="s">
        <v>1469</v>
      </c>
      <c r="D293" s="129" t="s">
        <v>329</v>
      </c>
      <c r="E293" s="129" t="s">
        <v>46</v>
      </c>
      <c r="F293" s="129" t="s">
        <v>46</v>
      </c>
      <c r="G293" s="153">
        <f t="shared" si="1"/>
        <v>5.5945959887237274E-14</v>
      </c>
      <c r="H293" s="153">
        <v>6.5205081453656499E-15</v>
      </c>
      <c r="I293" s="129" t="s">
        <v>1908</v>
      </c>
      <c r="J293" s="129" t="s">
        <v>330</v>
      </c>
      <c r="K293" s="129" t="s">
        <v>46</v>
      </c>
      <c r="L293" s="129" t="s">
        <v>1924</v>
      </c>
      <c r="M293" s="129" t="s">
        <v>2003</v>
      </c>
      <c r="N293" s="130" t="s">
        <v>415</v>
      </c>
      <c r="O293" s="129" t="s">
        <v>46</v>
      </c>
      <c r="P293" s="129" t="s">
        <v>46</v>
      </c>
      <c r="Q293" s="129" t="s">
        <v>46</v>
      </c>
      <c r="R293" s="132" t="s">
        <v>46</v>
      </c>
      <c r="S293" s="154" t="s">
        <v>46</v>
      </c>
    </row>
    <row r="294" spans="2:19" s="116" customFormat="1" ht="221" x14ac:dyDescent="0.3">
      <c r="B294" s="129" t="s">
        <v>1014</v>
      </c>
      <c r="C294" s="129" t="s">
        <v>1469</v>
      </c>
      <c r="D294" s="129" t="s">
        <v>329</v>
      </c>
      <c r="E294" s="129" t="s">
        <v>46</v>
      </c>
      <c r="F294" s="129" t="s">
        <v>46</v>
      </c>
      <c r="G294" s="153">
        <f t="shared" si="1"/>
        <v>2.7972979943618681E-14</v>
      </c>
      <c r="H294" s="153">
        <v>3.2602540726828301E-15</v>
      </c>
      <c r="I294" s="129" t="s">
        <v>1908</v>
      </c>
      <c r="J294" s="129" t="s">
        <v>330</v>
      </c>
      <c r="K294" s="129" t="s">
        <v>46</v>
      </c>
      <c r="L294" s="129" t="s">
        <v>1924</v>
      </c>
      <c r="M294" s="129" t="s">
        <v>331</v>
      </c>
      <c r="N294" s="130" t="s">
        <v>703</v>
      </c>
      <c r="O294" s="129" t="s">
        <v>46</v>
      </c>
      <c r="P294" s="129" t="s">
        <v>46</v>
      </c>
      <c r="Q294" s="129" t="s">
        <v>46</v>
      </c>
      <c r="R294" s="132" t="s">
        <v>46</v>
      </c>
      <c r="S294" s="154" t="s">
        <v>46</v>
      </c>
    </row>
    <row r="295" spans="2:19" s="116" customFormat="1" ht="338" x14ac:dyDescent="0.3">
      <c r="B295" s="129" t="s">
        <v>588</v>
      </c>
      <c r="C295" s="129" t="s">
        <v>1475</v>
      </c>
      <c r="D295" s="129" t="s">
        <v>1772</v>
      </c>
      <c r="E295" s="129" t="s">
        <v>46</v>
      </c>
      <c r="F295" s="129" t="s">
        <v>46</v>
      </c>
      <c r="G295" s="153">
        <f t="shared" si="1"/>
        <v>43.802305242482873</v>
      </c>
      <c r="H295" s="153">
        <v>5.1051637811751602</v>
      </c>
      <c r="I295" s="129" t="s">
        <v>1908</v>
      </c>
      <c r="J295" s="129" t="s">
        <v>330</v>
      </c>
      <c r="K295" s="129" t="s">
        <v>46</v>
      </c>
      <c r="L295" s="129" t="s">
        <v>1924</v>
      </c>
      <c r="M295" s="129" t="s">
        <v>342</v>
      </c>
      <c r="N295" s="130" t="s">
        <v>1930</v>
      </c>
      <c r="O295" s="129" t="s">
        <v>46</v>
      </c>
      <c r="P295" s="129" t="s">
        <v>46</v>
      </c>
      <c r="Q295" s="129" t="s">
        <v>46</v>
      </c>
      <c r="R295" s="132" t="s">
        <v>46</v>
      </c>
      <c r="S295" s="154" t="s">
        <v>46</v>
      </c>
    </row>
    <row r="296" spans="2:19" s="116" customFormat="1" ht="338" x14ac:dyDescent="0.3">
      <c r="B296" s="129" t="s">
        <v>1016</v>
      </c>
      <c r="C296" s="129" t="s">
        <v>1471</v>
      </c>
      <c r="D296" s="129" t="s">
        <v>368</v>
      </c>
      <c r="E296" s="129" t="s">
        <v>46</v>
      </c>
      <c r="F296" s="129" t="s">
        <v>46</v>
      </c>
      <c r="G296" s="153">
        <f t="shared" si="1"/>
        <v>8.9144661358784456E-13</v>
      </c>
      <c r="H296" s="153">
        <v>1.0389820671187E-13</v>
      </c>
      <c r="I296" s="129" t="s">
        <v>1908</v>
      </c>
      <c r="J296" s="129" t="s">
        <v>330</v>
      </c>
      <c r="K296" s="129" t="s">
        <v>46</v>
      </c>
      <c r="L296" s="129" t="s">
        <v>144</v>
      </c>
      <c r="M296" s="129" t="s">
        <v>1995</v>
      </c>
      <c r="N296" s="130" t="s">
        <v>406</v>
      </c>
      <c r="O296" s="129" t="s">
        <v>46</v>
      </c>
      <c r="P296" s="129" t="s">
        <v>46</v>
      </c>
      <c r="Q296" s="129" t="s">
        <v>46</v>
      </c>
      <c r="R296" s="132" t="s">
        <v>46</v>
      </c>
      <c r="S296" s="154" t="s">
        <v>46</v>
      </c>
    </row>
    <row r="297" spans="2:19" s="116" customFormat="1" ht="338" x14ac:dyDescent="0.3">
      <c r="B297" s="129" t="s">
        <v>1016</v>
      </c>
      <c r="C297" s="129" t="s">
        <v>1471</v>
      </c>
      <c r="D297" s="129" t="s">
        <v>368</v>
      </c>
      <c r="E297" s="129" t="s">
        <v>46</v>
      </c>
      <c r="F297" s="129" t="s">
        <v>46</v>
      </c>
      <c r="G297" s="153">
        <f t="shared" si="1"/>
        <v>4.4726028371390227E-13</v>
      </c>
      <c r="H297" s="153">
        <v>5.2128238195093502E-14</v>
      </c>
      <c r="I297" s="129" t="s">
        <v>1908</v>
      </c>
      <c r="J297" s="129" t="s">
        <v>330</v>
      </c>
      <c r="K297" s="129" t="s">
        <v>46</v>
      </c>
      <c r="L297" s="129" t="s">
        <v>144</v>
      </c>
      <c r="M297" s="129" t="s">
        <v>1995</v>
      </c>
      <c r="N297" s="130" t="s">
        <v>745</v>
      </c>
      <c r="O297" s="129" t="s">
        <v>46</v>
      </c>
      <c r="P297" s="129" t="s">
        <v>46</v>
      </c>
      <c r="Q297" s="129" t="s">
        <v>46</v>
      </c>
      <c r="R297" s="132" t="s">
        <v>46</v>
      </c>
      <c r="S297" s="154" t="s">
        <v>46</v>
      </c>
    </row>
    <row r="298" spans="2:19" s="116" customFormat="1" ht="338" x14ac:dyDescent="0.3">
      <c r="B298" s="129" t="s">
        <v>1016</v>
      </c>
      <c r="C298" s="129" t="s">
        <v>1471</v>
      </c>
      <c r="D298" s="129" t="s">
        <v>368</v>
      </c>
      <c r="E298" s="129" t="s">
        <v>46</v>
      </c>
      <c r="F298" s="129" t="s">
        <v>46</v>
      </c>
      <c r="G298" s="153">
        <f t="shared" si="1"/>
        <v>2.6820247253634379E-12</v>
      </c>
      <c r="H298" s="153">
        <v>3.1259029433140301E-13</v>
      </c>
      <c r="I298" s="129" t="s">
        <v>1908</v>
      </c>
      <c r="J298" s="129" t="s">
        <v>330</v>
      </c>
      <c r="K298" s="129" t="s">
        <v>46</v>
      </c>
      <c r="L298" s="129" t="s">
        <v>144</v>
      </c>
      <c r="M298" s="129" t="s">
        <v>1995</v>
      </c>
      <c r="N298" s="130" t="s">
        <v>462</v>
      </c>
      <c r="O298" s="129" t="s">
        <v>46</v>
      </c>
      <c r="P298" s="129" t="s">
        <v>46</v>
      </c>
      <c r="Q298" s="129" t="s">
        <v>46</v>
      </c>
      <c r="R298" s="132" t="s">
        <v>46</v>
      </c>
      <c r="S298" s="154" t="s">
        <v>46</v>
      </c>
    </row>
    <row r="299" spans="2:19" s="116" customFormat="1" ht="52" x14ac:dyDescent="0.3">
      <c r="B299" s="129" t="s">
        <v>1020</v>
      </c>
      <c r="C299" s="129" t="s">
        <v>1476</v>
      </c>
      <c r="D299" s="129" t="s">
        <v>1776</v>
      </c>
      <c r="E299" s="129" t="s">
        <v>46</v>
      </c>
      <c r="F299" s="129" t="s">
        <v>46</v>
      </c>
      <c r="G299" s="153">
        <f t="shared" si="1"/>
        <v>98.176201779552471</v>
      </c>
      <c r="H299" s="153">
        <v>11.4424477598546</v>
      </c>
      <c r="I299" s="129" t="s">
        <v>1908</v>
      </c>
      <c r="J299" s="129" t="s">
        <v>330</v>
      </c>
      <c r="K299" s="129" t="s">
        <v>46</v>
      </c>
      <c r="L299" s="129" t="s">
        <v>1924</v>
      </c>
      <c r="M299" s="129" t="s">
        <v>1996</v>
      </c>
      <c r="N299" s="130" t="s">
        <v>563</v>
      </c>
      <c r="O299" s="129" t="s">
        <v>46</v>
      </c>
      <c r="P299" s="129" t="s">
        <v>46</v>
      </c>
      <c r="Q299" s="129" t="s">
        <v>46</v>
      </c>
      <c r="R299" s="132" t="s">
        <v>46</v>
      </c>
      <c r="S299" s="154" t="s">
        <v>46</v>
      </c>
    </row>
    <row r="300" spans="2:19" s="116" customFormat="1" ht="26" x14ac:dyDescent="0.3">
      <c r="B300" s="129" t="s">
        <v>1021</v>
      </c>
      <c r="C300" s="129" t="s">
        <v>1477</v>
      </c>
      <c r="D300" s="129" t="s">
        <v>1771</v>
      </c>
      <c r="E300" s="129" t="s">
        <v>46</v>
      </c>
      <c r="F300" s="129" t="s">
        <v>46</v>
      </c>
      <c r="G300" s="153">
        <f t="shared" si="1"/>
        <v>113.34578851857175</v>
      </c>
      <c r="H300" s="153">
        <v>13.2104648623044</v>
      </c>
      <c r="I300" s="129" t="s">
        <v>1908</v>
      </c>
      <c r="J300" s="129" t="s">
        <v>330</v>
      </c>
      <c r="K300" s="129" t="s">
        <v>46</v>
      </c>
      <c r="L300" s="129" t="s">
        <v>144</v>
      </c>
      <c r="M300" s="129" t="s">
        <v>139</v>
      </c>
      <c r="N300" s="130" t="s">
        <v>1927</v>
      </c>
      <c r="O300" s="129" t="s">
        <v>46</v>
      </c>
      <c r="P300" s="129" t="s">
        <v>46</v>
      </c>
      <c r="Q300" s="129" t="s">
        <v>46</v>
      </c>
      <c r="R300" s="132" t="s">
        <v>46</v>
      </c>
      <c r="S300" s="154" t="s">
        <v>46</v>
      </c>
    </row>
    <row r="301" spans="2:19" s="116" customFormat="1" ht="26" x14ac:dyDescent="0.3">
      <c r="B301" s="129" t="s">
        <v>1021</v>
      </c>
      <c r="C301" s="129" t="s">
        <v>1477</v>
      </c>
      <c r="D301" s="129" t="s">
        <v>1771</v>
      </c>
      <c r="E301" s="129" t="s">
        <v>46</v>
      </c>
      <c r="F301" s="129" t="s">
        <v>46</v>
      </c>
      <c r="G301" s="153">
        <f t="shared" si="1"/>
        <v>113.34578851857175</v>
      </c>
      <c r="H301" s="153">
        <v>13.2104648623044</v>
      </c>
      <c r="I301" s="129" t="s">
        <v>1908</v>
      </c>
      <c r="J301" s="129" t="s">
        <v>330</v>
      </c>
      <c r="K301" s="129" t="s">
        <v>46</v>
      </c>
      <c r="L301" s="129" t="s">
        <v>144</v>
      </c>
      <c r="M301" s="129" t="s">
        <v>403</v>
      </c>
      <c r="N301" s="130" t="s">
        <v>404</v>
      </c>
      <c r="O301" s="129" t="s">
        <v>46</v>
      </c>
      <c r="P301" s="129" t="s">
        <v>46</v>
      </c>
      <c r="Q301" s="129" t="s">
        <v>46</v>
      </c>
      <c r="R301" s="132" t="s">
        <v>46</v>
      </c>
      <c r="S301" s="154" t="s">
        <v>46</v>
      </c>
    </row>
    <row r="302" spans="2:19" s="116" customFormat="1" ht="26" x14ac:dyDescent="0.3">
      <c r="B302" s="129" t="s">
        <v>1022</v>
      </c>
      <c r="C302" s="129" t="s">
        <v>1478</v>
      </c>
      <c r="D302" s="129" t="s">
        <v>1782</v>
      </c>
      <c r="E302" s="129" t="s">
        <v>46</v>
      </c>
      <c r="F302" s="129" t="s">
        <v>46</v>
      </c>
      <c r="G302" s="153">
        <f t="shared" si="1"/>
        <v>54462.561685290842</v>
      </c>
      <c r="H302" s="153">
        <v>6347.6179120385596</v>
      </c>
      <c r="I302" s="129" t="s">
        <v>1908</v>
      </c>
      <c r="J302" s="129" t="s">
        <v>330</v>
      </c>
      <c r="K302" s="129" t="s">
        <v>46</v>
      </c>
      <c r="L302" s="129" t="s">
        <v>144</v>
      </c>
      <c r="M302" s="129" t="s">
        <v>139</v>
      </c>
      <c r="N302" s="130" t="s">
        <v>1927</v>
      </c>
      <c r="O302" s="129" t="s">
        <v>46</v>
      </c>
      <c r="P302" s="129" t="s">
        <v>46</v>
      </c>
      <c r="Q302" s="129" t="s">
        <v>46</v>
      </c>
      <c r="R302" s="132" t="s">
        <v>46</v>
      </c>
      <c r="S302" s="154" t="s">
        <v>46</v>
      </c>
    </row>
    <row r="303" spans="2:19" s="116" customFormat="1" ht="39" x14ac:dyDescent="0.3">
      <c r="B303" s="129" t="s">
        <v>1023</v>
      </c>
      <c r="C303" s="129" t="s">
        <v>1479</v>
      </c>
      <c r="D303" s="129" t="s">
        <v>1773</v>
      </c>
      <c r="E303" s="129" t="s">
        <v>46</v>
      </c>
      <c r="F303" s="129" t="s">
        <v>46</v>
      </c>
      <c r="G303" s="153">
        <f t="shared" si="1"/>
        <v>1111036.2583799365</v>
      </c>
      <c r="H303" s="153">
        <v>129491.40540558699</v>
      </c>
      <c r="I303" s="129" t="s">
        <v>1908</v>
      </c>
      <c r="J303" s="129" t="s">
        <v>330</v>
      </c>
      <c r="K303" s="129" t="s">
        <v>46</v>
      </c>
      <c r="L303" s="129" t="s">
        <v>1923</v>
      </c>
      <c r="M303" s="129" t="s">
        <v>1995</v>
      </c>
      <c r="N303" s="130" t="s">
        <v>406</v>
      </c>
      <c r="O303" s="129" t="s">
        <v>46</v>
      </c>
      <c r="P303" s="129" t="s">
        <v>46</v>
      </c>
      <c r="Q303" s="129" t="s">
        <v>46</v>
      </c>
      <c r="R303" s="132" t="s">
        <v>46</v>
      </c>
      <c r="S303" s="154" t="s">
        <v>46</v>
      </c>
    </row>
    <row r="304" spans="2:19" s="116" customFormat="1" ht="39" x14ac:dyDescent="0.3">
      <c r="B304" s="129" t="s">
        <v>1024</v>
      </c>
      <c r="C304" s="129" t="s">
        <v>1480</v>
      </c>
      <c r="D304" s="129" t="s">
        <v>1773</v>
      </c>
      <c r="E304" s="129" t="s">
        <v>46</v>
      </c>
      <c r="F304" s="129" t="s">
        <v>46</v>
      </c>
      <c r="G304" s="153">
        <f t="shared" si="1"/>
        <v>217850.24674116389</v>
      </c>
      <c r="H304" s="153">
        <v>25390.4716481543</v>
      </c>
      <c r="I304" s="129" t="s">
        <v>1908</v>
      </c>
      <c r="J304" s="129" t="s">
        <v>330</v>
      </c>
      <c r="K304" s="129" t="s">
        <v>46</v>
      </c>
      <c r="L304" s="129" t="s">
        <v>144</v>
      </c>
      <c r="M304" s="129" t="s">
        <v>1995</v>
      </c>
      <c r="N304" s="130" t="s">
        <v>406</v>
      </c>
      <c r="O304" s="129" t="s">
        <v>46</v>
      </c>
      <c r="P304" s="129" t="s">
        <v>46</v>
      </c>
      <c r="Q304" s="129" t="s">
        <v>46</v>
      </c>
      <c r="R304" s="132" t="s">
        <v>46</v>
      </c>
      <c r="S304" s="154" t="s">
        <v>46</v>
      </c>
    </row>
    <row r="305" spans="2:19" s="116" customFormat="1" ht="26" x14ac:dyDescent="0.3">
      <c r="B305" s="129" t="s">
        <v>1025</v>
      </c>
      <c r="C305" s="129" t="s">
        <v>434</v>
      </c>
      <c r="D305" s="129" t="s">
        <v>1772</v>
      </c>
      <c r="E305" s="129" t="s">
        <v>46</v>
      </c>
      <c r="F305" s="129" t="s">
        <v>46</v>
      </c>
      <c r="G305" s="153">
        <f t="shared" si="1"/>
        <v>343.25254287920222</v>
      </c>
      <c r="H305" s="153">
        <v>40.0061238786949</v>
      </c>
      <c r="I305" s="129" t="s">
        <v>1908</v>
      </c>
      <c r="J305" s="129" t="s">
        <v>330</v>
      </c>
      <c r="K305" s="129" t="s">
        <v>46</v>
      </c>
      <c r="L305" s="129" t="s">
        <v>1923</v>
      </c>
      <c r="M305" s="129" t="s">
        <v>548</v>
      </c>
      <c r="N305" s="130" t="s">
        <v>1951</v>
      </c>
      <c r="O305" s="129" t="s">
        <v>46</v>
      </c>
      <c r="P305" s="129" t="s">
        <v>46</v>
      </c>
      <c r="Q305" s="129" t="s">
        <v>46</v>
      </c>
      <c r="R305" s="132" t="s">
        <v>46</v>
      </c>
      <c r="S305" s="154" t="s">
        <v>46</v>
      </c>
    </row>
    <row r="306" spans="2:19" s="116" customFormat="1" ht="26" x14ac:dyDescent="0.3">
      <c r="B306" s="129" t="s">
        <v>1026</v>
      </c>
      <c r="C306" s="129" t="s">
        <v>1481</v>
      </c>
      <c r="D306" s="129" t="s">
        <v>346</v>
      </c>
      <c r="E306" s="129" t="s">
        <v>46</v>
      </c>
      <c r="F306" s="129" t="s">
        <v>46</v>
      </c>
      <c r="G306" s="153">
        <f t="shared" si="1"/>
        <v>126.14540400630426</v>
      </c>
      <c r="H306" s="153">
        <v>14.7022615391963</v>
      </c>
      <c r="I306" s="129" t="s">
        <v>1908</v>
      </c>
      <c r="J306" s="129" t="s">
        <v>330</v>
      </c>
      <c r="K306" s="129" t="s">
        <v>46</v>
      </c>
      <c r="L306" s="129" t="s">
        <v>1923</v>
      </c>
      <c r="M306" s="129" t="s">
        <v>2004</v>
      </c>
      <c r="N306" s="130" t="s">
        <v>1952</v>
      </c>
      <c r="O306" s="129" t="s">
        <v>46</v>
      </c>
      <c r="P306" s="129" t="s">
        <v>46</v>
      </c>
      <c r="Q306" s="129" t="s">
        <v>46</v>
      </c>
      <c r="R306" s="132" t="s">
        <v>46</v>
      </c>
      <c r="S306" s="154" t="s">
        <v>46</v>
      </c>
    </row>
    <row r="307" spans="2:19" s="116" customFormat="1" x14ac:dyDescent="0.3">
      <c r="B307" s="129" t="s">
        <v>1027</v>
      </c>
      <c r="C307" s="129" t="s">
        <v>1482</v>
      </c>
      <c r="D307" s="129" t="s">
        <v>329</v>
      </c>
      <c r="E307" s="129" t="s">
        <v>46</v>
      </c>
      <c r="F307" s="129" t="s">
        <v>46</v>
      </c>
      <c r="G307" s="153">
        <f t="shared" si="1"/>
        <v>917.17545243658617</v>
      </c>
      <c r="H307" s="153">
        <v>106.89690587839</v>
      </c>
      <c r="I307" s="129" t="s">
        <v>1908</v>
      </c>
      <c r="J307" s="129" t="s">
        <v>330</v>
      </c>
      <c r="K307" s="129" t="s">
        <v>46</v>
      </c>
      <c r="L307" s="129" t="s">
        <v>1924</v>
      </c>
      <c r="M307" s="129" t="s">
        <v>361</v>
      </c>
      <c r="N307" s="130" t="s">
        <v>737</v>
      </c>
      <c r="O307" s="129" t="s">
        <v>46</v>
      </c>
      <c r="P307" s="129" t="s">
        <v>46</v>
      </c>
      <c r="Q307" s="129" t="s">
        <v>46</v>
      </c>
      <c r="R307" s="132" t="s">
        <v>46</v>
      </c>
      <c r="S307" s="154" t="s">
        <v>46</v>
      </c>
    </row>
    <row r="308" spans="2:19" s="116" customFormat="1" ht="26" x14ac:dyDescent="0.3">
      <c r="B308" s="129" t="s">
        <v>1028</v>
      </c>
      <c r="C308" s="129" t="s">
        <v>1483</v>
      </c>
      <c r="D308" s="129" t="s">
        <v>674</v>
      </c>
      <c r="E308" s="129" t="s">
        <v>46</v>
      </c>
      <c r="F308" s="129" t="s">
        <v>46</v>
      </c>
      <c r="G308" s="153">
        <f t="shared" si="1"/>
        <v>110896.47766120981</v>
      </c>
      <c r="H308" s="153">
        <v>12924.9973964114</v>
      </c>
      <c r="I308" s="129" t="s">
        <v>1908</v>
      </c>
      <c r="J308" s="129" t="s">
        <v>330</v>
      </c>
      <c r="K308" s="129" t="s">
        <v>46</v>
      </c>
      <c r="L308" s="129" t="s">
        <v>144</v>
      </c>
      <c r="M308" s="129" t="s">
        <v>1996</v>
      </c>
      <c r="N308" s="130" t="s">
        <v>1935</v>
      </c>
      <c r="O308" s="129" t="s">
        <v>46</v>
      </c>
      <c r="P308" s="129" t="s">
        <v>46</v>
      </c>
      <c r="Q308" s="129" t="s">
        <v>46</v>
      </c>
      <c r="R308" s="132" t="s">
        <v>46</v>
      </c>
      <c r="S308" s="154" t="s">
        <v>46</v>
      </c>
    </row>
    <row r="309" spans="2:19" s="116" customFormat="1" x14ac:dyDescent="0.3">
      <c r="B309" s="129" t="s">
        <v>1029</v>
      </c>
      <c r="C309" s="129" t="s">
        <v>1484</v>
      </c>
      <c r="D309" s="129" t="s">
        <v>1776</v>
      </c>
      <c r="E309" s="129" t="s">
        <v>46</v>
      </c>
      <c r="F309" s="129" t="s">
        <v>46</v>
      </c>
      <c r="G309" s="153">
        <f t="shared" si="1"/>
        <v>222.3474771458346</v>
      </c>
      <c r="H309" s="153">
        <v>25.9146243759714</v>
      </c>
      <c r="I309" s="129" t="s">
        <v>1908</v>
      </c>
      <c r="J309" s="129" t="s">
        <v>330</v>
      </c>
      <c r="K309" s="129" t="s">
        <v>46</v>
      </c>
      <c r="L309" s="129" t="s">
        <v>1924</v>
      </c>
      <c r="M309" s="129" t="s">
        <v>1995</v>
      </c>
      <c r="N309" s="130" t="s">
        <v>462</v>
      </c>
      <c r="O309" s="129" t="s">
        <v>46</v>
      </c>
      <c r="P309" s="129" t="s">
        <v>46</v>
      </c>
      <c r="Q309" s="129" t="s">
        <v>46</v>
      </c>
      <c r="R309" s="132" t="s">
        <v>46</v>
      </c>
      <c r="S309" s="154" t="s">
        <v>46</v>
      </c>
    </row>
    <row r="310" spans="2:19" s="116" customFormat="1" ht="26" x14ac:dyDescent="0.3">
      <c r="B310" s="129" t="s">
        <v>1030</v>
      </c>
      <c r="C310" s="129" t="s">
        <v>1485</v>
      </c>
      <c r="D310" s="129" t="s">
        <v>1776</v>
      </c>
      <c r="E310" s="129" t="s">
        <v>46</v>
      </c>
      <c r="F310" s="129" t="s">
        <v>46</v>
      </c>
      <c r="G310" s="153">
        <f t="shared" si="1"/>
        <v>55448.238830604736</v>
      </c>
      <c r="H310" s="153">
        <v>6462.4986982056798</v>
      </c>
      <c r="I310" s="129" t="s">
        <v>1908</v>
      </c>
      <c r="J310" s="129" t="s">
        <v>330</v>
      </c>
      <c r="K310" s="129" t="s">
        <v>46</v>
      </c>
      <c r="L310" s="129" t="s">
        <v>144</v>
      </c>
      <c r="M310" s="129" t="s">
        <v>139</v>
      </c>
      <c r="N310" s="130" t="s">
        <v>1953</v>
      </c>
      <c r="O310" s="129" t="s">
        <v>46</v>
      </c>
      <c r="P310" s="129" t="s">
        <v>46</v>
      </c>
      <c r="Q310" s="129" t="s">
        <v>46</v>
      </c>
      <c r="R310" s="132" t="s">
        <v>46</v>
      </c>
      <c r="S310" s="154" t="s">
        <v>46</v>
      </c>
    </row>
    <row r="311" spans="2:19" s="116" customFormat="1" ht="26" x14ac:dyDescent="0.3">
      <c r="B311" s="129" t="s">
        <v>652</v>
      </c>
      <c r="C311" s="129" t="s">
        <v>653</v>
      </c>
      <c r="D311" s="129" t="s">
        <v>1776</v>
      </c>
      <c r="E311" s="129" t="s">
        <v>46</v>
      </c>
      <c r="F311" s="129" t="s">
        <v>46</v>
      </c>
      <c r="G311" s="153">
        <f t="shared" si="1"/>
        <v>112.06591292331521</v>
      </c>
      <c r="H311" s="153">
        <v>13.0612952125076</v>
      </c>
      <c r="I311" s="129" t="s">
        <v>1908</v>
      </c>
      <c r="J311" s="129" t="s">
        <v>330</v>
      </c>
      <c r="K311" s="129" t="s">
        <v>46</v>
      </c>
      <c r="L311" s="129" t="s">
        <v>144</v>
      </c>
      <c r="M311" s="129" t="s">
        <v>139</v>
      </c>
      <c r="N311" s="130" t="s">
        <v>1938</v>
      </c>
      <c r="O311" s="129" t="s">
        <v>46</v>
      </c>
      <c r="P311" s="129" t="s">
        <v>46</v>
      </c>
      <c r="Q311" s="129" t="s">
        <v>46</v>
      </c>
      <c r="R311" s="132" t="s">
        <v>46</v>
      </c>
      <c r="S311" s="154" t="s">
        <v>46</v>
      </c>
    </row>
    <row r="312" spans="2:19" s="116" customFormat="1" x14ac:dyDescent="0.3">
      <c r="B312" s="129" t="s">
        <v>526</v>
      </c>
      <c r="C312" s="129" t="s">
        <v>527</v>
      </c>
      <c r="D312" s="129" t="s">
        <v>1776</v>
      </c>
      <c r="E312" s="129" t="s">
        <v>46</v>
      </c>
      <c r="F312" s="129" t="s">
        <v>46</v>
      </c>
      <c r="G312" s="153">
        <f t="shared" si="1"/>
        <v>1929.598698791581</v>
      </c>
      <c r="H312" s="153">
        <v>224.894953239112</v>
      </c>
      <c r="I312" s="129" t="s">
        <v>1908</v>
      </c>
      <c r="J312" s="129" t="s">
        <v>330</v>
      </c>
      <c r="K312" s="129" t="s">
        <v>46</v>
      </c>
      <c r="L312" s="129" t="s">
        <v>1924</v>
      </c>
      <c r="M312" s="129" t="s">
        <v>1995</v>
      </c>
      <c r="N312" s="130" t="s">
        <v>462</v>
      </c>
      <c r="O312" s="129" t="s">
        <v>46</v>
      </c>
      <c r="P312" s="129" t="s">
        <v>46</v>
      </c>
      <c r="Q312" s="129" t="s">
        <v>46</v>
      </c>
      <c r="R312" s="132" t="s">
        <v>46</v>
      </c>
      <c r="S312" s="154" t="s">
        <v>46</v>
      </c>
    </row>
    <row r="313" spans="2:19" s="116" customFormat="1" ht="26" x14ac:dyDescent="0.3">
      <c r="B313" s="129" t="s">
        <v>656</v>
      </c>
      <c r="C313" s="129" t="s">
        <v>1486</v>
      </c>
      <c r="D313" s="129" t="s">
        <v>329</v>
      </c>
      <c r="E313" s="129" t="s">
        <v>46</v>
      </c>
      <c r="F313" s="129" t="s">
        <v>46</v>
      </c>
      <c r="G313" s="153">
        <f t="shared" si="1"/>
        <v>55.448207940457507</v>
      </c>
      <c r="H313" s="153">
        <v>6.4624950979554203</v>
      </c>
      <c r="I313" s="129" t="s">
        <v>1908</v>
      </c>
      <c r="J313" s="129" t="s">
        <v>330</v>
      </c>
      <c r="K313" s="129" t="s">
        <v>46</v>
      </c>
      <c r="L313" s="129" t="s">
        <v>1923</v>
      </c>
      <c r="M313" s="129" t="s">
        <v>342</v>
      </c>
      <c r="N313" s="130" t="s">
        <v>343</v>
      </c>
      <c r="O313" s="129" t="s">
        <v>46</v>
      </c>
      <c r="P313" s="129" t="s">
        <v>46</v>
      </c>
      <c r="Q313" s="129" t="s">
        <v>46</v>
      </c>
      <c r="R313" s="132" t="s">
        <v>46</v>
      </c>
      <c r="S313" s="154" t="s">
        <v>46</v>
      </c>
    </row>
    <row r="314" spans="2:19" s="116" customFormat="1" x14ac:dyDescent="0.3">
      <c r="B314" s="129" t="s">
        <v>658</v>
      </c>
      <c r="C314" s="129" t="s">
        <v>659</v>
      </c>
      <c r="D314" s="129" t="s">
        <v>1776</v>
      </c>
      <c r="E314" s="129" t="s">
        <v>46</v>
      </c>
      <c r="F314" s="129" t="s">
        <v>46</v>
      </c>
      <c r="G314" s="153">
        <f t="shared" si="1"/>
        <v>2212.7506763970209</v>
      </c>
      <c r="H314" s="153">
        <v>257.896349230422</v>
      </c>
      <c r="I314" s="129" t="s">
        <v>1908</v>
      </c>
      <c r="J314" s="129" t="s">
        <v>330</v>
      </c>
      <c r="K314" s="129" t="s">
        <v>46</v>
      </c>
      <c r="L314" s="129" t="s">
        <v>1923</v>
      </c>
      <c r="M314" s="129" t="s">
        <v>139</v>
      </c>
      <c r="N314" s="130" t="s">
        <v>660</v>
      </c>
      <c r="O314" s="129" t="s">
        <v>46</v>
      </c>
      <c r="P314" s="129" t="s">
        <v>46</v>
      </c>
      <c r="Q314" s="129" t="s">
        <v>46</v>
      </c>
      <c r="R314" s="132" t="s">
        <v>46</v>
      </c>
      <c r="S314" s="154" t="s">
        <v>46</v>
      </c>
    </row>
    <row r="315" spans="2:19" s="116" customFormat="1" ht="26" x14ac:dyDescent="0.3">
      <c r="B315" s="129" t="s">
        <v>1031</v>
      </c>
      <c r="C315" s="129" t="s">
        <v>1487</v>
      </c>
      <c r="D315" s="129" t="s">
        <v>329</v>
      </c>
      <c r="E315" s="129" t="s">
        <v>46</v>
      </c>
      <c r="F315" s="129" t="s">
        <v>46</v>
      </c>
      <c r="G315" s="153">
        <f t="shared" si="1"/>
        <v>4435.8590946432305</v>
      </c>
      <c r="H315" s="153">
        <v>516.99989448056294</v>
      </c>
      <c r="I315" s="129" t="s">
        <v>1908</v>
      </c>
      <c r="J315" s="129" t="s">
        <v>330</v>
      </c>
      <c r="K315" s="129" t="s">
        <v>46</v>
      </c>
      <c r="L315" s="129" t="s">
        <v>1924</v>
      </c>
      <c r="M315" s="129" t="s">
        <v>1995</v>
      </c>
      <c r="N315" s="130" t="s">
        <v>406</v>
      </c>
      <c r="O315" s="129" t="s">
        <v>46</v>
      </c>
      <c r="P315" s="129" t="s">
        <v>46</v>
      </c>
      <c r="Q315" s="129" t="s">
        <v>46</v>
      </c>
      <c r="R315" s="132" t="s">
        <v>46</v>
      </c>
      <c r="S315" s="154" t="s">
        <v>46</v>
      </c>
    </row>
    <row r="316" spans="2:19" s="116" customFormat="1" ht="52" x14ac:dyDescent="0.3">
      <c r="B316" s="129" t="s">
        <v>1032</v>
      </c>
      <c r="C316" s="129" t="s">
        <v>1488</v>
      </c>
      <c r="D316" s="129" t="s">
        <v>1772</v>
      </c>
      <c r="E316" s="129" t="s">
        <v>46</v>
      </c>
      <c r="F316" s="129" t="s">
        <v>46</v>
      </c>
      <c r="G316" s="153">
        <f t="shared" si="1"/>
        <v>3230.802573867074</v>
      </c>
      <c r="H316" s="153">
        <v>376.55041653462399</v>
      </c>
      <c r="I316" s="129" t="s">
        <v>1908</v>
      </c>
      <c r="J316" s="129" t="s">
        <v>330</v>
      </c>
      <c r="K316" s="129" t="s">
        <v>46</v>
      </c>
      <c r="L316" s="129" t="s">
        <v>1924</v>
      </c>
      <c r="M316" s="129" t="s">
        <v>684</v>
      </c>
      <c r="N316" s="130" t="s">
        <v>685</v>
      </c>
      <c r="O316" s="129" t="s">
        <v>46</v>
      </c>
      <c r="P316" s="129" t="s">
        <v>46</v>
      </c>
      <c r="Q316" s="129" t="s">
        <v>46</v>
      </c>
      <c r="R316" s="132" t="s">
        <v>46</v>
      </c>
      <c r="S316" s="154" t="s">
        <v>46</v>
      </c>
    </row>
    <row r="317" spans="2:19" s="116" customFormat="1" x14ac:dyDescent="0.3">
      <c r="B317" s="129" t="s">
        <v>1033</v>
      </c>
      <c r="C317" s="129" t="s">
        <v>1489</v>
      </c>
      <c r="D317" s="129" t="s">
        <v>1776</v>
      </c>
      <c r="E317" s="129" t="s">
        <v>46</v>
      </c>
      <c r="F317" s="129" t="s">
        <v>46</v>
      </c>
      <c r="G317" s="153">
        <f t="shared" si="1"/>
        <v>829.01767343365805</v>
      </c>
      <c r="H317" s="153">
        <v>96.622106460799301</v>
      </c>
      <c r="I317" s="129" t="s">
        <v>1908</v>
      </c>
      <c r="J317" s="129" t="s">
        <v>330</v>
      </c>
      <c r="K317" s="129" t="s">
        <v>46</v>
      </c>
      <c r="L317" s="129" t="s">
        <v>1924</v>
      </c>
      <c r="M317" s="129" t="s">
        <v>1996</v>
      </c>
      <c r="N317" s="130" t="s">
        <v>1935</v>
      </c>
      <c r="O317" s="129" t="s">
        <v>46</v>
      </c>
      <c r="P317" s="129" t="s">
        <v>46</v>
      </c>
      <c r="Q317" s="129" t="s">
        <v>46</v>
      </c>
      <c r="R317" s="132" t="s">
        <v>46</v>
      </c>
      <c r="S317" s="154" t="s">
        <v>46</v>
      </c>
    </row>
    <row r="318" spans="2:19" s="116" customFormat="1" x14ac:dyDescent="0.3">
      <c r="B318" s="129" t="s">
        <v>1034</v>
      </c>
      <c r="C318" s="129" t="s">
        <v>1490</v>
      </c>
      <c r="D318" s="129" t="s">
        <v>329</v>
      </c>
      <c r="E318" s="129" t="s">
        <v>46</v>
      </c>
      <c r="F318" s="129" t="s">
        <v>46</v>
      </c>
      <c r="G318" s="153">
        <f t="shared" si="1"/>
        <v>380.70615770315783</v>
      </c>
      <c r="H318" s="153">
        <v>44.371347051650098</v>
      </c>
      <c r="I318" s="129" t="s">
        <v>1908</v>
      </c>
      <c r="J318" s="129" t="s">
        <v>330</v>
      </c>
      <c r="K318" s="129" t="s">
        <v>46</v>
      </c>
      <c r="L318" s="129" t="s">
        <v>1924</v>
      </c>
      <c r="M318" s="129" t="s">
        <v>1996</v>
      </c>
      <c r="N318" s="130" t="s">
        <v>1954</v>
      </c>
      <c r="O318" s="129" t="s">
        <v>46</v>
      </c>
      <c r="P318" s="129" t="s">
        <v>46</v>
      </c>
      <c r="Q318" s="129" t="s">
        <v>46</v>
      </c>
      <c r="R318" s="132" t="s">
        <v>46</v>
      </c>
      <c r="S318" s="154" t="s">
        <v>46</v>
      </c>
    </row>
    <row r="319" spans="2:19" s="116" customFormat="1" ht="26" x14ac:dyDescent="0.3">
      <c r="B319" s="129" t="s">
        <v>1035</v>
      </c>
      <c r="C319" s="129" t="s">
        <v>1491</v>
      </c>
      <c r="D319" s="129" t="s">
        <v>329</v>
      </c>
      <c r="E319" s="129" t="s">
        <v>46</v>
      </c>
      <c r="F319" s="129" t="s">
        <v>46</v>
      </c>
      <c r="G319" s="153">
        <f t="shared" si="1"/>
        <v>463.19249187217582</v>
      </c>
      <c r="H319" s="153">
        <v>53.985138912841002</v>
      </c>
      <c r="I319" s="129" t="s">
        <v>1908</v>
      </c>
      <c r="J319" s="129" t="s">
        <v>330</v>
      </c>
      <c r="K319" s="129" t="s">
        <v>46</v>
      </c>
      <c r="L319" s="129" t="s">
        <v>1924</v>
      </c>
      <c r="M319" s="129" t="s">
        <v>403</v>
      </c>
      <c r="N319" s="130" t="s">
        <v>404</v>
      </c>
      <c r="O319" s="129" t="s">
        <v>46</v>
      </c>
      <c r="P319" s="129" t="s">
        <v>46</v>
      </c>
      <c r="Q319" s="129" t="s">
        <v>46</v>
      </c>
      <c r="R319" s="132" t="s">
        <v>46</v>
      </c>
      <c r="S319" s="154" t="s">
        <v>46</v>
      </c>
    </row>
    <row r="320" spans="2:19" s="116" customFormat="1" x14ac:dyDescent="0.3">
      <c r="B320" s="129" t="s">
        <v>1036</v>
      </c>
      <c r="C320" s="129" t="s">
        <v>1492</v>
      </c>
      <c r="D320" s="129" t="s">
        <v>329</v>
      </c>
      <c r="E320" s="129" t="s">
        <v>46</v>
      </c>
      <c r="F320" s="129" t="s">
        <v>46</v>
      </c>
      <c r="G320" s="153">
        <f t="shared" si="1"/>
        <v>66.790553986349707</v>
      </c>
      <c r="H320" s="153">
        <v>7.7844468515559102</v>
      </c>
      <c r="I320" s="129" t="s">
        <v>1908</v>
      </c>
      <c r="J320" s="129" t="s">
        <v>330</v>
      </c>
      <c r="K320" s="129" t="s">
        <v>46</v>
      </c>
      <c r="L320" s="129" t="s">
        <v>1924</v>
      </c>
      <c r="M320" s="129" t="s">
        <v>1996</v>
      </c>
      <c r="N320" s="130" t="s">
        <v>365</v>
      </c>
      <c r="O320" s="129" t="s">
        <v>46</v>
      </c>
      <c r="P320" s="129" t="s">
        <v>46</v>
      </c>
      <c r="Q320" s="129" t="s">
        <v>46</v>
      </c>
      <c r="R320" s="132" t="s">
        <v>46</v>
      </c>
      <c r="S320" s="154" t="s">
        <v>46</v>
      </c>
    </row>
    <row r="321" spans="2:19" s="116" customFormat="1" x14ac:dyDescent="0.3">
      <c r="B321" s="129" t="s">
        <v>458</v>
      </c>
      <c r="C321" s="129" t="s">
        <v>459</v>
      </c>
      <c r="D321" s="129" t="s">
        <v>368</v>
      </c>
      <c r="E321" s="129" t="s">
        <v>46</v>
      </c>
      <c r="F321" s="129" t="s">
        <v>46</v>
      </c>
      <c r="G321" s="153">
        <f t="shared" si="1"/>
        <v>181.93880545202677</v>
      </c>
      <c r="H321" s="153">
        <v>21.204988980422701</v>
      </c>
      <c r="I321" s="129" t="s">
        <v>1908</v>
      </c>
      <c r="J321" s="129" t="s">
        <v>330</v>
      </c>
      <c r="K321" s="129" t="s">
        <v>46</v>
      </c>
      <c r="L321" s="129" t="s">
        <v>144</v>
      </c>
      <c r="M321" s="129" t="s">
        <v>139</v>
      </c>
      <c r="N321" s="130" t="s">
        <v>1937</v>
      </c>
      <c r="O321" s="129" t="s">
        <v>46</v>
      </c>
      <c r="P321" s="129" t="s">
        <v>46</v>
      </c>
      <c r="Q321" s="129" t="s">
        <v>46</v>
      </c>
      <c r="R321" s="132" t="s">
        <v>46</v>
      </c>
      <c r="S321" s="154" t="s">
        <v>46</v>
      </c>
    </row>
    <row r="322" spans="2:19" s="116" customFormat="1" x14ac:dyDescent="0.3">
      <c r="B322" s="129" t="s">
        <v>458</v>
      </c>
      <c r="C322" s="129" t="s">
        <v>459</v>
      </c>
      <c r="D322" s="129" t="s">
        <v>368</v>
      </c>
      <c r="E322" s="129" t="s">
        <v>46</v>
      </c>
      <c r="F322" s="129" t="s">
        <v>46</v>
      </c>
      <c r="G322" s="153">
        <f t="shared" si="1"/>
        <v>2787.472476955752</v>
      </c>
      <c r="H322" s="153">
        <v>324.88024206943498</v>
      </c>
      <c r="I322" s="129" t="s">
        <v>1908</v>
      </c>
      <c r="J322" s="129" t="s">
        <v>330</v>
      </c>
      <c r="K322" s="129" t="s">
        <v>46</v>
      </c>
      <c r="L322" s="129" t="s">
        <v>1924</v>
      </c>
      <c r="M322" s="129" t="s">
        <v>1995</v>
      </c>
      <c r="N322" s="130" t="s">
        <v>462</v>
      </c>
      <c r="O322" s="129" t="s">
        <v>46</v>
      </c>
      <c r="P322" s="129" t="s">
        <v>46</v>
      </c>
      <c r="Q322" s="129" t="s">
        <v>46</v>
      </c>
      <c r="R322" s="132" t="s">
        <v>46</v>
      </c>
      <c r="S322" s="154" t="s">
        <v>46</v>
      </c>
    </row>
    <row r="323" spans="2:19" s="116" customFormat="1" x14ac:dyDescent="0.3">
      <c r="B323" s="129" t="s">
        <v>458</v>
      </c>
      <c r="C323" s="129" t="s">
        <v>459</v>
      </c>
      <c r="D323" s="129" t="s">
        <v>368</v>
      </c>
      <c r="E323" s="129" t="s">
        <v>46</v>
      </c>
      <c r="F323" s="129" t="s">
        <v>46</v>
      </c>
      <c r="G323" s="153">
        <f t="shared" si="1"/>
        <v>133.07029412602839</v>
      </c>
      <c r="H323" s="153">
        <v>15.509358289746899</v>
      </c>
      <c r="I323" s="129" t="s">
        <v>1908</v>
      </c>
      <c r="J323" s="129" t="s">
        <v>330</v>
      </c>
      <c r="K323" s="129" t="s">
        <v>46</v>
      </c>
      <c r="L323" s="129" t="s">
        <v>144</v>
      </c>
      <c r="M323" s="129" t="s">
        <v>139</v>
      </c>
      <c r="N323" s="130" t="s">
        <v>1937</v>
      </c>
      <c r="O323" s="129" t="s">
        <v>46</v>
      </c>
      <c r="P323" s="129" t="s">
        <v>46</v>
      </c>
      <c r="Q323" s="129" t="s">
        <v>46</v>
      </c>
      <c r="R323" s="132" t="s">
        <v>46</v>
      </c>
      <c r="S323" s="154" t="s">
        <v>46</v>
      </c>
    </row>
    <row r="324" spans="2:19" s="116" customFormat="1" x14ac:dyDescent="0.3">
      <c r="B324" s="129" t="s">
        <v>458</v>
      </c>
      <c r="C324" s="129" t="s">
        <v>459</v>
      </c>
      <c r="D324" s="129" t="s">
        <v>368</v>
      </c>
      <c r="E324" s="129" t="s">
        <v>46</v>
      </c>
      <c r="F324" s="129" t="s">
        <v>46</v>
      </c>
      <c r="G324" s="153">
        <f t="shared" si="1"/>
        <v>178.71238199894165</v>
      </c>
      <c r="H324" s="153">
        <v>20.8289489509256</v>
      </c>
      <c r="I324" s="129" t="s">
        <v>1908</v>
      </c>
      <c r="J324" s="129" t="s">
        <v>330</v>
      </c>
      <c r="K324" s="129" t="s">
        <v>46</v>
      </c>
      <c r="L324" s="129" t="s">
        <v>1924</v>
      </c>
      <c r="M324" s="129" t="s">
        <v>684</v>
      </c>
      <c r="N324" s="130" t="s">
        <v>685</v>
      </c>
      <c r="O324" s="129" t="s">
        <v>46</v>
      </c>
      <c r="P324" s="129" t="s">
        <v>46</v>
      </c>
      <c r="Q324" s="129" t="s">
        <v>46</v>
      </c>
      <c r="R324" s="132" t="s">
        <v>46</v>
      </c>
      <c r="S324" s="154" t="s">
        <v>46</v>
      </c>
    </row>
    <row r="325" spans="2:19" s="116" customFormat="1" ht="39" x14ac:dyDescent="0.3">
      <c r="B325" s="129" t="s">
        <v>1037</v>
      </c>
      <c r="C325" s="129" t="s">
        <v>1493</v>
      </c>
      <c r="D325" s="129" t="s">
        <v>346</v>
      </c>
      <c r="E325" s="129" t="s">
        <v>46</v>
      </c>
      <c r="F325" s="129" t="s">
        <v>46</v>
      </c>
      <c r="G325" s="153">
        <f t="shared" si="1"/>
        <v>324.16658739555862</v>
      </c>
      <c r="H325" s="153">
        <v>37.781653542605902</v>
      </c>
      <c r="I325" s="129" t="s">
        <v>1908</v>
      </c>
      <c r="J325" s="129" t="s">
        <v>330</v>
      </c>
      <c r="K325" s="129" t="s">
        <v>46</v>
      </c>
      <c r="L325" s="129" t="s">
        <v>1924</v>
      </c>
      <c r="M325" s="129" t="s">
        <v>1995</v>
      </c>
      <c r="N325" s="130" t="s">
        <v>406</v>
      </c>
      <c r="O325" s="129" t="s">
        <v>46</v>
      </c>
      <c r="P325" s="129" t="s">
        <v>46</v>
      </c>
      <c r="Q325" s="129" t="s">
        <v>46</v>
      </c>
      <c r="R325" s="132" t="s">
        <v>46</v>
      </c>
      <c r="S325" s="154" t="s">
        <v>46</v>
      </c>
    </row>
    <row r="326" spans="2:19" s="116" customFormat="1" ht="26" x14ac:dyDescent="0.3">
      <c r="B326" s="129" t="s">
        <v>1038</v>
      </c>
      <c r="C326" s="129" t="s">
        <v>1494</v>
      </c>
      <c r="D326" s="129" t="s">
        <v>346</v>
      </c>
      <c r="E326" s="129" t="s">
        <v>46</v>
      </c>
      <c r="F326" s="129" t="s">
        <v>46</v>
      </c>
      <c r="G326" s="153">
        <f t="shared" si="1"/>
        <v>419.92189803632471</v>
      </c>
      <c r="H326" s="153">
        <v>48.941946158079801</v>
      </c>
      <c r="I326" s="129" t="s">
        <v>1908</v>
      </c>
      <c r="J326" s="129" t="s">
        <v>330</v>
      </c>
      <c r="K326" s="129" t="s">
        <v>46</v>
      </c>
      <c r="L326" s="129" t="s">
        <v>1923</v>
      </c>
      <c r="M326" s="129" t="s">
        <v>342</v>
      </c>
      <c r="N326" s="130" t="s">
        <v>1930</v>
      </c>
      <c r="O326" s="129" t="s">
        <v>46</v>
      </c>
      <c r="P326" s="129" t="s">
        <v>46</v>
      </c>
      <c r="Q326" s="129" t="s">
        <v>46</v>
      </c>
      <c r="R326" s="132" t="s">
        <v>46</v>
      </c>
      <c r="S326" s="154" t="s">
        <v>46</v>
      </c>
    </row>
    <row r="327" spans="2:19" s="116" customFormat="1" ht="26" x14ac:dyDescent="0.3">
      <c r="B327" s="129" t="s">
        <v>1039</v>
      </c>
      <c r="C327" s="129" t="s">
        <v>1495</v>
      </c>
      <c r="D327" s="129" t="s">
        <v>346</v>
      </c>
      <c r="E327" s="129" t="s">
        <v>46</v>
      </c>
      <c r="F327" s="129" t="s">
        <v>46</v>
      </c>
      <c r="G327" s="153">
        <f t="shared" si="1"/>
        <v>55.34658713466348</v>
      </c>
      <c r="H327" s="153">
        <v>6.4506511811962097</v>
      </c>
      <c r="I327" s="129" t="s">
        <v>1908</v>
      </c>
      <c r="J327" s="129" t="s">
        <v>330</v>
      </c>
      <c r="K327" s="129" t="s">
        <v>46</v>
      </c>
      <c r="L327" s="129" t="s">
        <v>144</v>
      </c>
      <c r="M327" s="129" t="s">
        <v>1995</v>
      </c>
      <c r="N327" s="130" t="s">
        <v>382</v>
      </c>
      <c r="O327" s="129" t="s">
        <v>46</v>
      </c>
      <c r="P327" s="129" t="s">
        <v>46</v>
      </c>
      <c r="Q327" s="129" t="s">
        <v>46</v>
      </c>
      <c r="R327" s="132" t="s">
        <v>46</v>
      </c>
      <c r="S327" s="154" t="s">
        <v>46</v>
      </c>
    </row>
    <row r="328" spans="2:19" s="116" customFormat="1" ht="39" x14ac:dyDescent="0.3">
      <c r="B328" s="129" t="s">
        <v>1040</v>
      </c>
      <c r="C328" s="129" t="s">
        <v>1496</v>
      </c>
      <c r="D328" s="129" t="s">
        <v>1783</v>
      </c>
      <c r="E328" s="129" t="s">
        <v>46</v>
      </c>
      <c r="F328" s="129" t="s">
        <v>46</v>
      </c>
      <c r="G328" s="153">
        <f t="shared" si="1"/>
        <v>413.97840432654937</v>
      </c>
      <c r="H328" s="153">
        <v>48.249231273490601</v>
      </c>
      <c r="I328" s="129" t="s">
        <v>1908</v>
      </c>
      <c r="J328" s="129" t="s">
        <v>330</v>
      </c>
      <c r="K328" s="129" t="s">
        <v>46</v>
      </c>
      <c r="L328" s="129" t="s">
        <v>144</v>
      </c>
      <c r="M328" s="129" t="s">
        <v>548</v>
      </c>
      <c r="N328" s="130" t="s">
        <v>1955</v>
      </c>
      <c r="O328" s="129" t="s">
        <v>46</v>
      </c>
      <c r="P328" s="129" t="s">
        <v>46</v>
      </c>
      <c r="Q328" s="129" t="s">
        <v>46</v>
      </c>
      <c r="R328" s="132" t="s">
        <v>46</v>
      </c>
      <c r="S328" s="154" t="s">
        <v>46</v>
      </c>
    </row>
    <row r="329" spans="2:19" s="116" customFormat="1" ht="26" x14ac:dyDescent="0.3">
      <c r="B329" s="129" t="s">
        <v>1041</v>
      </c>
      <c r="C329" s="129" t="s">
        <v>1497</v>
      </c>
      <c r="D329" s="129" t="s">
        <v>346</v>
      </c>
      <c r="E329" s="129" t="s">
        <v>46</v>
      </c>
      <c r="F329" s="129" t="s">
        <v>46</v>
      </c>
      <c r="G329" s="153">
        <f t="shared" ref="G329:G392" si="2">SUM(8.58*H329)</f>
        <v>210.11481165118158</v>
      </c>
      <c r="H329" s="153">
        <v>24.488905786850999</v>
      </c>
      <c r="I329" s="129" t="s">
        <v>1908</v>
      </c>
      <c r="J329" s="129" t="s">
        <v>330</v>
      </c>
      <c r="K329" s="129" t="s">
        <v>46</v>
      </c>
      <c r="L329" s="129" t="s">
        <v>1924</v>
      </c>
      <c r="M329" s="129" t="s">
        <v>361</v>
      </c>
      <c r="N329" s="130" t="s">
        <v>628</v>
      </c>
      <c r="O329" s="129" t="s">
        <v>46</v>
      </c>
      <c r="P329" s="129" t="s">
        <v>46</v>
      </c>
      <c r="Q329" s="129" t="s">
        <v>46</v>
      </c>
      <c r="R329" s="132" t="s">
        <v>46</v>
      </c>
      <c r="S329" s="154" t="s">
        <v>46</v>
      </c>
    </row>
    <row r="330" spans="2:19" s="116" customFormat="1" ht="39" x14ac:dyDescent="0.3">
      <c r="B330" s="129" t="s">
        <v>1042</v>
      </c>
      <c r="C330" s="129" t="s">
        <v>1498</v>
      </c>
      <c r="D330" s="129" t="s">
        <v>346</v>
      </c>
      <c r="E330" s="129" t="s">
        <v>46</v>
      </c>
      <c r="F330" s="129" t="s">
        <v>46</v>
      </c>
      <c r="G330" s="153">
        <f t="shared" si="2"/>
        <v>385.42149963816382</v>
      </c>
      <c r="H330" s="153">
        <v>44.920920703748699</v>
      </c>
      <c r="I330" s="129" t="s">
        <v>1908</v>
      </c>
      <c r="J330" s="129" t="s">
        <v>330</v>
      </c>
      <c r="K330" s="129" t="s">
        <v>46</v>
      </c>
      <c r="L330" s="129" t="s">
        <v>1924</v>
      </c>
      <c r="M330" s="129" t="s">
        <v>2003</v>
      </c>
      <c r="N330" s="130" t="s">
        <v>1956</v>
      </c>
      <c r="O330" s="129" t="s">
        <v>46</v>
      </c>
      <c r="P330" s="129" t="s">
        <v>46</v>
      </c>
      <c r="Q330" s="129" t="s">
        <v>46</v>
      </c>
      <c r="R330" s="132" t="s">
        <v>46</v>
      </c>
      <c r="S330" s="154" t="s">
        <v>46</v>
      </c>
    </row>
    <row r="331" spans="2:19" s="116" customFormat="1" ht="26" x14ac:dyDescent="0.3">
      <c r="B331" s="129" t="s">
        <v>1043</v>
      </c>
      <c r="C331" s="129" t="s">
        <v>1499</v>
      </c>
      <c r="D331" s="129" t="s">
        <v>346</v>
      </c>
      <c r="E331" s="129" t="s">
        <v>46</v>
      </c>
      <c r="F331" s="129" t="s">
        <v>46</v>
      </c>
      <c r="G331" s="153">
        <f t="shared" si="2"/>
        <v>324.16658739555862</v>
      </c>
      <c r="H331" s="153">
        <v>37.781653542605902</v>
      </c>
      <c r="I331" s="129" t="s">
        <v>1908</v>
      </c>
      <c r="J331" s="129" t="s">
        <v>330</v>
      </c>
      <c r="K331" s="129" t="s">
        <v>46</v>
      </c>
      <c r="L331" s="129" t="s">
        <v>1924</v>
      </c>
      <c r="M331" s="129" t="s">
        <v>1996</v>
      </c>
      <c r="N331" s="130" t="s">
        <v>472</v>
      </c>
      <c r="O331" s="129" t="s">
        <v>46</v>
      </c>
      <c r="P331" s="129" t="s">
        <v>46</v>
      </c>
      <c r="Q331" s="129" t="s">
        <v>46</v>
      </c>
      <c r="R331" s="132" t="s">
        <v>46</v>
      </c>
      <c r="S331" s="154" t="s">
        <v>46</v>
      </c>
    </row>
    <row r="332" spans="2:19" s="116" customFormat="1" x14ac:dyDescent="0.3">
      <c r="B332" s="129" t="s">
        <v>1044</v>
      </c>
      <c r="C332" s="129" t="s">
        <v>1500</v>
      </c>
      <c r="D332" s="129" t="s">
        <v>1772</v>
      </c>
      <c r="E332" s="129" t="s">
        <v>46</v>
      </c>
      <c r="F332" s="129" t="s">
        <v>46</v>
      </c>
      <c r="G332" s="153">
        <f t="shared" si="2"/>
        <v>100570.65408720245</v>
      </c>
      <c r="H332" s="153">
        <v>11721.5214553849</v>
      </c>
      <c r="I332" s="129" t="s">
        <v>1908</v>
      </c>
      <c r="J332" s="129" t="s">
        <v>330</v>
      </c>
      <c r="K332" s="129" t="s">
        <v>46</v>
      </c>
      <c r="L332" s="129" t="s">
        <v>1924</v>
      </c>
      <c r="M332" s="129" t="s">
        <v>1995</v>
      </c>
      <c r="N332" s="130" t="s">
        <v>391</v>
      </c>
      <c r="O332" s="129" t="s">
        <v>46</v>
      </c>
      <c r="P332" s="129" t="s">
        <v>46</v>
      </c>
      <c r="Q332" s="129" t="s">
        <v>46</v>
      </c>
      <c r="R332" s="132" t="s">
        <v>46</v>
      </c>
      <c r="S332" s="154" t="s">
        <v>46</v>
      </c>
    </row>
    <row r="333" spans="2:19" s="116" customFormat="1" x14ac:dyDescent="0.3">
      <c r="B333" s="129" t="s">
        <v>1045</v>
      </c>
      <c r="C333" s="129" t="s">
        <v>1501</v>
      </c>
      <c r="D333" s="129" t="s">
        <v>1774</v>
      </c>
      <c r="E333" s="129" t="s">
        <v>46</v>
      </c>
      <c r="F333" s="129" t="s">
        <v>46</v>
      </c>
      <c r="G333" s="153">
        <f t="shared" si="2"/>
        <v>145254.78443102571</v>
      </c>
      <c r="H333" s="153">
        <v>16929.4620548981</v>
      </c>
      <c r="I333" s="129" t="s">
        <v>1908</v>
      </c>
      <c r="J333" s="129" t="s">
        <v>330</v>
      </c>
      <c r="K333" s="129" t="s">
        <v>46</v>
      </c>
      <c r="L333" s="129" t="s">
        <v>1923</v>
      </c>
      <c r="M333" s="129" t="s">
        <v>1995</v>
      </c>
      <c r="N333" s="130" t="s">
        <v>485</v>
      </c>
      <c r="O333" s="129" t="s">
        <v>46</v>
      </c>
      <c r="P333" s="129" t="s">
        <v>46</v>
      </c>
      <c r="Q333" s="129" t="s">
        <v>46</v>
      </c>
      <c r="R333" s="132" t="s">
        <v>46</v>
      </c>
      <c r="S333" s="154" t="s">
        <v>46</v>
      </c>
    </row>
    <row r="334" spans="2:19" s="116" customFormat="1" x14ac:dyDescent="0.3">
      <c r="B334" s="129" t="s">
        <v>1046</v>
      </c>
      <c r="C334" s="129" t="s">
        <v>1502</v>
      </c>
      <c r="D334" s="129" t="s">
        <v>1774</v>
      </c>
      <c r="E334" s="129" t="s">
        <v>46</v>
      </c>
      <c r="F334" s="129" t="s">
        <v>46</v>
      </c>
      <c r="G334" s="153">
        <f t="shared" si="2"/>
        <v>158571.24191272221</v>
      </c>
      <c r="H334" s="153">
        <v>18481.496726424499</v>
      </c>
      <c r="I334" s="129" t="s">
        <v>1908</v>
      </c>
      <c r="J334" s="129" t="s">
        <v>330</v>
      </c>
      <c r="K334" s="129" t="s">
        <v>46</v>
      </c>
      <c r="L334" s="129" t="s">
        <v>1924</v>
      </c>
      <c r="M334" s="129" t="s">
        <v>1995</v>
      </c>
      <c r="N334" s="130" t="s">
        <v>485</v>
      </c>
      <c r="O334" s="129" t="s">
        <v>46</v>
      </c>
      <c r="P334" s="129" t="s">
        <v>46</v>
      </c>
      <c r="Q334" s="129" t="s">
        <v>46</v>
      </c>
      <c r="R334" s="132" t="s">
        <v>46</v>
      </c>
      <c r="S334" s="154" t="s">
        <v>46</v>
      </c>
    </row>
    <row r="335" spans="2:19" s="116" customFormat="1" ht="26" x14ac:dyDescent="0.3">
      <c r="B335" s="129" t="s">
        <v>488</v>
      </c>
      <c r="C335" s="129" t="s">
        <v>489</v>
      </c>
      <c r="D335" s="129" t="s">
        <v>1784</v>
      </c>
      <c r="E335" s="129" t="s">
        <v>46</v>
      </c>
      <c r="F335" s="129" t="s">
        <v>46</v>
      </c>
      <c r="G335" s="153">
        <f t="shared" si="2"/>
        <v>1393.9884917010709</v>
      </c>
      <c r="H335" s="153">
        <v>162.469521177281</v>
      </c>
      <c r="I335" s="129" t="s">
        <v>1908</v>
      </c>
      <c r="J335" s="129" t="s">
        <v>330</v>
      </c>
      <c r="K335" s="129" t="s">
        <v>46</v>
      </c>
      <c r="L335" s="129" t="s">
        <v>1924</v>
      </c>
      <c r="M335" s="129" t="s">
        <v>361</v>
      </c>
      <c r="N335" s="130" t="s">
        <v>490</v>
      </c>
      <c r="O335" s="129" t="s">
        <v>46</v>
      </c>
      <c r="P335" s="129" t="s">
        <v>46</v>
      </c>
      <c r="Q335" s="129" t="s">
        <v>46</v>
      </c>
      <c r="R335" s="132" t="s">
        <v>46</v>
      </c>
      <c r="S335" s="154" t="s">
        <v>46</v>
      </c>
    </row>
    <row r="336" spans="2:19" s="116" customFormat="1" x14ac:dyDescent="0.3">
      <c r="B336" s="129" t="s">
        <v>1047</v>
      </c>
      <c r="C336" s="129" t="s">
        <v>1503</v>
      </c>
      <c r="D336" s="129" t="s">
        <v>1784</v>
      </c>
      <c r="E336" s="129" t="s">
        <v>46</v>
      </c>
      <c r="F336" s="129" t="s">
        <v>46</v>
      </c>
      <c r="G336" s="153">
        <f t="shared" si="2"/>
        <v>985.58736851731726</v>
      </c>
      <c r="H336" s="153">
        <v>114.870322671016</v>
      </c>
      <c r="I336" s="129" t="s">
        <v>1908</v>
      </c>
      <c r="J336" s="129" t="s">
        <v>330</v>
      </c>
      <c r="K336" s="129" t="s">
        <v>46</v>
      </c>
      <c r="L336" s="129" t="s">
        <v>1923</v>
      </c>
      <c r="M336" s="129" t="s">
        <v>342</v>
      </c>
      <c r="N336" s="130" t="s">
        <v>343</v>
      </c>
      <c r="O336" s="129" t="s">
        <v>46</v>
      </c>
      <c r="P336" s="129" t="s">
        <v>46</v>
      </c>
      <c r="Q336" s="129" t="s">
        <v>46</v>
      </c>
      <c r="R336" s="132" t="s">
        <v>46</v>
      </c>
      <c r="S336" s="154" t="s">
        <v>46</v>
      </c>
    </row>
    <row r="337" spans="2:19" s="116" customFormat="1" x14ac:dyDescent="0.3">
      <c r="B337" s="129" t="s">
        <v>1048</v>
      </c>
      <c r="C337" s="129" t="s">
        <v>1504</v>
      </c>
      <c r="D337" s="129" t="s">
        <v>1772</v>
      </c>
      <c r="E337" s="129" t="s">
        <v>46</v>
      </c>
      <c r="F337" s="129" t="s">
        <v>46</v>
      </c>
      <c r="G337" s="153">
        <f t="shared" si="2"/>
        <v>84.070972919771165</v>
      </c>
      <c r="H337" s="153">
        <v>9.7984816922810207</v>
      </c>
      <c r="I337" s="129" t="s">
        <v>1908</v>
      </c>
      <c r="J337" s="129" t="s">
        <v>330</v>
      </c>
      <c r="K337" s="129" t="s">
        <v>46</v>
      </c>
      <c r="L337" s="129" t="s">
        <v>1923</v>
      </c>
      <c r="M337" s="129" t="s">
        <v>716</v>
      </c>
      <c r="N337" s="130" t="s">
        <v>1957</v>
      </c>
      <c r="O337" s="129" t="s">
        <v>46</v>
      </c>
      <c r="P337" s="129" t="s">
        <v>46</v>
      </c>
      <c r="Q337" s="129" t="s">
        <v>46</v>
      </c>
      <c r="R337" s="132" t="s">
        <v>46</v>
      </c>
      <c r="S337" s="154" t="s">
        <v>46</v>
      </c>
    </row>
    <row r="338" spans="2:19" s="116" customFormat="1" ht="52" x14ac:dyDescent="0.3">
      <c r="B338" s="129" t="s">
        <v>1049</v>
      </c>
      <c r="C338" s="129" t="s">
        <v>1505</v>
      </c>
      <c r="D338" s="129" t="s">
        <v>1772</v>
      </c>
      <c r="E338" s="129" t="s">
        <v>46</v>
      </c>
      <c r="F338" s="129" t="s">
        <v>46</v>
      </c>
      <c r="G338" s="153">
        <f t="shared" si="2"/>
        <v>28.761122314658532</v>
      </c>
      <c r="H338" s="153">
        <v>3.3521121578856099</v>
      </c>
      <c r="I338" s="129" t="s">
        <v>1908</v>
      </c>
      <c r="J338" s="129" t="s">
        <v>330</v>
      </c>
      <c r="K338" s="129" t="s">
        <v>46</v>
      </c>
      <c r="L338" s="129" t="s">
        <v>1923</v>
      </c>
      <c r="M338" s="129" t="s">
        <v>2003</v>
      </c>
      <c r="N338" s="130" t="s">
        <v>1958</v>
      </c>
      <c r="O338" s="129" t="s">
        <v>46</v>
      </c>
      <c r="P338" s="129" t="s">
        <v>46</v>
      </c>
      <c r="Q338" s="129" t="s">
        <v>46</v>
      </c>
      <c r="R338" s="132" t="s">
        <v>46</v>
      </c>
      <c r="S338" s="154" t="s">
        <v>46</v>
      </c>
    </row>
    <row r="339" spans="2:19" s="116" customFormat="1" ht="130" x14ac:dyDescent="0.3">
      <c r="B339" s="129" t="s">
        <v>1050</v>
      </c>
      <c r="C339" s="129" t="s">
        <v>1506</v>
      </c>
      <c r="D339" s="129" t="s">
        <v>329</v>
      </c>
      <c r="E339" s="129" t="s">
        <v>46</v>
      </c>
      <c r="F339" s="129" t="s">
        <v>46</v>
      </c>
      <c r="G339" s="153">
        <f t="shared" si="2"/>
        <v>33172.444564580088</v>
      </c>
      <c r="H339" s="153">
        <v>3866.2522802540898</v>
      </c>
      <c r="I339" s="129" t="s">
        <v>1908</v>
      </c>
      <c r="J339" s="129" t="s">
        <v>330</v>
      </c>
      <c r="K339" s="129" t="s">
        <v>46</v>
      </c>
      <c r="L339" s="129" t="s">
        <v>1923</v>
      </c>
      <c r="M339" s="129" t="s">
        <v>2000</v>
      </c>
      <c r="N339" s="130" t="s">
        <v>1959</v>
      </c>
      <c r="O339" s="129" t="s">
        <v>46</v>
      </c>
      <c r="P339" s="129" t="s">
        <v>46</v>
      </c>
      <c r="Q339" s="129" t="s">
        <v>46</v>
      </c>
      <c r="R339" s="132" t="s">
        <v>46</v>
      </c>
      <c r="S339" s="154" t="s">
        <v>46</v>
      </c>
    </row>
    <row r="340" spans="2:19" s="116" customFormat="1" ht="130" x14ac:dyDescent="0.3">
      <c r="B340" s="129" t="s">
        <v>1051</v>
      </c>
      <c r="C340" s="129" t="s">
        <v>1507</v>
      </c>
      <c r="D340" s="129" t="s">
        <v>1773</v>
      </c>
      <c r="E340" s="129" t="s">
        <v>46</v>
      </c>
      <c r="F340" s="129" t="s">
        <v>46</v>
      </c>
      <c r="G340" s="153">
        <f t="shared" si="2"/>
        <v>59478.193104292077</v>
      </c>
      <c r="H340" s="153">
        <v>6932.1903384955804</v>
      </c>
      <c r="I340" s="129" t="s">
        <v>1908</v>
      </c>
      <c r="J340" s="129" t="s">
        <v>330</v>
      </c>
      <c r="K340" s="129" t="s">
        <v>46</v>
      </c>
      <c r="L340" s="129" t="s">
        <v>144</v>
      </c>
      <c r="M340" s="129" t="s">
        <v>1995</v>
      </c>
      <c r="N340" s="130" t="s">
        <v>388</v>
      </c>
      <c r="O340" s="129" t="s">
        <v>46</v>
      </c>
      <c r="P340" s="129" t="s">
        <v>46</v>
      </c>
      <c r="Q340" s="129" t="s">
        <v>46</v>
      </c>
      <c r="R340" s="132" t="s">
        <v>46</v>
      </c>
      <c r="S340" s="154" t="s">
        <v>46</v>
      </c>
    </row>
    <row r="341" spans="2:19" s="116" customFormat="1" ht="130" x14ac:dyDescent="0.3">
      <c r="B341" s="129" t="s">
        <v>1052</v>
      </c>
      <c r="C341" s="129" t="s">
        <v>1508</v>
      </c>
      <c r="D341" s="129" t="s">
        <v>1785</v>
      </c>
      <c r="E341" s="129" t="s">
        <v>46</v>
      </c>
      <c r="F341" s="129" t="s">
        <v>46</v>
      </c>
      <c r="G341" s="153">
        <f t="shared" si="2"/>
        <v>5023.2558912078366</v>
      </c>
      <c r="H341" s="153">
        <v>585.46105958133296</v>
      </c>
      <c r="I341" s="129" t="s">
        <v>1908</v>
      </c>
      <c r="J341" s="129" t="s">
        <v>330</v>
      </c>
      <c r="K341" s="129" t="s">
        <v>46</v>
      </c>
      <c r="L341" s="129" t="s">
        <v>1924</v>
      </c>
      <c r="M341" s="129" t="s">
        <v>2003</v>
      </c>
      <c r="N341" s="130" t="s">
        <v>401</v>
      </c>
      <c r="O341" s="129" t="s">
        <v>46</v>
      </c>
      <c r="P341" s="129" t="s">
        <v>46</v>
      </c>
      <c r="Q341" s="129" t="s">
        <v>46</v>
      </c>
      <c r="R341" s="132" t="s">
        <v>46</v>
      </c>
      <c r="S341" s="154" t="s">
        <v>46</v>
      </c>
    </row>
    <row r="342" spans="2:19" s="116" customFormat="1" ht="130" x14ac:dyDescent="0.3">
      <c r="B342" s="129" t="s">
        <v>1051</v>
      </c>
      <c r="C342" s="129" t="s">
        <v>1507</v>
      </c>
      <c r="D342" s="129" t="s">
        <v>674</v>
      </c>
      <c r="E342" s="129" t="s">
        <v>46</v>
      </c>
      <c r="F342" s="129" t="s">
        <v>46</v>
      </c>
      <c r="G342" s="153">
        <f t="shared" si="2"/>
        <v>0</v>
      </c>
      <c r="H342" s="153">
        <v>0</v>
      </c>
      <c r="I342" s="129" t="s">
        <v>1908</v>
      </c>
      <c r="J342" s="129" t="s">
        <v>330</v>
      </c>
      <c r="K342" s="129" t="s">
        <v>46</v>
      </c>
      <c r="L342" s="129" t="s">
        <v>144</v>
      </c>
      <c r="M342" s="129" t="s">
        <v>1995</v>
      </c>
      <c r="N342" s="130" t="s">
        <v>388</v>
      </c>
      <c r="O342" s="129" t="s">
        <v>46</v>
      </c>
      <c r="P342" s="129" t="s">
        <v>46</v>
      </c>
      <c r="Q342" s="129" t="s">
        <v>46</v>
      </c>
      <c r="R342" s="132" t="s">
        <v>46</v>
      </c>
      <c r="S342" s="154" t="s">
        <v>46</v>
      </c>
    </row>
    <row r="343" spans="2:19" s="116" customFormat="1" ht="130" x14ac:dyDescent="0.3">
      <c r="B343" s="129" t="s">
        <v>1053</v>
      </c>
      <c r="C343" s="129" t="s">
        <v>1509</v>
      </c>
      <c r="D343" s="129" t="s">
        <v>1786</v>
      </c>
      <c r="E343" s="129" t="s">
        <v>46</v>
      </c>
      <c r="F343" s="129" t="s">
        <v>46</v>
      </c>
      <c r="G343" s="153">
        <f t="shared" si="2"/>
        <v>9477.8413041656913</v>
      </c>
      <c r="H343" s="153">
        <v>1104.6435086440199</v>
      </c>
      <c r="I343" s="129" t="s">
        <v>1908</v>
      </c>
      <c r="J343" s="129" t="s">
        <v>330</v>
      </c>
      <c r="K343" s="129" t="s">
        <v>46</v>
      </c>
      <c r="L343" s="129" t="s">
        <v>1923</v>
      </c>
      <c r="M343" s="129" t="s">
        <v>684</v>
      </c>
      <c r="N343" s="130" t="s">
        <v>685</v>
      </c>
      <c r="O343" s="129" t="s">
        <v>46</v>
      </c>
      <c r="P343" s="129" t="s">
        <v>46</v>
      </c>
      <c r="Q343" s="129" t="s">
        <v>46</v>
      </c>
      <c r="R343" s="132" t="s">
        <v>46</v>
      </c>
      <c r="S343" s="154" t="s">
        <v>46</v>
      </c>
    </row>
    <row r="344" spans="2:19" s="116" customFormat="1" ht="26" x14ac:dyDescent="0.3">
      <c r="B344" s="129" t="s">
        <v>1054</v>
      </c>
      <c r="C344" s="129" t="s">
        <v>566</v>
      </c>
      <c r="D344" s="129" t="s">
        <v>1787</v>
      </c>
      <c r="E344" s="129" t="s">
        <v>46</v>
      </c>
      <c r="F344" s="129" t="s">
        <v>46</v>
      </c>
      <c r="G344" s="153">
        <f t="shared" si="2"/>
        <v>2031.3118485921775</v>
      </c>
      <c r="H344" s="153">
        <v>236.74963270305099</v>
      </c>
      <c r="I344" s="129" t="s">
        <v>1908</v>
      </c>
      <c r="J344" s="129" t="s">
        <v>330</v>
      </c>
      <c r="K344" s="129" t="s">
        <v>46</v>
      </c>
      <c r="L344" s="129" t="s">
        <v>1924</v>
      </c>
      <c r="M344" s="129" t="s">
        <v>403</v>
      </c>
      <c r="N344" s="130" t="s">
        <v>404</v>
      </c>
      <c r="O344" s="129" t="s">
        <v>46</v>
      </c>
      <c r="P344" s="129" t="s">
        <v>46</v>
      </c>
      <c r="Q344" s="129" t="s">
        <v>46</v>
      </c>
      <c r="R344" s="132" t="s">
        <v>46</v>
      </c>
      <c r="S344" s="154" t="s">
        <v>46</v>
      </c>
    </row>
    <row r="345" spans="2:19" s="116" customFormat="1" ht="26" x14ac:dyDescent="0.3">
      <c r="B345" s="129" t="s">
        <v>1054</v>
      </c>
      <c r="C345" s="129" t="s">
        <v>566</v>
      </c>
      <c r="D345" s="129" t="s">
        <v>1787</v>
      </c>
      <c r="E345" s="129" t="s">
        <v>46</v>
      </c>
      <c r="F345" s="129" t="s">
        <v>46</v>
      </c>
      <c r="G345" s="153">
        <f t="shared" si="2"/>
        <v>1218.7871091553013</v>
      </c>
      <c r="H345" s="153">
        <v>142.04977962183</v>
      </c>
      <c r="I345" s="129" t="s">
        <v>1908</v>
      </c>
      <c r="J345" s="129" t="s">
        <v>330</v>
      </c>
      <c r="K345" s="129" t="s">
        <v>46</v>
      </c>
      <c r="L345" s="129" t="s">
        <v>1924</v>
      </c>
      <c r="M345" s="129" t="s">
        <v>1995</v>
      </c>
      <c r="N345" s="130" t="s">
        <v>406</v>
      </c>
      <c r="O345" s="129" t="s">
        <v>46</v>
      </c>
      <c r="P345" s="129" t="s">
        <v>46</v>
      </c>
      <c r="Q345" s="129" t="s">
        <v>46</v>
      </c>
      <c r="R345" s="132" t="s">
        <v>46</v>
      </c>
      <c r="S345" s="154" t="s">
        <v>46</v>
      </c>
    </row>
    <row r="346" spans="2:19" s="116" customFormat="1" ht="26" x14ac:dyDescent="0.3">
      <c r="B346" s="129" t="s">
        <v>1054</v>
      </c>
      <c r="C346" s="129" t="s">
        <v>566</v>
      </c>
      <c r="D346" s="129" t="s">
        <v>1787</v>
      </c>
      <c r="E346" s="129" t="s">
        <v>46</v>
      </c>
      <c r="F346" s="129" t="s">
        <v>46</v>
      </c>
      <c r="G346" s="153">
        <f t="shared" si="2"/>
        <v>812.52473943686925</v>
      </c>
      <c r="H346" s="153">
        <v>94.699853081220198</v>
      </c>
      <c r="I346" s="129" t="s">
        <v>1908</v>
      </c>
      <c r="J346" s="129" t="s">
        <v>330</v>
      </c>
      <c r="K346" s="129" t="s">
        <v>46</v>
      </c>
      <c r="L346" s="129" t="s">
        <v>1924</v>
      </c>
      <c r="M346" s="129" t="s">
        <v>1995</v>
      </c>
      <c r="N346" s="130" t="s">
        <v>398</v>
      </c>
      <c r="O346" s="129" t="s">
        <v>46</v>
      </c>
      <c r="P346" s="129" t="s">
        <v>46</v>
      </c>
      <c r="Q346" s="129" t="s">
        <v>46</v>
      </c>
      <c r="R346" s="132" t="s">
        <v>46</v>
      </c>
      <c r="S346" s="154" t="s">
        <v>46</v>
      </c>
    </row>
    <row r="347" spans="2:19" s="116" customFormat="1" ht="143" x14ac:dyDescent="0.3">
      <c r="B347" s="129" t="s">
        <v>1055</v>
      </c>
      <c r="C347" s="129" t="s">
        <v>1510</v>
      </c>
      <c r="D347" s="129" t="s">
        <v>1772</v>
      </c>
      <c r="E347" s="129" t="s">
        <v>46</v>
      </c>
      <c r="F347" s="129" t="s">
        <v>46</v>
      </c>
      <c r="G347" s="153">
        <f t="shared" si="2"/>
        <v>1802.8383420068049</v>
      </c>
      <c r="H347" s="153">
        <v>210.12101888191199</v>
      </c>
      <c r="I347" s="129" t="s">
        <v>1908</v>
      </c>
      <c r="J347" s="129" t="s">
        <v>330</v>
      </c>
      <c r="K347" s="129" t="s">
        <v>46</v>
      </c>
      <c r="L347" s="129" t="s">
        <v>1924</v>
      </c>
      <c r="M347" s="129" t="s">
        <v>716</v>
      </c>
      <c r="N347" s="130" t="s">
        <v>1942</v>
      </c>
      <c r="O347" s="129" t="s">
        <v>46</v>
      </c>
      <c r="P347" s="129" t="s">
        <v>46</v>
      </c>
      <c r="Q347" s="129" t="s">
        <v>46</v>
      </c>
      <c r="R347" s="132" t="s">
        <v>46</v>
      </c>
      <c r="S347" s="154" t="s">
        <v>46</v>
      </c>
    </row>
    <row r="348" spans="2:19" s="116" customFormat="1" ht="52" x14ac:dyDescent="0.3">
      <c r="B348" s="129" t="s">
        <v>739</v>
      </c>
      <c r="C348" s="129" t="s">
        <v>740</v>
      </c>
      <c r="D348" s="129" t="s">
        <v>674</v>
      </c>
      <c r="E348" s="129" t="s">
        <v>46</v>
      </c>
      <c r="F348" s="129" t="s">
        <v>46</v>
      </c>
      <c r="G348" s="153">
        <f t="shared" si="2"/>
        <v>284.02755173182794</v>
      </c>
      <c r="H348" s="153">
        <v>33.103444257788802</v>
      </c>
      <c r="I348" s="129" t="s">
        <v>1908</v>
      </c>
      <c r="J348" s="129" t="s">
        <v>330</v>
      </c>
      <c r="K348" s="129" t="s">
        <v>46</v>
      </c>
      <c r="L348" s="129" t="s">
        <v>1923</v>
      </c>
      <c r="M348" s="129" t="s">
        <v>309</v>
      </c>
      <c r="N348" s="130" t="s">
        <v>1933</v>
      </c>
      <c r="O348" s="129" t="s">
        <v>46</v>
      </c>
      <c r="P348" s="129" t="s">
        <v>46</v>
      </c>
      <c r="Q348" s="129" t="s">
        <v>46</v>
      </c>
      <c r="R348" s="132" t="s">
        <v>46</v>
      </c>
      <c r="S348" s="154" t="s">
        <v>46</v>
      </c>
    </row>
    <row r="349" spans="2:19" s="116" customFormat="1" x14ac:dyDescent="0.3">
      <c r="B349" s="129" t="s">
        <v>1056</v>
      </c>
      <c r="C349" s="129" t="s">
        <v>1459</v>
      </c>
      <c r="D349" s="129" t="s">
        <v>329</v>
      </c>
      <c r="E349" s="129" t="s">
        <v>46</v>
      </c>
      <c r="F349" s="129" t="s">
        <v>46</v>
      </c>
      <c r="G349" s="153">
        <f t="shared" si="2"/>
        <v>20391.284697333693</v>
      </c>
      <c r="H349" s="153">
        <v>2376.60660808085</v>
      </c>
      <c r="I349" s="129" t="s">
        <v>1908</v>
      </c>
      <c r="J349" s="129" t="s">
        <v>330</v>
      </c>
      <c r="K349" s="129" t="s">
        <v>46</v>
      </c>
      <c r="L349" s="129" t="s">
        <v>144</v>
      </c>
      <c r="M349" s="129" t="s">
        <v>1995</v>
      </c>
      <c r="N349" s="130" t="s">
        <v>462</v>
      </c>
      <c r="O349" s="129" t="s">
        <v>46</v>
      </c>
      <c r="P349" s="129" t="s">
        <v>46</v>
      </c>
      <c r="Q349" s="129" t="s">
        <v>46</v>
      </c>
      <c r="R349" s="132" t="s">
        <v>46</v>
      </c>
      <c r="S349" s="154" t="s">
        <v>46</v>
      </c>
    </row>
    <row r="350" spans="2:19" s="116" customFormat="1" x14ac:dyDescent="0.3">
      <c r="B350" s="129" t="s">
        <v>1056</v>
      </c>
      <c r="C350" s="129" t="s">
        <v>1459</v>
      </c>
      <c r="D350" s="129" t="s">
        <v>329</v>
      </c>
      <c r="E350" s="129" t="s">
        <v>46</v>
      </c>
      <c r="F350" s="129" t="s">
        <v>46</v>
      </c>
      <c r="G350" s="153">
        <f t="shared" si="2"/>
        <v>26687.134084872006</v>
      </c>
      <c r="H350" s="153">
        <v>3110.3885879804202</v>
      </c>
      <c r="I350" s="129" t="s">
        <v>1908</v>
      </c>
      <c r="J350" s="129" t="s">
        <v>330</v>
      </c>
      <c r="K350" s="129" t="s">
        <v>46</v>
      </c>
      <c r="L350" s="129" t="s">
        <v>144</v>
      </c>
      <c r="M350" s="129" t="s">
        <v>1995</v>
      </c>
      <c r="N350" s="130" t="s">
        <v>406</v>
      </c>
      <c r="O350" s="129" t="s">
        <v>46</v>
      </c>
      <c r="P350" s="129" t="s">
        <v>46</v>
      </c>
      <c r="Q350" s="129" t="s">
        <v>46</v>
      </c>
      <c r="R350" s="132" t="s">
        <v>46</v>
      </c>
      <c r="S350" s="154" t="s">
        <v>46</v>
      </c>
    </row>
    <row r="351" spans="2:19" s="116" customFormat="1" ht="117" x14ac:dyDescent="0.3">
      <c r="B351" s="129" t="s">
        <v>1057</v>
      </c>
      <c r="C351" s="129" t="s">
        <v>1511</v>
      </c>
      <c r="D351" s="129" t="s">
        <v>1772</v>
      </c>
      <c r="E351" s="129" t="s">
        <v>46</v>
      </c>
      <c r="F351" s="129" t="s">
        <v>46</v>
      </c>
      <c r="G351" s="153">
        <f t="shared" si="2"/>
        <v>9467.5850577275687</v>
      </c>
      <c r="H351" s="153">
        <v>1103.44814192629</v>
      </c>
      <c r="I351" s="129" t="s">
        <v>1908</v>
      </c>
      <c r="J351" s="129" t="s">
        <v>330</v>
      </c>
      <c r="K351" s="129" t="s">
        <v>46</v>
      </c>
      <c r="L351" s="129" t="s">
        <v>1923</v>
      </c>
      <c r="M351" s="129" t="s">
        <v>342</v>
      </c>
      <c r="N351" s="130" t="s">
        <v>731</v>
      </c>
      <c r="O351" s="129" t="s">
        <v>46</v>
      </c>
      <c r="P351" s="129" t="s">
        <v>46</v>
      </c>
      <c r="Q351" s="129" t="s">
        <v>46</v>
      </c>
      <c r="R351" s="132" t="s">
        <v>46</v>
      </c>
      <c r="S351" s="154" t="s">
        <v>46</v>
      </c>
    </row>
    <row r="352" spans="2:19" s="116" customFormat="1" ht="104" x14ac:dyDescent="0.3">
      <c r="B352" s="129" t="s">
        <v>1058</v>
      </c>
      <c r="C352" s="129" t="s">
        <v>1512</v>
      </c>
      <c r="D352" s="129" t="s">
        <v>1771</v>
      </c>
      <c r="E352" s="129" t="s">
        <v>46</v>
      </c>
      <c r="F352" s="129" t="s">
        <v>46</v>
      </c>
      <c r="G352" s="153">
        <f t="shared" si="2"/>
        <v>0</v>
      </c>
      <c r="H352" s="153">
        <v>0</v>
      </c>
      <c r="I352" s="129" t="s">
        <v>1908</v>
      </c>
      <c r="J352" s="129" t="s">
        <v>330</v>
      </c>
      <c r="K352" s="129" t="s">
        <v>46</v>
      </c>
      <c r="L352" s="129" t="s">
        <v>144</v>
      </c>
      <c r="M352" s="129" t="s">
        <v>342</v>
      </c>
      <c r="N352" s="130" t="s">
        <v>370</v>
      </c>
      <c r="O352" s="129" t="s">
        <v>46</v>
      </c>
      <c r="P352" s="129" t="s">
        <v>46</v>
      </c>
      <c r="Q352" s="129" t="s">
        <v>46</v>
      </c>
      <c r="R352" s="132" t="s">
        <v>46</v>
      </c>
      <c r="S352" s="154" t="s">
        <v>46</v>
      </c>
    </row>
    <row r="353" spans="2:19" s="116" customFormat="1" ht="117" x14ac:dyDescent="0.3">
      <c r="B353" s="129" t="s">
        <v>1057</v>
      </c>
      <c r="C353" s="129" t="s">
        <v>1511</v>
      </c>
      <c r="D353" s="129" t="s">
        <v>1772</v>
      </c>
      <c r="E353" s="129" t="s">
        <v>46</v>
      </c>
      <c r="F353" s="129" t="s">
        <v>46</v>
      </c>
      <c r="G353" s="153">
        <f t="shared" si="2"/>
        <v>2366.8962644319054</v>
      </c>
      <c r="H353" s="153">
        <v>275.86203548157403</v>
      </c>
      <c r="I353" s="129" t="s">
        <v>1908</v>
      </c>
      <c r="J353" s="129" t="s">
        <v>330</v>
      </c>
      <c r="K353" s="129" t="s">
        <v>46</v>
      </c>
      <c r="L353" s="129" t="s">
        <v>1923</v>
      </c>
      <c r="M353" s="129" t="s">
        <v>1922</v>
      </c>
      <c r="N353" s="130" t="s">
        <v>727</v>
      </c>
      <c r="O353" s="129" t="s">
        <v>46</v>
      </c>
      <c r="P353" s="129" t="s">
        <v>46</v>
      </c>
      <c r="Q353" s="129" t="s">
        <v>46</v>
      </c>
      <c r="R353" s="132" t="s">
        <v>46</v>
      </c>
      <c r="S353" s="154" t="s">
        <v>46</v>
      </c>
    </row>
    <row r="354" spans="2:19" s="116" customFormat="1" ht="52" x14ac:dyDescent="0.3">
      <c r="B354" s="129" t="s">
        <v>1059</v>
      </c>
      <c r="C354" s="129" t="s">
        <v>1513</v>
      </c>
      <c r="D354" s="129" t="s">
        <v>1771</v>
      </c>
      <c r="E354" s="129" t="s">
        <v>46</v>
      </c>
      <c r="F354" s="129" t="s">
        <v>46</v>
      </c>
      <c r="G354" s="153">
        <f t="shared" si="2"/>
        <v>4260.4132759774275</v>
      </c>
      <c r="H354" s="153">
        <v>496.551663866833</v>
      </c>
      <c r="I354" s="129" t="s">
        <v>1908</v>
      </c>
      <c r="J354" s="129" t="s">
        <v>330</v>
      </c>
      <c r="K354" s="129" t="s">
        <v>46</v>
      </c>
      <c r="L354" s="129" t="s">
        <v>1923</v>
      </c>
      <c r="M354" s="129" t="s">
        <v>1995</v>
      </c>
      <c r="N354" s="130" t="s">
        <v>406</v>
      </c>
      <c r="O354" s="129" t="s">
        <v>46</v>
      </c>
      <c r="P354" s="129" t="s">
        <v>46</v>
      </c>
      <c r="Q354" s="129" t="s">
        <v>46</v>
      </c>
      <c r="R354" s="132" t="s">
        <v>46</v>
      </c>
      <c r="S354" s="154" t="s">
        <v>46</v>
      </c>
    </row>
    <row r="355" spans="2:19" s="116" customFormat="1" ht="65" x14ac:dyDescent="0.3">
      <c r="B355" s="129" t="s">
        <v>1060</v>
      </c>
      <c r="C355" s="129" t="s">
        <v>1514</v>
      </c>
      <c r="D355" s="129" t="s">
        <v>674</v>
      </c>
      <c r="E355" s="129" t="s">
        <v>46</v>
      </c>
      <c r="F355" s="129" t="s">
        <v>46</v>
      </c>
      <c r="G355" s="153">
        <f t="shared" si="2"/>
        <v>8154.4310102207837</v>
      </c>
      <c r="H355" s="153">
        <v>950.39988464111696</v>
      </c>
      <c r="I355" s="129" t="s">
        <v>1908</v>
      </c>
      <c r="J355" s="129" t="s">
        <v>330</v>
      </c>
      <c r="K355" s="129" t="s">
        <v>46</v>
      </c>
      <c r="L355" s="129" t="s">
        <v>144</v>
      </c>
      <c r="M355" s="129" t="s">
        <v>139</v>
      </c>
      <c r="N355" s="130" t="s">
        <v>1927</v>
      </c>
      <c r="O355" s="129" t="s">
        <v>46</v>
      </c>
      <c r="P355" s="129" t="s">
        <v>46</v>
      </c>
      <c r="Q355" s="129" t="s">
        <v>46</v>
      </c>
      <c r="R355" s="132" t="s">
        <v>46</v>
      </c>
      <c r="S355" s="154" t="s">
        <v>46</v>
      </c>
    </row>
    <row r="356" spans="2:19" s="116" customFormat="1" ht="39" x14ac:dyDescent="0.3">
      <c r="B356" s="129" t="s">
        <v>1061</v>
      </c>
      <c r="C356" s="129" t="s">
        <v>1515</v>
      </c>
      <c r="D356" s="129" t="s">
        <v>1771</v>
      </c>
      <c r="E356" s="129" t="s">
        <v>46</v>
      </c>
      <c r="F356" s="129" t="s">
        <v>46</v>
      </c>
      <c r="G356" s="153">
        <f t="shared" si="2"/>
        <v>38.533071184951368</v>
      </c>
      <c r="H356" s="153">
        <v>4.4910339376400197</v>
      </c>
      <c r="I356" s="129" t="s">
        <v>1908</v>
      </c>
      <c r="J356" s="129" t="s">
        <v>330</v>
      </c>
      <c r="K356" s="129" t="s">
        <v>46</v>
      </c>
      <c r="L356" s="129" t="s">
        <v>1923</v>
      </c>
      <c r="M356" s="129" t="s">
        <v>361</v>
      </c>
      <c r="N356" s="130" t="s">
        <v>737</v>
      </c>
      <c r="O356" s="129" t="s">
        <v>46</v>
      </c>
      <c r="P356" s="129" t="s">
        <v>46</v>
      </c>
      <c r="Q356" s="129" t="s">
        <v>46</v>
      </c>
      <c r="R356" s="132" t="s">
        <v>46</v>
      </c>
      <c r="S356" s="154" t="s">
        <v>46</v>
      </c>
    </row>
    <row r="357" spans="2:19" s="116" customFormat="1" ht="52" x14ac:dyDescent="0.3">
      <c r="B357" s="129" t="s">
        <v>1059</v>
      </c>
      <c r="C357" s="129" t="s">
        <v>1513</v>
      </c>
      <c r="D357" s="129" t="s">
        <v>1771</v>
      </c>
      <c r="E357" s="129" t="s">
        <v>46</v>
      </c>
      <c r="F357" s="129" t="s">
        <v>46</v>
      </c>
      <c r="G357" s="153">
        <f t="shared" si="2"/>
        <v>473.37925288638013</v>
      </c>
      <c r="H357" s="153">
        <v>55.1724070963147</v>
      </c>
      <c r="I357" s="129" t="s">
        <v>1908</v>
      </c>
      <c r="J357" s="129" t="s">
        <v>330</v>
      </c>
      <c r="K357" s="129" t="s">
        <v>46</v>
      </c>
      <c r="L357" s="129" t="s">
        <v>1923</v>
      </c>
      <c r="M357" s="129" t="s">
        <v>331</v>
      </c>
      <c r="N357" s="130" t="s">
        <v>703</v>
      </c>
      <c r="O357" s="129" t="s">
        <v>46</v>
      </c>
      <c r="P357" s="129" t="s">
        <v>46</v>
      </c>
      <c r="Q357" s="129" t="s">
        <v>46</v>
      </c>
      <c r="R357" s="132" t="s">
        <v>46</v>
      </c>
      <c r="S357" s="154" t="s">
        <v>46</v>
      </c>
    </row>
    <row r="358" spans="2:19" s="116" customFormat="1" ht="52" x14ac:dyDescent="0.3">
      <c r="B358" s="129" t="s">
        <v>739</v>
      </c>
      <c r="C358" s="129" t="s">
        <v>740</v>
      </c>
      <c r="D358" s="129" t="s">
        <v>674</v>
      </c>
      <c r="E358" s="129" t="s">
        <v>46</v>
      </c>
      <c r="F358" s="129" t="s">
        <v>46</v>
      </c>
      <c r="G358" s="153">
        <f t="shared" si="2"/>
        <v>284.02755173182794</v>
      </c>
      <c r="H358" s="153">
        <v>33.103444257788802</v>
      </c>
      <c r="I358" s="129" t="s">
        <v>1908</v>
      </c>
      <c r="J358" s="129" t="s">
        <v>330</v>
      </c>
      <c r="K358" s="129" t="s">
        <v>46</v>
      </c>
      <c r="L358" s="129" t="s">
        <v>1923</v>
      </c>
      <c r="M358" s="129" t="s">
        <v>309</v>
      </c>
      <c r="N358" s="130" t="s">
        <v>742</v>
      </c>
      <c r="O358" s="129" t="s">
        <v>46</v>
      </c>
      <c r="P358" s="129" t="s">
        <v>46</v>
      </c>
      <c r="Q358" s="129" t="s">
        <v>46</v>
      </c>
      <c r="R358" s="132" t="s">
        <v>46</v>
      </c>
      <c r="S358" s="154" t="s">
        <v>46</v>
      </c>
    </row>
    <row r="359" spans="2:19" s="116" customFormat="1" ht="130" x14ac:dyDescent="0.3">
      <c r="B359" s="129" t="s">
        <v>1062</v>
      </c>
      <c r="C359" s="129" t="s">
        <v>1516</v>
      </c>
      <c r="D359" s="129" t="s">
        <v>329</v>
      </c>
      <c r="E359" s="129" t="s">
        <v>46</v>
      </c>
      <c r="F359" s="129" t="s">
        <v>46</v>
      </c>
      <c r="G359" s="153">
        <f t="shared" si="2"/>
        <v>31209.894142799058</v>
      </c>
      <c r="H359" s="153">
        <v>3637.51679986003</v>
      </c>
      <c r="I359" s="129" t="s">
        <v>1908</v>
      </c>
      <c r="J359" s="129" t="s">
        <v>330</v>
      </c>
      <c r="K359" s="129" t="s">
        <v>46</v>
      </c>
      <c r="L359" s="129" t="s">
        <v>1924</v>
      </c>
      <c r="M359" s="129" t="s">
        <v>1995</v>
      </c>
      <c r="N359" s="130" t="s">
        <v>462</v>
      </c>
      <c r="O359" s="129" t="s">
        <v>46</v>
      </c>
      <c r="P359" s="129" t="s">
        <v>46</v>
      </c>
      <c r="Q359" s="129" t="s">
        <v>46</v>
      </c>
      <c r="R359" s="132" t="s">
        <v>46</v>
      </c>
      <c r="S359" s="154" t="s">
        <v>46</v>
      </c>
    </row>
    <row r="360" spans="2:19" s="116" customFormat="1" ht="52" x14ac:dyDescent="0.3">
      <c r="B360" s="129" t="s">
        <v>739</v>
      </c>
      <c r="C360" s="129" t="s">
        <v>740</v>
      </c>
      <c r="D360" s="129" t="s">
        <v>674</v>
      </c>
      <c r="E360" s="129" t="s">
        <v>46</v>
      </c>
      <c r="F360" s="129" t="s">
        <v>46</v>
      </c>
      <c r="G360" s="153">
        <f t="shared" si="2"/>
        <v>378.70340230910443</v>
      </c>
      <c r="H360" s="153">
        <v>44.137925677051797</v>
      </c>
      <c r="I360" s="129" t="s">
        <v>1908</v>
      </c>
      <c r="J360" s="129" t="s">
        <v>330</v>
      </c>
      <c r="K360" s="129" t="s">
        <v>46</v>
      </c>
      <c r="L360" s="129" t="s">
        <v>1923</v>
      </c>
      <c r="M360" s="129" t="s">
        <v>1996</v>
      </c>
      <c r="N360" s="130" t="s">
        <v>365</v>
      </c>
      <c r="O360" s="129" t="s">
        <v>46</v>
      </c>
      <c r="P360" s="129" t="s">
        <v>46</v>
      </c>
      <c r="Q360" s="129" t="s">
        <v>46</v>
      </c>
      <c r="R360" s="132" t="s">
        <v>46</v>
      </c>
      <c r="S360" s="154" t="s">
        <v>46</v>
      </c>
    </row>
    <row r="361" spans="2:19" s="116" customFormat="1" ht="39" x14ac:dyDescent="0.3">
      <c r="B361" s="129" t="s">
        <v>1061</v>
      </c>
      <c r="C361" s="129" t="s">
        <v>1515</v>
      </c>
      <c r="D361" s="129" t="s">
        <v>1771</v>
      </c>
      <c r="E361" s="129" t="s">
        <v>46</v>
      </c>
      <c r="F361" s="129" t="s">
        <v>46</v>
      </c>
      <c r="G361" s="153">
        <f t="shared" si="2"/>
        <v>1243.6619731830981</v>
      </c>
      <c r="H361" s="153">
        <v>144.948947923438</v>
      </c>
      <c r="I361" s="129" t="s">
        <v>1908</v>
      </c>
      <c r="J361" s="129" t="s">
        <v>330</v>
      </c>
      <c r="K361" s="129" t="s">
        <v>46</v>
      </c>
      <c r="L361" s="129" t="s">
        <v>1923</v>
      </c>
      <c r="M361" s="129" t="s">
        <v>1995</v>
      </c>
      <c r="N361" s="130" t="s">
        <v>462</v>
      </c>
      <c r="O361" s="129" t="s">
        <v>46</v>
      </c>
      <c r="P361" s="129" t="s">
        <v>46</v>
      </c>
      <c r="Q361" s="129" t="s">
        <v>46</v>
      </c>
      <c r="R361" s="132" t="s">
        <v>46</v>
      </c>
      <c r="S361" s="154" t="s">
        <v>46</v>
      </c>
    </row>
    <row r="362" spans="2:19" s="116" customFormat="1" ht="52" x14ac:dyDescent="0.3">
      <c r="B362" s="129" t="s">
        <v>739</v>
      </c>
      <c r="C362" s="129" t="s">
        <v>740</v>
      </c>
      <c r="D362" s="129" t="s">
        <v>674</v>
      </c>
      <c r="E362" s="129" t="s">
        <v>46</v>
      </c>
      <c r="F362" s="129" t="s">
        <v>46</v>
      </c>
      <c r="G362" s="153">
        <f t="shared" si="2"/>
        <v>757.40680461820887</v>
      </c>
      <c r="H362" s="153">
        <v>88.275851354103594</v>
      </c>
      <c r="I362" s="129" t="s">
        <v>1908</v>
      </c>
      <c r="J362" s="129" t="s">
        <v>330</v>
      </c>
      <c r="K362" s="129" t="s">
        <v>46</v>
      </c>
      <c r="L362" s="129" t="s">
        <v>1923</v>
      </c>
      <c r="M362" s="129" t="s">
        <v>548</v>
      </c>
      <c r="N362" s="130" t="s">
        <v>1945</v>
      </c>
      <c r="O362" s="129" t="s">
        <v>46</v>
      </c>
      <c r="P362" s="129" t="s">
        <v>46</v>
      </c>
      <c r="Q362" s="129" t="s">
        <v>46</v>
      </c>
      <c r="R362" s="132" t="s">
        <v>46</v>
      </c>
      <c r="S362" s="154" t="s">
        <v>46</v>
      </c>
    </row>
    <row r="363" spans="2:19" s="116" customFormat="1" ht="130" x14ac:dyDescent="0.3">
      <c r="B363" s="129" t="s">
        <v>1062</v>
      </c>
      <c r="C363" s="129" t="s">
        <v>1516</v>
      </c>
      <c r="D363" s="129" t="s">
        <v>329</v>
      </c>
      <c r="E363" s="129" t="s">
        <v>46</v>
      </c>
      <c r="F363" s="129" t="s">
        <v>46</v>
      </c>
      <c r="G363" s="153">
        <f t="shared" si="2"/>
        <v>18935.170115455221</v>
      </c>
      <c r="H363" s="153">
        <v>2206.8962838525899</v>
      </c>
      <c r="I363" s="129" t="s">
        <v>1908</v>
      </c>
      <c r="J363" s="129" t="s">
        <v>330</v>
      </c>
      <c r="K363" s="129" t="s">
        <v>46</v>
      </c>
      <c r="L363" s="129" t="s">
        <v>1924</v>
      </c>
      <c r="M363" s="129" t="s">
        <v>1995</v>
      </c>
      <c r="N363" s="130" t="s">
        <v>406</v>
      </c>
      <c r="O363" s="129" t="s">
        <v>46</v>
      </c>
      <c r="P363" s="129" t="s">
        <v>46</v>
      </c>
      <c r="Q363" s="129" t="s">
        <v>46</v>
      </c>
      <c r="R363" s="132" t="s">
        <v>46</v>
      </c>
      <c r="S363" s="154" t="s">
        <v>46</v>
      </c>
    </row>
    <row r="364" spans="2:19" s="116" customFormat="1" ht="39" x14ac:dyDescent="0.3">
      <c r="B364" s="129" t="s">
        <v>1061</v>
      </c>
      <c r="C364" s="129" t="s">
        <v>1515</v>
      </c>
      <c r="D364" s="129" t="s">
        <v>1771</v>
      </c>
      <c r="E364" s="129" t="s">
        <v>46</v>
      </c>
      <c r="F364" s="129" t="s">
        <v>46</v>
      </c>
      <c r="G364" s="153">
        <f t="shared" si="2"/>
        <v>284.02755173182794</v>
      </c>
      <c r="H364" s="153">
        <v>33.103444257788802</v>
      </c>
      <c r="I364" s="129" t="s">
        <v>1908</v>
      </c>
      <c r="J364" s="129" t="s">
        <v>330</v>
      </c>
      <c r="K364" s="129" t="s">
        <v>46</v>
      </c>
      <c r="L364" s="129" t="s">
        <v>1923</v>
      </c>
      <c r="M364" s="129" t="s">
        <v>309</v>
      </c>
      <c r="N364" s="130" t="s">
        <v>742</v>
      </c>
      <c r="O364" s="129" t="s">
        <v>46</v>
      </c>
      <c r="P364" s="129" t="s">
        <v>46</v>
      </c>
      <c r="Q364" s="129" t="s">
        <v>46</v>
      </c>
      <c r="R364" s="132" t="s">
        <v>46</v>
      </c>
      <c r="S364" s="154" t="s">
        <v>46</v>
      </c>
    </row>
    <row r="365" spans="2:19" s="116" customFormat="1" ht="117" x14ac:dyDescent="0.3">
      <c r="B365" s="129" t="s">
        <v>1057</v>
      </c>
      <c r="C365" s="129" t="s">
        <v>1511</v>
      </c>
      <c r="D365" s="129" t="s">
        <v>1772</v>
      </c>
      <c r="E365" s="129" t="s">
        <v>46</v>
      </c>
      <c r="F365" s="129" t="s">
        <v>46</v>
      </c>
      <c r="G365" s="153">
        <f t="shared" si="2"/>
        <v>26035.858908750917</v>
      </c>
      <c r="H365" s="153">
        <v>3034.4823902973098</v>
      </c>
      <c r="I365" s="129" t="s">
        <v>1908</v>
      </c>
      <c r="J365" s="129" t="s">
        <v>330</v>
      </c>
      <c r="K365" s="129" t="s">
        <v>46</v>
      </c>
      <c r="L365" s="129" t="s">
        <v>1923</v>
      </c>
      <c r="M365" s="129" t="s">
        <v>1995</v>
      </c>
      <c r="N365" s="130" t="s">
        <v>406</v>
      </c>
      <c r="O365" s="129" t="s">
        <v>46</v>
      </c>
      <c r="P365" s="129" t="s">
        <v>46</v>
      </c>
      <c r="Q365" s="129" t="s">
        <v>46</v>
      </c>
      <c r="R365" s="132" t="s">
        <v>46</v>
      </c>
      <c r="S365" s="154" t="s">
        <v>46</v>
      </c>
    </row>
    <row r="366" spans="2:19" s="116" customFormat="1" ht="117" x14ac:dyDescent="0.3">
      <c r="B366" s="129" t="s">
        <v>963</v>
      </c>
      <c r="C366" s="129" t="s">
        <v>1517</v>
      </c>
      <c r="D366" s="129" t="s">
        <v>350</v>
      </c>
      <c r="E366" s="129" t="s">
        <v>46</v>
      </c>
      <c r="F366" s="129" t="s">
        <v>46</v>
      </c>
      <c r="G366" s="153">
        <f t="shared" si="2"/>
        <v>13.948987389415306</v>
      </c>
      <c r="H366" s="153">
        <v>1.6257561059924599</v>
      </c>
      <c r="I366" s="129" t="s">
        <v>1909</v>
      </c>
      <c r="J366" s="129" t="s">
        <v>330</v>
      </c>
      <c r="K366" s="129" t="s">
        <v>46</v>
      </c>
      <c r="L366" s="129" t="s">
        <v>1923</v>
      </c>
      <c r="M366" s="129" t="s">
        <v>1996</v>
      </c>
      <c r="N366" s="130" t="s">
        <v>1960</v>
      </c>
      <c r="O366" s="129" t="s">
        <v>46</v>
      </c>
      <c r="P366" s="129" t="s">
        <v>46</v>
      </c>
      <c r="Q366" s="129" t="s">
        <v>46</v>
      </c>
      <c r="R366" s="132" t="s">
        <v>46</v>
      </c>
      <c r="S366" s="154" t="s">
        <v>46</v>
      </c>
    </row>
    <row r="367" spans="2:19" s="116" customFormat="1" ht="26" x14ac:dyDescent="0.3">
      <c r="B367" s="129" t="s">
        <v>1063</v>
      </c>
      <c r="C367" s="129" t="s">
        <v>1518</v>
      </c>
      <c r="D367" s="129" t="s">
        <v>1771</v>
      </c>
      <c r="E367" s="129" t="s">
        <v>46</v>
      </c>
      <c r="F367" s="129" t="s">
        <v>46</v>
      </c>
      <c r="G367" s="153">
        <f t="shared" si="2"/>
        <v>2128.00420852154</v>
      </c>
      <c r="H367" s="153">
        <v>248.019138522324</v>
      </c>
      <c r="I367" s="129" t="s">
        <v>1909</v>
      </c>
      <c r="J367" s="129" t="s">
        <v>330</v>
      </c>
      <c r="K367" s="129" t="s">
        <v>46</v>
      </c>
      <c r="L367" s="129" t="s">
        <v>1924</v>
      </c>
      <c r="M367" s="129" t="s">
        <v>1995</v>
      </c>
      <c r="N367" s="130" t="s">
        <v>406</v>
      </c>
      <c r="O367" s="129" t="s">
        <v>46</v>
      </c>
      <c r="P367" s="129" t="s">
        <v>46</v>
      </c>
      <c r="Q367" s="129" t="s">
        <v>46</v>
      </c>
      <c r="R367" s="132" t="s">
        <v>46</v>
      </c>
      <c r="S367" s="154" t="s">
        <v>46</v>
      </c>
    </row>
    <row r="368" spans="2:19" s="116" customFormat="1" ht="156" x14ac:dyDescent="0.3">
      <c r="B368" s="129" t="s">
        <v>1064</v>
      </c>
      <c r="C368" s="129" t="s">
        <v>1519</v>
      </c>
      <c r="D368" s="129" t="s">
        <v>329</v>
      </c>
      <c r="E368" s="129" t="s">
        <v>46</v>
      </c>
      <c r="F368" s="129" t="s">
        <v>46</v>
      </c>
      <c r="G368" s="153">
        <f t="shared" si="2"/>
        <v>477.2421822868634</v>
      </c>
      <c r="H368" s="153">
        <v>55.622631968165898</v>
      </c>
      <c r="I368" s="129" t="s">
        <v>1909</v>
      </c>
      <c r="J368" s="129" t="s">
        <v>330</v>
      </c>
      <c r="K368" s="129" t="s">
        <v>46</v>
      </c>
      <c r="L368" s="129" t="s">
        <v>1924</v>
      </c>
      <c r="M368" s="129" t="s">
        <v>1996</v>
      </c>
      <c r="N368" s="130" t="s">
        <v>365</v>
      </c>
      <c r="O368" s="129" t="s">
        <v>46</v>
      </c>
      <c r="P368" s="129" t="s">
        <v>46</v>
      </c>
      <c r="Q368" s="129" t="s">
        <v>46</v>
      </c>
      <c r="R368" s="132" t="s">
        <v>46</v>
      </c>
      <c r="S368" s="154" t="s">
        <v>46</v>
      </c>
    </row>
    <row r="369" spans="2:19" s="116" customFormat="1" ht="104" x14ac:dyDescent="0.3">
      <c r="B369" s="129" t="s">
        <v>1065</v>
      </c>
      <c r="C369" s="129" t="s">
        <v>1520</v>
      </c>
      <c r="D369" s="129" t="s">
        <v>329</v>
      </c>
      <c r="E369" s="129" t="s">
        <v>46</v>
      </c>
      <c r="F369" s="129" t="s">
        <v>46</v>
      </c>
      <c r="G369" s="153">
        <f t="shared" si="2"/>
        <v>267.57624321309879</v>
      </c>
      <c r="H369" s="153">
        <v>31.186042332528999</v>
      </c>
      <c r="I369" s="129" t="s">
        <v>1909</v>
      </c>
      <c r="J369" s="129" t="s">
        <v>330</v>
      </c>
      <c r="K369" s="129" t="s">
        <v>46</v>
      </c>
      <c r="L369" s="129" t="s">
        <v>1924</v>
      </c>
      <c r="M369" s="129" t="s">
        <v>1996</v>
      </c>
      <c r="N369" s="130" t="s">
        <v>365</v>
      </c>
      <c r="O369" s="129" t="s">
        <v>46</v>
      </c>
      <c r="P369" s="129" t="s">
        <v>46</v>
      </c>
      <c r="Q369" s="129" t="s">
        <v>46</v>
      </c>
      <c r="R369" s="132" t="s">
        <v>46</v>
      </c>
      <c r="S369" s="154" t="s">
        <v>46</v>
      </c>
    </row>
    <row r="370" spans="2:19" s="116" customFormat="1" ht="390" x14ac:dyDescent="0.3">
      <c r="B370" s="129" t="s">
        <v>1066</v>
      </c>
      <c r="C370" s="129" t="s">
        <v>1521</v>
      </c>
      <c r="D370" s="129" t="s">
        <v>329</v>
      </c>
      <c r="E370" s="129" t="s">
        <v>46</v>
      </c>
      <c r="F370" s="129" t="s">
        <v>46</v>
      </c>
      <c r="G370" s="153">
        <f t="shared" si="2"/>
        <v>21226.499536794123</v>
      </c>
      <c r="H370" s="153">
        <v>2473.9509949643498</v>
      </c>
      <c r="I370" s="129" t="s">
        <v>1909</v>
      </c>
      <c r="J370" s="129" t="s">
        <v>330</v>
      </c>
      <c r="K370" s="129" t="s">
        <v>46</v>
      </c>
      <c r="L370" s="129" t="s">
        <v>1923</v>
      </c>
      <c r="M370" s="129" t="s">
        <v>1995</v>
      </c>
      <c r="N370" s="130" t="s">
        <v>358</v>
      </c>
      <c r="O370" s="129" t="s">
        <v>46</v>
      </c>
      <c r="P370" s="129" t="s">
        <v>46</v>
      </c>
      <c r="Q370" s="129" t="s">
        <v>46</v>
      </c>
      <c r="R370" s="132" t="s">
        <v>46</v>
      </c>
      <c r="S370" s="154" t="s">
        <v>46</v>
      </c>
    </row>
    <row r="371" spans="2:19" s="116" customFormat="1" ht="286" x14ac:dyDescent="0.3">
      <c r="B371" s="129" t="s">
        <v>1067</v>
      </c>
      <c r="C371" s="129" t="s">
        <v>1522</v>
      </c>
      <c r="D371" s="129" t="s">
        <v>346</v>
      </c>
      <c r="E371" s="129" t="s">
        <v>46</v>
      </c>
      <c r="F371" s="129" t="s">
        <v>46</v>
      </c>
      <c r="G371" s="153">
        <f t="shared" si="2"/>
        <v>68.387082401196523</v>
      </c>
      <c r="H371" s="153">
        <v>7.9705224243818797</v>
      </c>
      <c r="I371" s="129" t="s">
        <v>1909</v>
      </c>
      <c r="J371" s="129" t="s">
        <v>330</v>
      </c>
      <c r="K371" s="129" t="s">
        <v>46</v>
      </c>
      <c r="L371" s="129" t="s">
        <v>1924</v>
      </c>
      <c r="M371" s="129" t="s">
        <v>309</v>
      </c>
      <c r="N371" s="130" t="s">
        <v>1933</v>
      </c>
      <c r="O371" s="129" t="s">
        <v>46</v>
      </c>
      <c r="P371" s="129" t="s">
        <v>46</v>
      </c>
      <c r="Q371" s="129" t="s">
        <v>46</v>
      </c>
      <c r="R371" s="132" t="s">
        <v>46</v>
      </c>
      <c r="S371" s="154" t="s">
        <v>46</v>
      </c>
    </row>
    <row r="372" spans="2:19" s="116" customFormat="1" ht="286" x14ac:dyDescent="0.3">
      <c r="B372" s="129" t="s">
        <v>1067</v>
      </c>
      <c r="C372" s="129" t="s">
        <v>1522</v>
      </c>
      <c r="D372" s="129" t="s">
        <v>346</v>
      </c>
      <c r="E372" s="129" t="s">
        <v>46</v>
      </c>
      <c r="F372" s="129" t="s">
        <v>46</v>
      </c>
      <c r="G372" s="153">
        <f t="shared" si="2"/>
        <v>34.142276521137042</v>
      </c>
      <c r="H372" s="153">
        <v>3.9792863078248302</v>
      </c>
      <c r="I372" s="129" t="s">
        <v>1909</v>
      </c>
      <c r="J372" s="129" t="s">
        <v>330</v>
      </c>
      <c r="K372" s="129" t="s">
        <v>46</v>
      </c>
      <c r="L372" s="129" t="s">
        <v>1924</v>
      </c>
      <c r="M372" s="129" t="s">
        <v>1995</v>
      </c>
      <c r="N372" s="130" t="s">
        <v>745</v>
      </c>
      <c r="O372" s="129" t="s">
        <v>46</v>
      </c>
      <c r="P372" s="129" t="s">
        <v>46</v>
      </c>
      <c r="Q372" s="129" t="s">
        <v>46</v>
      </c>
      <c r="R372" s="132" t="s">
        <v>46</v>
      </c>
      <c r="S372" s="154" t="s">
        <v>46</v>
      </c>
    </row>
    <row r="373" spans="2:19" s="116" customFormat="1" ht="390" x14ac:dyDescent="0.3">
      <c r="B373" s="129" t="s">
        <v>1066</v>
      </c>
      <c r="C373" s="129" t="s">
        <v>1521</v>
      </c>
      <c r="D373" s="129" t="s">
        <v>329</v>
      </c>
      <c r="E373" s="129" t="s">
        <v>46</v>
      </c>
      <c r="F373" s="129" t="s">
        <v>46</v>
      </c>
      <c r="G373" s="153">
        <f t="shared" si="2"/>
        <v>10270.886875325763</v>
      </c>
      <c r="H373" s="153">
        <v>1197.07306239228</v>
      </c>
      <c r="I373" s="129" t="s">
        <v>1909</v>
      </c>
      <c r="J373" s="129" t="s">
        <v>330</v>
      </c>
      <c r="K373" s="129" t="s">
        <v>46</v>
      </c>
      <c r="L373" s="129" t="s">
        <v>1923</v>
      </c>
      <c r="M373" s="129" t="s">
        <v>403</v>
      </c>
      <c r="N373" s="130" t="s">
        <v>404</v>
      </c>
      <c r="O373" s="129" t="s">
        <v>46</v>
      </c>
      <c r="P373" s="129" t="s">
        <v>46</v>
      </c>
      <c r="Q373" s="129" t="s">
        <v>46</v>
      </c>
      <c r="R373" s="132" t="s">
        <v>46</v>
      </c>
      <c r="S373" s="154" t="s">
        <v>46</v>
      </c>
    </row>
    <row r="374" spans="2:19" s="116" customFormat="1" ht="338" x14ac:dyDescent="0.3">
      <c r="B374" s="129" t="s">
        <v>588</v>
      </c>
      <c r="C374" s="129" t="s">
        <v>1475</v>
      </c>
      <c r="D374" s="129" t="s">
        <v>1772</v>
      </c>
      <c r="E374" s="129" t="s">
        <v>46</v>
      </c>
      <c r="F374" s="129" t="s">
        <v>46</v>
      </c>
      <c r="G374" s="153">
        <f t="shared" si="2"/>
        <v>33.278273354367414</v>
      </c>
      <c r="H374" s="153">
        <v>3.87858663803816</v>
      </c>
      <c r="I374" s="129" t="s">
        <v>1909</v>
      </c>
      <c r="J374" s="129" t="s">
        <v>330</v>
      </c>
      <c r="K374" s="129" t="s">
        <v>46</v>
      </c>
      <c r="L374" s="129" t="s">
        <v>1924</v>
      </c>
      <c r="M374" s="129" t="s">
        <v>342</v>
      </c>
      <c r="N374" s="130" t="s">
        <v>1930</v>
      </c>
      <c r="O374" s="129" t="s">
        <v>46</v>
      </c>
      <c r="P374" s="129" t="s">
        <v>46</v>
      </c>
      <c r="Q374" s="129" t="s">
        <v>46</v>
      </c>
      <c r="R374" s="132" t="s">
        <v>46</v>
      </c>
      <c r="S374" s="154" t="s">
        <v>46</v>
      </c>
    </row>
    <row r="375" spans="2:19" s="116" customFormat="1" ht="208" x14ac:dyDescent="0.3">
      <c r="B375" s="129" t="s">
        <v>1068</v>
      </c>
      <c r="C375" s="129" t="s">
        <v>1523</v>
      </c>
      <c r="D375" s="129" t="s">
        <v>329</v>
      </c>
      <c r="E375" s="129" t="s">
        <v>46</v>
      </c>
      <c r="F375" s="129" t="s">
        <v>46</v>
      </c>
      <c r="G375" s="153">
        <f t="shared" si="2"/>
        <v>9925.855326244744</v>
      </c>
      <c r="H375" s="153">
        <v>1156.85959513342</v>
      </c>
      <c r="I375" s="129" t="s">
        <v>1909</v>
      </c>
      <c r="J375" s="129" t="s">
        <v>330</v>
      </c>
      <c r="K375" s="129" t="s">
        <v>46</v>
      </c>
      <c r="L375" s="129" t="s">
        <v>1923</v>
      </c>
      <c r="M375" s="129" t="s">
        <v>1995</v>
      </c>
      <c r="N375" s="130" t="s">
        <v>406</v>
      </c>
      <c r="O375" s="129" t="s">
        <v>46</v>
      </c>
      <c r="P375" s="129" t="s">
        <v>46</v>
      </c>
      <c r="Q375" s="129" t="s">
        <v>46</v>
      </c>
      <c r="R375" s="132" t="s">
        <v>46</v>
      </c>
      <c r="S375" s="154" t="s">
        <v>46</v>
      </c>
    </row>
    <row r="376" spans="2:19" s="116" customFormat="1" ht="208" x14ac:dyDescent="0.3">
      <c r="B376" s="129" t="s">
        <v>1068</v>
      </c>
      <c r="C376" s="129" t="s">
        <v>1523</v>
      </c>
      <c r="D376" s="129" t="s">
        <v>329</v>
      </c>
      <c r="E376" s="129" t="s">
        <v>46</v>
      </c>
      <c r="F376" s="129" t="s">
        <v>46</v>
      </c>
      <c r="G376" s="153">
        <f t="shared" si="2"/>
        <v>9925.855326244744</v>
      </c>
      <c r="H376" s="153">
        <v>1156.85959513342</v>
      </c>
      <c r="I376" s="129" t="s">
        <v>1909</v>
      </c>
      <c r="J376" s="129" t="s">
        <v>330</v>
      </c>
      <c r="K376" s="129" t="s">
        <v>46</v>
      </c>
      <c r="L376" s="129" t="s">
        <v>1923</v>
      </c>
      <c r="M376" s="129" t="s">
        <v>1995</v>
      </c>
      <c r="N376" s="130" t="s">
        <v>388</v>
      </c>
      <c r="O376" s="129" t="s">
        <v>46</v>
      </c>
      <c r="P376" s="129" t="s">
        <v>46</v>
      </c>
      <c r="Q376" s="129" t="s">
        <v>46</v>
      </c>
      <c r="R376" s="132" t="s">
        <v>46</v>
      </c>
      <c r="S376" s="154" t="s">
        <v>46</v>
      </c>
    </row>
    <row r="377" spans="2:19" s="116" customFormat="1" ht="208" x14ac:dyDescent="0.3">
      <c r="B377" s="129" t="s">
        <v>1068</v>
      </c>
      <c r="C377" s="129" t="s">
        <v>1523</v>
      </c>
      <c r="D377" s="129" t="s">
        <v>329</v>
      </c>
      <c r="E377" s="129" t="s">
        <v>46</v>
      </c>
      <c r="F377" s="129" t="s">
        <v>46</v>
      </c>
      <c r="G377" s="153">
        <f t="shared" si="2"/>
        <v>9925.855326244744</v>
      </c>
      <c r="H377" s="153">
        <v>1156.85959513342</v>
      </c>
      <c r="I377" s="129" t="s">
        <v>1909</v>
      </c>
      <c r="J377" s="129" t="s">
        <v>330</v>
      </c>
      <c r="K377" s="129" t="s">
        <v>46</v>
      </c>
      <c r="L377" s="129" t="s">
        <v>1923</v>
      </c>
      <c r="M377" s="129" t="s">
        <v>1995</v>
      </c>
      <c r="N377" s="130" t="s">
        <v>382</v>
      </c>
      <c r="O377" s="129" t="s">
        <v>46</v>
      </c>
      <c r="P377" s="129" t="s">
        <v>46</v>
      </c>
      <c r="Q377" s="129" t="s">
        <v>46</v>
      </c>
      <c r="R377" s="132" t="s">
        <v>46</v>
      </c>
      <c r="S377" s="154" t="s">
        <v>46</v>
      </c>
    </row>
    <row r="378" spans="2:19" s="116" customFormat="1" ht="208" x14ac:dyDescent="0.3">
      <c r="B378" s="129" t="s">
        <v>1068</v>
      </c>
      <c r="C378" s="129" t="s">
        <v>1523</v>
      </c>
      <c r="D378" s="129" t="s">
        <v>329</v>
      </c>
      <c r="E378" s="129" t="s">
        <v>46</v>
      </c>
      <c r="F378" s="129" t="s">
        <v>46</v>
      </c>
      <c r="G378" s="153">
        <f t="shared" si="2"/>
        <v>9925.855326244744</v>
      </c>
      <c r="H378" s="153">
        <v>1156.85959513342</v>
      </c>
      <c r="I378" s="129" t="s">
        <v>1909</v>
      </c>
      <c r="J378" s="129" t="s">
        <v>330</v>
      </c>
      <c r="K378" s="129" t="s">
        <v>46</v>
      </c>
      <c r="L378" s="129" t="s">
        <v>1923</v>
      </c>
      <c r="M378" s="129" t="s">
        <v>1995</v>
      </c>
      <c r="N378" s="130" t="s">
        <v>358</v>
      </c>
      <c r="O378" s="129" t="s">
        <v>46</v>
      </c>
      <c r="P378" s="129" t="s">
        <v>46</v>
      </c>
      <c r="Q378" s="129" t="s">
        <v>46</v>
      </c>
      <c r="R378" s="132" t="s">
        <v>46</v>
      </c>
      <c r="S378" s="154" t="s">
        <v>46</v>
      </c>
    </row>
    <row r="379" spans="2:19" s="116" customFormat="1" ht="195" x14ac:dyDescent="0.3">
      <c r="B379" s="129" t="s">
        <v>1069</v>
      </c>
      <c r="C379" s="129" t="s">
        <v>1524</v>
      </c>
      <c r="D379" s="129" t="s">
        <v>1772</v>
      </c>
      <c r="E379" s="129" t="s">
        <v>46</v>
      </c>
      <c r="F379" s="129" t="s">
        <v>46</v>
      </c>
      <c r="G379" s="153">
        <f t="shared" si="2"/>
        <v>35.162862418977149</v>
      </c>
      <c r="H379" s="153">
        <v>4.0982357131675</v>
      </c>
      <c r="I379" s="129" t="s">
        <v>1909</v>
      </c>
      <c r="J379" s="129" t="s">
        <v>330</v>
      </c>
      <c r="K379" s="129" t="s">
        <v>46</v>
      </c>
      <c r="L379" s="129" t="s">
        <v>1924</v>
      </c>
      <c r="M379" s="129" t="s">
        <v>342</v>
      </c>
      <c r="N379" s="130" t="s">
        <v>343</v>
      </c>
      <c r="O379" s="129" t="s">
        <v>46</v>
      </c>
      <c r="P379" s="129" t="s">
        <v>46</v>
      </c>
      <c r="Q379" s="129" t="s">
        <v>46</v>
      </c>
      <c r="R379" s="132" t="s">
        <v>46</v>
      </c>
      <c r="S379" s="154" t="s">
        <v>46</v>
      </c>
    </row>
    <row r="380" spans="2:19" s="116" customFormat="1" ht="390" x14ac:dyDescent="0.3">
      <c r="B380" s="129" t="s">
        <v>1066</v>
      </c>
      <c r="C380" s="129" t="s">
        <v>1521</v>
      </c>
      <c r="D380" s="129" t="s">
        <v>329</v>
      </c>
      <c r="E380" s="129" t="s">
        <v>46</v>
      </c>
      <c r="F380" s="129" t="s">
        <v>46</v>
      </c>
      <c r="G380" s="153">
        <f t="shared" si="2"/>
        <v>2738.9031657452065</v>
      </c>
      <c r="H380" s="153">
        <v>319.21948318708701</v>
      </c>
      <c r="I380" s="129" t="s">
        <v>1909</v>
      </c>
      <c r="J380" s="129" t="s">
        <v>330</v>
      </c>
      <c r="K380" s="129" t="s">
        <v>46</v>
      </c>
      <c r="L380" s="129" t="s">
        <v>1923</v>
      </c>
      <c r="M380" s="129" t="s">
        <v>2004</v>
      </c>
      <c r="N380" s="130" t="s">
        <v>1961</v>
      </c>
      <c r="O380" s="129" t="s">
        <v>46</v>
      </c>
      <c r="P380" s="129" t="s">
        <v>46</v>
      </c>
      <c r="Q380" s="129" t="s">
        <v>46</v>
      </c>
      <c r="R380" s="132" t="s">
        <v>46</v>
      </c>
      <c r="S380" s="154" t="s">
        <v>46</v>
      </c>
    </row>
    <row r="381" spans="2:19" s="116" customFormat="1" ht="52" x14ac:dyDescent="0.3">
      <c r="B381" s="129" t="s">
        <v>1070</v>
      </c>
      <c r="C381" s="129" t="s">
        <v>1525</v>
      </c>
      <c r="D381" s="129" t="s">
        <v>1771</v>
      </c>
      <c r="E381" s="129" t="s">
        <v>46</v>
      </c>
      <c r="F381" s="129" t="s">
        <v>46</v>
      </c>
      <c r="G381" s="153">
        <f t="shared" si="2"/>
        <v>109.67939138362807</v>
      </c>
      <c r="H381" s="153">
        <v>12.783145848907701</v>
      </c>
      <c r="I381" s="129" t="s">
        <v>1909</v>
      </c>
      <c r="J381" s="129" t="s">
        <v>330</v>
      </c>
      <c r="K381" s="129" t="s">
        <v>46</v>
      </c>
      <c r="L381" s="129" t="s">
        <v>144</v>
      </c>
      <c r="M381" s="129" t="s">
        <v>1996</v>
      </c>
      <c r="N381" s="130" t="s">
        <v>563</v>
      </c>
      <c r="O381" s="129" t="s">
        <v>46</v>
      </c>
      <c r="P381" s="129" t="s">
        <v>46</v>
      </c>
      <c r="Q381" s="129" t="s">
        <v>46</v>
      </c>
      <c r="R381" s="132" t="s">
        <v>46</v>
      </c>
      <c r="S381" s="154" t="s">
        <v>46</v>
      </c>
    </row>
    <row r="382" spans="2:19" s="116" customFormat="1" ht="26" x14ac:dyDescent="0.3">
      <c r="B382" s="129" t="s">
        <v>1071</v>
      </c>
      <c r="C382" s="129" t="s">
        <v>426</v>
      </c>
      <c r="D382" s="129" t="s">
        <v>1772</v>
      </c>
      <c r="E382" s="129" t="s">
        <v>46</v>
      </c>
      <c r="F382" s="129" t="s">
        <v>46</v>
      </c>
      <c r="G382" s="153">
        <f t="shared" si="2"/>
        <v>477.95833094870977</v>
      </c>
      <c r="H382" s="153">
        <v>55.7060991781713</v>
      </c>
      <c r="I382" s="129" t="s">
        <v>1909</v>
      </c>
      <c r="J382" s="129" t="s">
        <v>330</v>
      </c>
      <c r="K382" s="129" t="s">
        <v>46</v>
      </c>
      <c r="L382" s="129" t="s">
        <v>1923</v>
      </c>
      <c r="M382" s="129" t="s">
        <v>548</v>
      </c>
      <c r="N382" s="130" t="s">
        <v>708</v>
      </c>
      <c r="O382" s="129" t="s">
        <v>46</v>
      </c>
      <c r="P382" s="129" t="s">
        <v>46</v>
      </c>
      <c r="Q382" s="129" t="s">
        <v>46</v>
      </c>
      <c r="R382" s="132" t="s">
        <v>46</v>
      </c>
      <c r="S382" s="154" t="s">
        <v>46</v>
      </c>
    </row>
    <row r="383" spans="2:19" s="116" customFormat="1" ht="26" x14ac:dyDescent="0.3">
      <c r="B383" s="129" t="s">
        <v>1072</v>
      </c>
      <c r="C383" s="129" t="s">
        <v>1526</v>
      </c>
      <c r="D383" s="129" t="s">
        <v>624</v>
      </c>
      <c r="E383" s="129" t="s">
        <v>46</v>
      </c>
      <c r="F383" s="129" t="s">
        <v>46</v>
      </c>
      <c r="G383" s="153">
        <f t="shared" si="2"/>
        <v>107290.59542175374</v>
      </c>
      <c r="H383" s="153">
        <v>12504.7314011368</v>
      </c>
      <c r="I383" s="129" t="s">
        <v>1909</v>
      </c>
      <c r="J383" s="129" t="s">
        <v>330</v>
      </c>
      <c r="K383" s="129" t="s">
        <v>46</v>
      </c>
      <c r="L383" s="129" t="s">
        <v>144</v>
      </c>
      <c r="M383" s="129" t="s">
        <v>139</v>
      </c>
      <c r="N383" s="130" t="s">
        <v>1938</v>
      </c>
      <c r="O383" s="129" t="s">
        <v>46</v>
      </c>
      <c r="P383" s="129" t="s">
        <v>46</v>
      </c>
      <c r="Q383" s="129" t="s">
        <v>46</v>
      </c>
      <c r="R383" s="132" t="s">
        <v>46</v>
      </c>
      <c r="S383" s="154" t="s">
        <v>46</v>
      </c>
    </row>
    <row r="384" spans="2:19" s="116" customFormat="1" ht="26" x14ac:dyDescent="0.3">
      <c r="B384" s="129" t="s">
        <v>1073</v>
      </c>
      <c r="C384" s="129" t="s">
        <v>434</v>
      </c>
      <c r="D384" s="129" t="s">
        <v>1771</v>
      </c>
      <c r="E384" s="129" t="s">
        <v>46</v>
      </c>
      <c r="F384" s="129" t="s">
        <v>46</v>
      </c>
      <c r="G384" s="153">
        <f t="shared" si="2"/>
        <v>737.1156010241175</v>
      </c>
      <c r="H384" s="153">
        <v>85.910909210270106</v>
      </c>
      <c r="I384" s="129" t="s">
        <v>1909</v>
      </c>
      <c r="J384" s="129" t="s">
        <v>330</v>
      </c>
      <c r="K384" s="129" t="s">
        <v>46</v>
      </c>
      <c r="L384" s="129" t="s">
        <v>144</v>
      </c>
      <c r="M384" s="129" t="s">
        <v>2004</v>
      </c>
      <c r="N384" s="130" t="s">
        <v>1961</v>
      </c>
      <c r="O384" s="129" t="s">
        <v>46</v>
      </c>
      <c r="P384" s="129" t="s">
        <v>46</v>
      </c>
      <c r="Q384" s="129" t="s">
        <v>46</v>
      </c>
      <c r="R384" s="132" t="s">
        <v>46</v>
      </c>
      <c r="S384" s="154" t="s">
        <v>46</v>
      </c>
    </row>
    <row r="385" spans="2:19" s="116" customFormat="1" ht="26" x14ac:dyDescent="0.3">
      <c r="B385" s="129" t="s">
        <v>1073</v>
      </c>
      <c r="C385" s="129" t="s">
        <v>434</v>
      </c>
      <c r="D385" s="129" t="s">
        <v>1771</v>
      </c>
      <c r="E385" s="129" t="s">
        <v>46</v>
      </c>
      <c r="F385" s="129" t="s">
        <v>46</v>
      </c>
      <c r="G385" s="153">
        <f t="shared" si="2"/>
        <v>245.70520034137249</v>
      </c>
      <c r="H385" s="153">
        <v>28.636969736756701</v>
      </c>
      <c r="I385" s="129" t="s">
        <v>1909</v>
      </c>
      <c r="J385" s="129" t="s">
        <v>330</v>
      </c>
      <c r="K385" s="129" t="s">
        <v>46</v>
      </c>
      <c r="L385" s="129" t="s">
        <v>144</v>
      </c>
      <c r="M385" s="129" t="s">
        <v>2003</v>
      </c>
      <c r="N385" s="130" t="s">
        <v>1958</v>
      </c>
      <c r="O385" s="129" t="s">
        <v>46</v>
      </c>
      <c r="P385" s="129" t="s">
        <v>46</v>
      </c>
      <c r="Q385" s="129" t="s">
        <v>46</v>
      </c>
      <c r="R385" s="132" t="s">
        <v>46</v>
      </c>
      <c r="S385" s="154" t="s">
        <v>46</v>
      </c>
    </row>
    <row r="386" spans="2:19" s="116" customFormat="1" ht="26" x14ac:dyDescent="0.3">
      <c r="B386" s="129" t="s">
        <v>1073</v>
      </c>
      <c r="C386" s="129" t="s">
        <v>434</v>
      </c>
      <c r="D386" s="129" t="s">
        <v>1771</v>
      </c>
      <c r="E386" s="129" t="s">
        <v>46</v>
      </c>
      <c r="F386" s="129" t="s">
        <v>46</v>
      </c>
      <c r="G386" s="153">
        <f t="shared" si="2"/>
        <v>245.70520034137249</v>
      </c>
      <c r="H386" s="153">
        <v>28.636969736756701</v>
      </c>
      <c r="I386" s="129" t="s">
        <v>1909</v>
      </c>
      <c r="J386" s="129" t="s">
        <v>330</v>
      </c>
      <c r="K386" s="129" t="s">
        <v>46</v>
      </c>
      <c r="L386" s="129" t="s">
        <v>144</v>
      </c>
      <c r="M386" s="129" t="s">
        <v>361</v>
      </c>
      <c r="N386" s="130" t="s">
        <v>628</v>
      </c>
      <c r="O386" s="129" t="s">
        <v>46</v>
      </c>
      <c r="P386" s="129" t="s">
        <v>46</v>
      </c>
      <c r="Q386" s="129" t="s">
        <v>46</v>
      </c>
      <c r="R386" s="132" t="s">
        <v>46</v>
      </c>
      <c r="S386" s="154" t="s">
        <v>46</v>
      </c>
    </row>
    <row r="387" spans="2:19" s="116" customFormat="1" ht="39" x14ac:dyDescent="0.3">
      <c r="B387" s="129" t="s">
        <v>1074</v>
      </c>
      <c r="C387" s="129" t="s">
        <v>1527</v>
      </c>
      <c r="D387" s="129" t="s">
        <v>497</v>
      </c>
      <c r="E387" s="129" t="s">
        <v>46</v>
      </c>
      <c r="F387" s="129" t="s">
        <v>46</v>
      </c>
      <c r="G387" s="153">
        <f t="shared" si="2"/>
        <v>240.53077107925952</v>
      </c>
      <c r="H387" s="153">
        <v>28.033889403177099</v>
      </c>
      <c r="I387" s="129" t="s">
        <v>1909</v>
      </c>
      <c r="J387" s="129" t="s">
        <v>330</v>
      </c>
      <c r="K387" s="129" t="s">
        <v>46</v>
      </c>
      <c r="L387" s="129" t="s">
        <v>1924</v>
      </c>
      <c r="M387" s="129" t="s">
        <v>342</v>
      </c>
      <c r="N387" s="130" t="s">
        <v>343</v>
      </c>
      <c r="O387" s="129" t="s">
        <v>46</v>
      </c>
      <c r="P387" s="129" t="s">
        <v>46</v>
      </c>
      <c r="Q387" s="129" t="s">
        <v>46</v>
      </c>
      <c r="R387" s="132" t="s">
        <v>46</v>
      </c>
      <c r="S387" s="154" t="s">
        <v>46</v>
      </c>
    </row>
    <row r="388" spans="2:19" s="116" customFormat="1" ht="52" x14ac:dyDescent="0.3">
      <c r="B388" s="129" t="s">
        <v>1075</v>
      </c>
      <c r="C388" s="129" t="s">
        <v>1528</v>
      </c>
      <c r="D388" s="129" t="s">
        <v>329</v>
      </c>
      <c r="E388" s="129" t="s">
        <v>46</v>
      </c>
      <c r="F388" s="129" t="s">
        <v>46</v>
      </c>
      <c r="G388" s="153">
        <f t="shared" si="2"/>
        <v>783.10567382667045</v>
      </c>
      <c r="H388" s="153">
        <v>91.271057555555998</v>
      </c>
      <c r="I388" s="129" t="s">
        <v>1909</v>
      </c>
      <c r="J388" s="129" t="s">
        <v>330</v>
      </c>
      <c r="K388" s="129" t="s">
        <v>46</v>
      </c>
      <c r="L388" s="129" t="s">
        <v>144</v>
      </c>
      <c r="M388" s="129" t="s">
        <v>361</v>
      </c>
      <c r="N388" s="130" t="s">
        <v>737</v>
      </c>
      <c r="O388" s="129" t="s">
        <v>46</v>
      </c>
      <c r="P388" s="129" t="s">
        <v>46</v>
      </c>
      <c r="Q388" s="129" t="s">
        <v>46</v>
      </c>
      <c r="R388" s="132" t="s">
        <v>46</v>
      </c>
      <c r="S388" s="154" t="s">
        <v>46</v>
      </c>
    </row>
    <row r="389" spans="2:19" s="116" customFormat="1" ht="39" x14ac:dyDescent="0.3">
      <c r="B389" s="129" t="s">
        <v>1076</v>
      </c>
      <c r="C389" s="129" t="s">
        <v>1529</v>
      </c>
      <c r="D389" s="129" t="s">
        <v>497</v>
      </c>
      <c r="E389" s="129" t="s">
        <v>46</v>
      </c>
      <c r="F389" s="129" t="s">
        <v>46</v>
      </c>
      <c r="G389" s="153">
        <f t="shared" si="2"/>
        <v>974.84963677402152</v>
      </c>
      <c r="H389" s="153">
        <v>113.61883878485099</v>
      </c>
      <c r="I389" s="129" t="s">
        <v>1909</v>
      </c>
      <c r="J389" s="129" t="s">
        <v>330</v>
      </c>
      <c r="K389" s="129" t="s">
        <v>46</v>
      </c>
      <c r="L389" s="129" t="s">
        <v>1923</v>
      </c>
      <c r="M389" s="129" t="s">
        <v>331</v>
      </c>
      <c r="N389" s="130" t="s">
        <v>377</v>
      </c>
      <c r="O389" s="129" t="s">
        <v>46</v>
      </c>
      <c r="P389" s="129" t="s">
        <v>46</v>
      </c>
      <c r="Q389" s="129" t="s">
        <v>46</v>
      </c>
      <c r="R389" s="132" t="s">
        <v>46</v>
      </c>
      <c r="S389" s="154" t="s">
        <v>46</v>
      </c>
    </row>
    <row r="390" spans="2:19" s="116" customFormat="1" ht="26" x14ac:dyDescent="0.3">
      <c r="B390" s="129" t="s">
        <v>1074</v>
      </c>
      <c r="C390" s="129" t="s">
        <v>1530</v>
      </c>
      <c r="D390" s="129" t="s">
        <v>346</v>
      </c>
      <c r="E390" s="129" t="s">
        <v>46</v>
      </c>
      <c r="F390" s="129" t="s">
        <v>46</v>
      </c>
      <c r="G390" s="153">
        <f t="shared" si="2"/>
        <v>59.693846133367366</v>
      </c>
      <c r="H390" s="153">
        <v>6.9573247241686902</v>
      </c>
      <c r="I390" s="129" t="s">
        <v>1909</v>
      </c>
      <c r="J390" s="129" t="s">
        <v>330</v>
      </c>
      <c r="K390" s="129" t="s">
        <v>46</v>
      </c>
      <c r="L390" s="129" t="s">
        <v>1924</v>
      </c>
      <c r="M390" s="129" t="s">
        <v>342</v>
      </c>
      <c r="N390" s="130" t="s">
        <v>343</v>
      </c>
      <c r="O390" s="129" t="s">
        <v>46</v>
      </c>
      <c r="P390" s="129" t="s">
        <v>46</v>
      </c>
      <c r="Q390" s="129" t="s">
        <v>46</v>
      </c>
      <c r="R390" s="132" t="s">
        <v>46</v>
      </c>
      <c r="S390" s="154" t="s">
        <v>46</v>
      </c>
    </row>
    <row r="391" spans="2:19" s="116" customFormat="1" ht="26" x14ac:dyDescent="0.3">
      <c r="B391" s="129" t="s">
        <v>1074</v>
      </c>
      <c r="C391" s="129" t="s">
        <v>1531</v>
      </c>
      <c r="D391" s="129" t="s">
        <v>346</v>
      </c>
      <c r="E391" s="129" t="s">
        <v>46</v>
      </c>
      <c r="F391" s="129" t="s">
        <v>46</v>
      </c>
      <c r="G391" s="153">
        <f t="shared" si="2"/>
        <v>127.90773915971681</v>
      </c>
      <c r="H391" s="153">
        <v>14.907661906726901</v>
      </c>
      <c r="I391" s="129" t="s">
        <v>1909</v>
      </c>
      <c r="J391" s="129" t="s">
        <v>330</v>
      </c>
      <c r="K391" s="129" t="s">
        <v>46</v>
      </c>
      <c r="L391" s="129" t="s">
        <v>1924</v>
      </c>
      <c r="M391" s="129" t="s">
        <v>548</v>
      </c>
      <c r="N391" s="130" t="s">
        <v>549</v>
      </c>
      <c r="O391" s="129" t="s">
        <v>46</v>
      </c>
      <c r="P391" s="129" t="s">
        <v>46</v>
      </c>
      <c r="Q391" s="129" t="s">
        <v>46</v>
      </c>
      <c r="R391" s="132" t="s">
        <v>46</v>
      </c>
      <c r="S391" s="154" t="s">
        <v>46</v>
      </c>
    </row>
    <row r="392" spans="2:19" s="116" customFormat="1" ht="26" x14ac:dyDescent="0.3">
      <c r="B392" s="129" t="s">
        <v>1074</v>
      </c>
      <c r="C392" s="129" t="s">
        <v>1532</v>
      </c>
      <c r="D392" s="129" t="s">
        <v>346</v>
      </c>
      <c r="E392" s="129" t="s">
        <v>46</v>
      </c>
      <c r="F392" s="129" t="s">
        <v>46</v>
      </c>
      <c r="G392" s="153">
        <f t="shared" si="2"/>
        <v>220.95392966309862</v>
      </c>
      <c r="H392" s="153">
        <v>25.752206254440399</v>
      </c>
      <c r="I392" s="129" t="s">
        <v>1909</v>
      </c>
      <c r="J392" s="129" t="s">
        <v>330</v>
      </c>
      <c r="K392" s="129" t="s">
        <v>46</v>
      </c>
      <c r="L392" s="129" t="s">
        <v>1924</v>
      </c>
      <c r="M392" s="129" t="s">
        <v>2004</v>
      </c>
      <c r="N392" s="130" t="s">
        <v>1952</v>
      </c>
      <c r="O392" s="129" t="s">
        <v>46</v>
      </c>
      <c r="P392" s="129" t="s">
        <v>46</v>
      </c>
      <c r="Q392" s="129" t="s">
        <v>46</v>
      </c>
      <c r="R392" s="132" t="s">
        <v>46</v>
      </c>
      <c r="S392" s="154" t="s">
        <v>46</v>
      </c>
    </row>
    <row r="393" spans="2:19" s="116" customFormat="1" ht="26" x14ac:dyDescent="0.3">
      <c r="B393" s="129" t="s">
        <v>1077</v>
      </c>
      <c r="C393" s="129" t="s">
        <v>1533</v>
      </c>
      <c r="D393" s="129" t="s">
        <v>1775</v>
      </c>
      <c r="E393" s="129" t="s">
        <v>46</v>
      </c>
      <c r="F393" s="129" t="s">
        <v>46</v>
      </c>
      <c r="G393" s="153">
        <f t="shared" ref="G393:G456" si="3">SUM(8.58*H393)</f>
        <v>34.028989404053355</v>
      </c>
      <c r="H393" s="153">
        <v>3.9660826811251</v>
      </c>
      <c r="I393" s="129" t="s">
        <v>1909</v>
      </c>
      <c r="J393" s="129" t="s">
        <v>330</v>
      </c>
      <c r="K393" s="129" t="s">
        <v>46</v>
      </c>
      <c r="L393" s="129" t="s">
        <v>1923</v>
      </c>
      <c r="M393" s="129" t="s">
        <v>361</v>
      </c>
      <c r="N393" s="130" t="s">
        <v>737</v>
      </c>
      <c r="O393" s="129" t="s">
        <v>46</v>
      </c>
      <c r="P393" s="129" t="s">
        <v>46</v>
      </c>
      <c r="Q393" s="129" t="s">
        <v>46</v>
      </c>
      <c r="R393" s="132" t="s">
        <v>46</v>
      </c>
      <c r="S393" s="154" t="s">
        <v>46</v>
      </c>
    </row>
    <row r="394" spans="2:19" s="116" customFormat="1" ht="52" x14ac:dyDescent="0.3">
      <c r="B394" s="129" t="s">
        <v>1078</v>
      </c>
      <c r="C394" s="129" t="s">
        <v>1534</v>
      </c>
      <c r="D394" s="129" t="s">
        <v>1772</v>
      </c>
      <c r="E394" s="129" t="s">
        <v>46</v>
      </c>
      <c r="F394" s="129" t="s">
        <v>46</v>
      </c>
      <c r="G394" s="153">
        <f t="shared" si="3"/>
        <v>651.58400022881187</v>
      </c>
      <c r="H394" s="153">
        <v>75.942191168859196</v>
      </c>
      <c r="I394" s="129" t="s">
        <v>1909</v>
      </c>
      <c r="J394" s="129" t="s">
        <v>330</v>
      </c>
      <c r="K394" s="129" t="s">
        <v>46</v>
      </c>
      <c r="L394" s="129" t="s">
        <v>144</v>
      </c>
      <c r="M394" s="129" t="s">
        <v>139</v>
      </c>
      <c r="N394" s="130" t="s">
        <v>1962</v>
      </c>
      <c r="O394" s="129" t="s">
        <v>46</v>
      </c>
      <c r="P394" s="129" t="s">
        <v>46</v>
      </c>
      <c r="Q394" s="129" t="s">
        <v>46</v>
      </c>
      <c r="R394" s="132" t="s">
        <v>46</v>
      </c>
      <c r="S394" s="154" t="s">
        <v>46</v>
      </c>
    </row>
    <row r="395" spans="2:19" s="116" customFormat="1" ht="26" x14ac:dyDescent="0.3">
      <c r="B395" s="129" t="s">
        <v>1079</v>
      </c>
      <c r="C395" s="129" t="s">
        <v>1535</v>
      </c>
      <c r="D395" s="129" t="s">
        <v>1775</v>
      </c>
      <c r="E395" s="129" t="s">
        <v>46</v>
      </c>
      <c r="F395" s="129" t="s">
        <v>46</v>
      </c>
      <c r="G395" s="153">
        <f t="shared" si="3"/>
        <v>32.615632435418604</v>
      </c>
      <c r="H395" s="153">
        <v>3.8013557617038001</v>
      </c>
      <c r="I395" s="129" t="s">
        <v>1909</v>
      </c>
      <c r="J395" s="129" t="s">
        <v>330</v>
      </c>
      <c r="K395" s="129" t="s">
        <v>46</v>
      </c>
      <c r="L395" s="129" t="s">
        <v>1923</v>
      </c>
      <c r="M395" s="129" t="s">
        <v>361</v>
      </c>
      <c r="N395" s="130" t="s">
        <v>737</v>
      </c>
      <c r="O395" s="129" t="s">
        <v>46</v>
      </c>
      <c r="P395" s="129" t="s">
        <v>46</v>
      </c>
      <c r="Q395" s="129" t="s">
        <v>46</v>
      </c>
      <c r="R395" s="132" t="s">
        <v>46</v>
      </c>
      <c r="S395" s="154" t="s">
        <v>46</v>
      </c>
    </row>
    <row r="396" spans="2:19" s="116" customFormat="1" ht="26" x14ac:dyDescent="0.3">
      <c r="B396" s="129" t="s">
        <v>1080</v>
      </c>
      <c r="C396" s="129" t="s">
        <v>1536</v>
      </c>
      <c r="D396" s="129" t="s">
        <v>1776</v>
      </c>
      <c r="E396" s="129" t="s">
        <v>46</v>
      </c>
      <c r="F396" s="129" t="s">
        <v>46</v>
      </c>
      <c r="G396" s="153">
        <f t="shared" si="3"/>
        <v>54359.365284193053</v>
      </c>
      <c r="H396" s="153">
        <v>6335.5903594630599</v>
      </c>
      <c r="I396" s="129" t="s">
        <v>1909</v>
      </c>
      <c r="J396" s="129" t="s">
        <v>330</v>
      </c>
      <c r="K396" s="129" t="s">
        <v>46</v>
      </c>
      <c r="L396" s="129" t="s">
        <v>144</v>
      </c>
      <c r="M396" s="129" t="s">
        <v>139</v>
      </c>
      <c r="N396" s="130" t="s">
        <v>1938</v>
      </c>
      <c r="O396" s="129" t="s">
        <v>46</v>
      </c>
      <c r="P396" s="129" t="s">
        <v>46</v>
      </c>
      <c r="Q396" s="129" t="s">
        <v>46</v>
      </c>
      <c r="R396" s="132" t="s">
        <v>46</v>
      </c>
      <c r="S396" s="154" t="s">
        <v>46</v>
      </c>
    </row>
    <row r="397" spans="2:19" s="116" customFormat="1" x14ac:dyDescent="0.3">
      <c r="B397" s="129" t="s">
        <v>1081</v>
      </c>
      <c r="C397" s="129" t="s">
        <v>1489</v>
      </c>
      <c r="D397" s="129" t="s">
        <v>1776</v>
      </c>
      <c r="E397" s="129" t="s">
        <v>46</v>
      </c>
      <c r="F397" s="129" t="s">
        <v>46</v>
      </c>
      <c r="G397" s="153">
        <f t="shared" si="3"/>
        <v>1330.3802115891144</v>
      </c>
      <c r="H397" s="153">
        <v>155.05596871668001</v>
      </c>
      <c r="I397" s="129" t="s">
        <v>1909</v>
      </c>
      <c r="J397" s="129" t="s">
        <v>330</v>
      </c>
      <c r="K397" s="129" t="s">
        <v>46</v>
      </c>
      <c r="L397" s="129" t="s">
        <v>1924</v>
      </c>
      <c r="M397" s="129" t="s">
        <v>1996</v>
      </c>
      <c r="N397" s="130" t="s">
        <v>1935</v>
      </c>
      <c r="O397" s="129" t="s">
        <v>46</v>
      </c>
      <c r="P397" s="129" t="s">
        <v>46</v>
      </c>
      <c r="Q397" s="129" t="s">
        <v>46</v>
      </c>
      <c r="R397" s="132" t="s">
        <v>46</v>
      </c>
      <c r="S397" s="154" t="s">
        <v>46</v>
      </c>
    </row>
    <row r="398" spans="2:19" s="116" customFormat="1" ht="52" x14ac:dyDescent="0.3">
      <c r="B398" s="129" t="s">
        <v>1032</v>
      </c>
      <c r="C398" s="129" t="s">
        <v>1537</v>
      </c>
      <c r="D398" s="129" t="s">
        <v>1787</v>
      </c>
      <c r="E398" s="129" t="s">
        <v>46</v>
      </c>
      <c r="F398" s="129" t="s">
        <v>46</v>
      </c>
      <c r="G398" s="153">
        <f t="shared" si="3"/>
        <v>765.48281166981621</v>
      </c>
      <c r="H398" s="153">
        <v>89.217110917227998</v>
      </c>
      <c r="I398" s="129" t="s">
        <v>1909</v>
      </c>
      <c r="J398" s="129" t="s">
        <v>330</v>
      </c>
      <c r="K398" s="129" t="s">
        <v>46</v>
      </c>
      <c r="L398" s="129" t="s">
        <v>1924</v>
      </c>
      <c r="M398" s="129" t="s">
        <v>361</v>
      </c>
      <c r="N398" s="130" t="s">
        <v>490</v>
      </c>
      <c r="O398" s="129" t="s">
        <v>46</v>
      </c>
      <c r="P398" s="129" t="s">
        <v>46</v>
      </c>
      <c r="Q398" s="129" t="s">
        <v>46</v>
      </c>
      <c r="R398" s="132" t="s">
        <v>46</v>
      </c>
      <c r="S398" s="154" t="s">
        <v>46</v>
      </c>
    </row>
    <row r="399" spans="2:19" s="116" customFormat="1" ht="26" x14ac:dyDescent="0.3">
      <c r="B399" s="129" t="s">
        <v>652</v>
      </c>
      <c r="C399" s="129" t="s">
        <v>1434</v>
      </c>
      <c r="D399" s="129" t="s">
        <v>1776</v>
      </c>
      <c r="E399" s="129" t="s">
        <v>46</v>
      </c>
      <c r="F399" s="129" t="s">
        <v>46</v>
      </c>
      <c r="G399" s="153">
        <f t="shared" si="3"/>
        <v>6523.1238156796917</v>
      </c>
      <c r="H399" s="153">
        <v>760.27084098830903</v>
      </c>
      <c r="I399" s="129" t="s">
        <v>1909</v>
      </c>
      <c r="J399" s="129" t="s">
        <v>330</v>
      </c>
      <c r="K399" s="129" t="s">
        <v>46</v>
      </c>
      <c r="L399" s="129" t="s">
        <v>144</v>
      </c>
      <c r="M399" s="129" t="s">
        <v>139</v>
      </c>
      <c r="N399" s="130" t="s">
        <v>1937</v>
      </c>
      <c r="O399" s="129" t="s">
        <v>46</v>
      </c>
      <c r="P399" s="129" t="s">
        <v>46</v>
      </c>
      <c r="Q399" s="129" t="s">
        <v>46</v>
      </c>
      <c r="R399" s="132" t="s">
        <v>46</v>
      </c>
      <c r="S399" s="154" t="s">
        <v>46</v>
      </c>
    </row>
    <row r="400" spans="2:19" s="116" customFormat="1" ht="26" x14ac:dyDescent="0.3">
      <c r="B400" s="129" t="s">
        <v>1082</v>
      </c>
      <c r="C400" s="129" t="s">
        <v>1538</v>
      </c>
      <c r="D400" s="129" t="s">
        <v>1776</v>
      </c>
      <c r="E400" s="129" t="s">
        <v>46</v>
      </c>
      <c r="F400" s="129" t="s">
        <v>46</v>
      </c>
      <c r="G400" s="153">
        <f t="shared" si="3"/>
        <v>3643.0885617784261</v>
      </c>
      <c r="H400" s="153">
        <v>424.60239647767202</v>
      </c>
      <c r="I400" s="129" t="s">
        <v>1909</v>
      </c>
      <c r="J400" s="129" t="s">
        <v>330</v>
      </c>
      <c r="K400" s="129" t="s">
        <v>46</v>
      </c>
      <c r="L400" s="129" t="s">
        <v>1923</v>
      </c>
      <c r="M400" s="129" t="s">
        <v>342</v>
      </c>
      <c r="N400" s="130" t="s">
        <v>343</v>
      </c>
      <c r="O400" s="129" t="s">
        <v>46</v>
      </c>
      <c r="P400" s="129" t="s">
        <v>46</v>
      </c>
      <c r="Q400" s="129" t="s">
        <v>46</v>
      </c>
      <c r="R400" s="132" t="s">
        <v>46</v>
      </c>
      <c r="S400" s="154" t="s">
        <v>46</v>
      </c>
    </row>
    <row r="401" spans="2:19" s="116" customFormat="1" ht="52" x14ac:dyDescent="0.3">
      <c r="B401" s="129" t="s">
        <v>1083</v>
      </c>
      <c r="C401" s="129" t="s">
        <v>1539</v>
      </c>
      <c r="D401" s="129" t="s">
        <v>329</v>
      </c>
      <c r="E401" s="129" t="s">
        <v>46</v>
      </c>
      <c r="F401" s="129" t="s">
        <v>46</v>
      </c>
      <c r="G401" s="153">
        <f t="shared" si="3"/>
        <v>3261.5619538985338</v>
      </c>
      <c r="H401" s="153">
        <v>380.1354258623</v>
      </c>
      <c r="I401" s="129" t="s">
        <v>1909</v>
      </c>
      <c r="J401" s="129" t="s">
        <v>330</v>
      </c>
      <c r="K401" s="129" t="s">
        <v>46</v>
      </c>
      <c r="L401" s="129" t="s">
        <v>1924</v>
      </c>
      <c r="M401" s="129" t="s">
        <v>361</v>
      </c>
      <c r="N401" s="130" t="s">
        <v>362</v>
      </c>
      <c r="O401" s="129" t="s">
        <v>46</v>
      </c>
      <c r="P401" s="129" t="s">
        <v>46</v>
      </c>
      <c r="Q401" s="129" t="s">
        <v>46</v>
      </c>
      <c r="R401" s="132" t="s">
        <v>46</v>
      </c>
      <c r="S401" s="154" t="s">
        <v>46</v>
      </c>
    </row>
    <row r="402" spans="2:19" s="116" customFormat="1" ht="39" x14ac:dyDescent="0.3">
      <c r="B402" s="129" t="s">
        <v>1078</v>
      </c>
      <c r="C402" s="129" t="s">
        <v>1540</v>
      </c>
      <c r="D402" s="129" t="s">
        <v>1772</v>
      </c>
      <c r="E402" s="129" t="s">
        <v>46</v>
      </c>
      <c r="F402" s="129" t="s">
        <v>46</v>
      </c>
      <c r="G402" s="153">
        <f t="shared" si="3"/>
        <v>651.44720591880582</v>
      </c>
      <c r="H402" s="153">
        <v>75.926247776084594</v>
      </c>
      <c r="I402" s="129" t="s">
        <v>1909</v>
      </c>
      <c r="J402" s="129" t="s">
        <v>330</v>
      </c>
      <c r="K402" s="129" t="s">
        <v>46</v>
      </c>
      <c r="L402" s="129" t="s">
        <v>1924</v>
      </c>
      <c r="M402" s="129" t="s">
        <v>361</v>
      </c>
      <c r="N402" s="130" t="s">
        <v>490</v>
      </c>
      <c r="O402" s="129" t="s">
        <v>46</v>
      </c>
      <c r="P402" s="129" t="s">
        <v>46</v>
      </c>
      <c r="Q402" s="129" t="s">
        <v>46</v>
      </c>
      <c r="R402" s="132" t="s">
        <v>46</v>
      </c>
      <c r="S402" s="154" t="s">
        <v>46</v>
      </c>
    </row>
    <row r="403" spans="2:19" s="116" customFormat="1" ht="26" x14ac:dyDescent="0.3">
      <c r="B403" s="129" t="s">
        <v>1084</v>
      </c>
      <c r="C403" s="129" t="s">
        <v>1541</v>
      </c>
      <c r="D403" s="129" t="s">
        <v>329</v>
      </c>
      <c r="E403" s="129" t="s">
        <v>46</v>
      </c>
      <c r="F403" s="129" t="s">
        <v>46</v>
      </c>
      <c r="G403" s="153">
        <f t="shared" si="3"/>
        <v>54.35938739236434</v>
      </c>
      <c r="H403" s="153">
        <v>6.3355929361729997</v>
      </c>
      <c r="I403" s="129" t="s">
        <v>1909</v>
      </c>
      <c r="J403" s="129" t="s">
        <v>330</v>
      </c>
      <c r="K403" s="129" t="s">
        <v>46</v>
      </c>
      <c r="L403" s="129" t="s">
        <v>1923</v>
      </c>
      <c r="M403" s="129" t="s">
        <v>342</v>
      </c>
      <c r="N403" s="130" t="s">
        <v>343</v>
      </c>
      <c r="O403" s="129" t="s">
        <v>46</v>
      </c>
      <c r="P403" s="129" t="s">
        <v>46</v>
      </c>
      <c r="Q403" s="129" t="s">
        <v>46</v>
      </c>
      <c r="R403" s="132" t="s">
        <v>46</v>
      </c>
      <c r="S403" s="154" t="s">
        <v>46</v>
      </c>
    </row>
    <row r="404" spans="2:19" s="116" customFormat="1" ht="65" x14ac:dyDescent="0.3">
      <c r="B404" s="129" t="s">
        <v>654</v>
      </c>
      <c r="C404" s="129" t="s">
        <v>655</v>
      </c>
      <c r="D404" s="129" t="s">
        <v>1776</v>
      </c>
      <c r="E404" s="129" t="s">
        <v>46</v>
      </c>
      <c r="F404" s="129" t="s">
        <v>46</v>
      </c>
      <c r="G404" s="153">
        <f t="shared" si="3"/>
        <v>506.09777055325577</v>
      </c>
      <c r="H404" s="153">
        <v>58.985754143736102</v>
      </c>
      <c r="I404" s="129" t="s">
        <v>1909</v>
      </c>
      <c r="J404" s="129" t="s">
        <v>330</v>
      </c>
      <c r="K404" s="129" t="s">
        <v>46</v>
      </c>
      <c r="L404" s="129" t="s">
        <v>1924</v>
      </c>
      <c r="M404" s="129" t="s">
        <v>342</v>
      </c>
      <c r="N404" s="130" t="s">
        <v>343</v>
      </c>
      <c r="O404" s="129" t="s">
        <v>46</v>
      </c>
      <c r="P404" s="129" t="s">
        <v>46</v>
      </c>
      <c r="Q404" s="129" t="s">
        <v>46</v>
      </c>
      <c r="R404" s="132" t="s">
        <v>46</v>
      </c>
      <c r="S404" s="154" t="s">
        <v>46</v>
      </c>
    </row>
    <row r="405" spans="2:19" s="116" customFormat="1" ht="26" x14ac:dyDescent="0.3">
      <c r="B405" s="129" t="s">
        <v>1078</v>
      </c>
      <c r="C405" s="129" t="s">
        <v>1542</v>
      </c>
      <c r="D405" s="129" t="s">
        <v>1772</v>
      </c>
      <c r="E405" s="129" t="s">
        <v>46</v>
      </c>
      <c r="F405" s="129" t="s">
        <v>46</v>
      </c>
      <c r="G405" s="153">
        <f t="shared" si="3"/>
        <v>640.51637331682832</v>
      </c>
      <c r="H405" s="153">
        <v>74.652257962334303</v>
      </c>
      <c r="I405" s="129" t="s">
        <v>1909</v>
      </c>
      <c r="J405" s="129" t="s">
        <v>330</v>
      </c>
      <c r="K405" s="129" t="s">
        <v>46</v>
      </c>
      <c r="L405" s="129" t="s">
        <v>144</v>
      </c>
      <c r="M405" s="129" t="s">
        <v>139</v>
      </c>
      <c r="N405" s="130" t="s">
        <v>1962</v>
      </c>
      <c r="O405" s="129" t="s">
        <v>46</v>
      </c>
      <c r="P405" s="129" t="s">
        <v>46</v>
      </c>
      <c r="Q405" s="129" t="s">
        <v>46</v>
      </c>
      <c r="R405" s="132" t="s">
        <v>46</v>
      </c>
      <c r="S405" s="154" t="s">
        <v>46</v>
      </c>
    </row>
    <row r="406" spans="2:19" s="116" customFormat="1" ht="26" x14ac:dyDescent="0.3">
      <c r="B406" s="129" t="s">
        <v>1078</v>
      </c>
      <c r="C406" s="129" t="s">
        <v>1543</v>
      </c>
      <c r="D406" s="129" t="s">
        <v>346</v>
      </c>
      <c r="E406" s="129" t="s">
        <v>46</v>
      </c>
      <c r="F406" s="129" t="s">
        <v>46</v>
      </c>
      <c r="G406" s="153">
        <f t="shared" si="3"/>
        <v>585.66784263413967</v>
      </c>
      <c r="H406" s="153">
        <v>68.259655318664301</v>
      </c>
      <c r="I406" s="129" t="s">
        <v>1909</v>
      </c>
      <c r="J406" s="129" t="s">
        <v>330</v>
      </c>
      <c r="K406" s="129" t="s">
        <v>46</v>
      </c>
      <c r="L406" s="129" t="s">
        <v>1924</v>
      </c>
      <c r="M406" s="129" t="s">
        <v>684</v>
      </c>
      <c r="N406" s="130" t="s">
        <v>685</v>
      </c>
      <c r="O406" s="129" t="s">
        <v>46</v>
      </c>
      <c r="P406" s="129" t="s">
        <v>46</v>
      </c>
      <c r="Q406" s="129" t="s">
        <v>46</v>
      </c>
      <c r="R406" s="132" t="s">
        <v>46</v>
      </c>
      <c r="S406" s="154" t="s">
        <v>46</v>
      </c>
    </row>
    <row r="407" spans="2:19" s="116" customFormat="1" ht="26" x14ac:dyDescent="0.3">
      <c r="B407" s="129" t="s">
        <v>973</v>
      </c>
      <c r="C407" s="129" t="s">
        <v>1544</v>
      </c>
      <c r="D407" s="129" t="s">
        <v>1776</v>
      </c>
      <c r="E407" s="129" t="s">
        <v>46</v>
      </c>
      <c r="F407" s="129" t="s">
        <v>46</v>
      </c>
      <c r="G407" s="153">
        <f t="shared" si="3"/>
        <v>21743.746113677273</v>
      </c>
      <c r="H407" s="153">
        <v>2534.2361437852301</v>
      </c>
      <c r="I407" s="129" t="s">
        <v>1909</v>
      </c>
      <c r="J407" s="129" t="s">
        <v>330</v>
      </c>
      <c r="K407" s="129" t="s">
        <v>46</v>
      </c>
      <c r="L407" s="129" t="s">
        <v>1924</v>
      </c>
      <c r="M407" s="129" t="s">
        <v>335</v>
      </c>
      <c r="N407" s="130" t="s">
        <v>336</v>
      </c>
      <c r="O407" s="129" t="s">
        <v>46</v>
      </c>
      <c r="P407" s="129" t="s">
        <v>46</v>
      </c>
      <c r="Q407" s="129" t="s">
        <v>46</v>
      </c>
      <c r="R407" s="132" t="s">
        <v>46</v>
      </c>
      <c r="S407" s="154" t="s">
        <v>46</v>
      </c>
    </row>
    <row r="408" spans="2:19" s="116" customFormat="1" x14ac:dyDescent="0.3">
      <c r="B408" s="129" t="s">
        <v>458</v>
      </c>
      <c r="C408" s="129" t="s">
        <v>459</v>
      </c>
      <c r="D408" s="129" t="s">
        <v>368</v>
      </c>
      <c r="E408" s="129" t="s">
        <v>46</v>
      </c>
      <c r="F408" s="129" t="s">
        <v>46</v>
      </c>
      <c r="G408" s="153">
        <f t="shared" si="3"/>
        <v>121.03025251442868</v>
      </c>
      <c r="H408" s="153">
        <v>14.1060900366467</v>
      </c>
      <c r="I408" s="129" t="s">
        <v>1909</v>
      </c>
      <c r="J408" s="129" t="s">
        <v>330</v>
      </c>
      <c r="K408" s="129" t="s">
        <v>46</v>
      </c>
      <c r="L408" s="129" t="s">
        <v>1924</v>
      </c>
      <c r="M408" s="129" t="s">
        <v>1995</v>
      </c>
      <c r="N408" s="130" t="s">
        <v>1963</v>
      </c>
      <c r="O408" s="129" t="s">
        <v>46</v>
      </c>
      <c r="P408" s="129" t="s">
        <v>46</v>
      </c>
      <c r="Q408" s="129" t="s">
        <v>46</v>
      </c>
      <c r="R408" s="132" t="s">
        <v>46</v>
      </c>
      <c r="S408" s="154" t="s">
        <v>46</v>
      </c>
    </row>
    <row r="409" spans="2:19" s="116" customFormat="1" x14ac:dyDescent="0.3">
      <c r="B409" s="129" t="s">
        <v>458</v>
      </c>
      <c r="C409" s="129" t="s">
        <v>459</v>
      </c>
      <c r="D409" s="129" t="s">
        <v>368</v>
      </c>
      <c r="E409" s="129" t="s">
        <v>46</v>
      </c>
      <c r="F409" s="129" t="s">
        <v>46</v>
      </c>
      <c r="G409" s="153">
        <f t="shared" si="3"/>
        <v>72.869969979428376</v>
      </c>
      <c r="H409" s="153">
        <v>8.4930034941058707</v>
      </c>
      <c r="I409" s="129" t="s">
        <v>1909</v>
      </c>
      <c r="J409" s="129" t="s">
        <v>330</v>
      </c>
      <c r="K409" s="129" t="s">
        <v>46</v>
      </c>
      <c r="L409" s="129" t="s">
        <v>144</v>
      </c>
      <c r="M409" s="129" t="s">
        <v>139</v>
      </c>
      <c r="N409" s="130" t="s">
        <v>1937</v>
      </c>
      <c r="O409" s="129" t="s">
        <v>46</v>
      </c>
      <c r="P409" s="129" t="s">
        <v>46</v>
      </c>
      <c r="Q409" s="129" t="s">
        <v>46</v>
      </c>
      <c r="R409" s="132" t="s">
        <v>46</v>
      </c>
      <c r="S409" s="154" t="s">
        <v>46</v>
      </c>
    </row>
    <row r="410" spans="2:19" s="116" customFormat="1" x14ac:dyDescent="0.3">
      <c r="B410" s="129" t="s">
        <v>458</v>
      </c>
      <c r="C410" s="129" t="s">
        <v>459</v>
      </c>
      <c r="D410" s="129" t="s">
        <v>368</v>
      </c>
      <c r="E410" s="129" t="s">
        <v>46</v>
      </c>
      <c r="F410" s="129" t="s">
        <v>46</v>
      </c>
      <c r="G410" s="153">
        <f t="shared" si="3"/>
        <v>147.8646583059892</v>
      </c>
      <c r="H410" s="153">
        <v>17.233643159206199</v>
      </c>
      <c r="I410" s="129" t="s">
        <v>1909</v>
      </c>
      <c r="J410" s="129" t="s">
        <v>330</v>
      </c>
      <c r="K410" s="129" t="s">
        <v>46</v>
      </c>
      <c r="L410" s="129" t="s">
        <v>144</v>
      </c>
      <c r="M410" s="129" t="s">
        <v>139</v>
      </c>
      <c r="N410" s="130" t="s">
        <v>1937</v>
      </c>
      <c r="O410" s="129" t="s">
        <v>46</v>
      </c>
      <c r="P410" s="129" t="s">
        <v>46</v>
      </c>
      <c r="Q410" s="129" t="s">
        <v>46</v>
      </c>
      <c r="R410" s="132" t="s">
        <v>46</v>
      </c>
      <c r="S410" s="154" t="s">
        <v>46</v>
      </c>
    </row>
    <row r="411" spans="2:19" s="116" customFormat="1" x14ac:dyDescent="0.3">
      <c r="B411" s="129" t="s">
        <v>458</v>
      </c>
      <c r="C411" s="129" t="s">
        <v>459</v>
      </c>
      <c r="D411" s="129" t="s">
        <v>368</v>
      </c>
      <c r="E411" s="129" t="s">
        <v>46</v>
      </c>
      <c r="F411" s="129" t="s">
        <v>46</v>
      </c>
      <c r="G411" s="153">
        <f t="shared" si="3"/>
        <v>61.695525338954447</v>
      </c>
      <c r="H411" s="153">
        <v>7.1906206688758099</v>
      </c>
      <c r="I411" s="129" t="s">
        <v>1909</v>
      </c>
      <c r="J411" s="129" t="s">
        <v>330</v>
      </c>
      <c r="K411" s="129" t="s">
        <v>46</v>
      </c>
      <c r="L411" s="129" t="s">
        <v>144</v>
      </c>
      <c r="M411" s="129" t="s">
        <v>716</v>
      </c>
      <c r="N411" s="130" t="s">
        <v>1942</v>
      </c>
      <c r="O411" s="129" t="s">
        <v>46</v>
      </c>
      <c r="P411" s="129" t="s">
        <v>46</v>
      </c>
      <c r="Q411" s="129" t="s">
        <v>46</v>
      </c>
      <c r="R411" s="132" t="s">
        <v>46</v>
      </c>
      <c r="S411" s="154" t="s">
        <v>46</v>
      </c>
    </row>
    <row r="412" spans="2:19" s="116" customFormat="1" x14ac:dyDescent="0.3">
      <c r="B412" s="129" t="s">
        <v>458</v>
      </c>
      <c r="C412" s="129" t="s">
        <v>459</v>
      </c>
      <c r="D412" s="129" t="s">
        <v>368</v>
      </c>
      <c r="E412" s="129" t="s">
        <v>46</v>
      </c>
      <c r="F412" s="129" t="s">
        <v>46</v>
      </c>
      <c r="G412" s="153">
        <f t="shared" si="3"/>
        <v>434.15078226404569</v>
      </c>
      <c r="H412" s="153">
        <v>50.600324273198801</v>
      </c>
      <c r="I412" s="129" t="s">
        <v>1909</v>
      </c>
      <c r="J412" s="129" t="s">
        <v>330</v>
      </c>
      <c r="K412" s="129" t="s">
        <v>46</v>
      </c>
      <c r="L412" s="129" t="s">
        <v>1924</v>
      </c>
      <c r="M412" s="129" t="s">
        <v>1995</v>
      </c>
      <c r="N412" s="130" t="s">
        <v>1963</v>
      </c>
      <c r="O412" s="129" t="s">
        <v>46</v>
      </c>
      <c r="P412" s="129" t="s">
        <v>46</v>
      </c>
      <c r="Q412" s="129" t="s">
        <v>46</v>
      </c>
      <c r="R412" s="132" t="s">
        <v>46</v>
      </c>
      <c r="S412" s="154" t="s">
        <v>46</v>
      </c>
    </row>
    <row r="413" spans="2:19" s="116" customFormat="1" ht="39" x14ac:dyDescent="0.3">
      <c r="B413" s="129" t="s">
        <v>1040</v>
      </c>
      <c r="C413" s="129" t="s">
        <v>1496</v>
      </c>
      <c r="D413" s="129" t="s">
        <v>1783</v>
      </c>
      <c r="E413" s="129" t="s">
        <v>46</v>
      </c>
      <c r="F413" s="129" t="s">
        <v>46</v>
      </c>
      <c r="G413" s="153">
        <f t="shared" si="3"/>
        <v>288.24143032022391</v>
      </c>
      <c r="H413" s="153">
        <v>33.594572298394397</v>
      </c>
      <c r="I413" s="129" t="s">
        <v>1909</v>
      </c>
      <c r="J413" s="129" t="s">
        <v>330</v>
      </c>
      <c r="K413" s="129" t="s">
        <v>46</v>
      </c>
      <c r="L413" s="129" t="s">
        <v>144</v>
      </c>
      <c r="M413" s="129" t="s">
        <v>548</v>
      </c>
      <c r="N413" s="130" t="s">
        <v>1964</v>
      </c>
      <c r="O413" s="129" t="s">
        <v>46</v>
      </c>
      <c r="P413" s="129" t="s">
        <v>46</v>
      </c>
      <c r="Q413" s="129" t="s">
        <v>46</v>
      </c>
      <c r="R413" s="132" t="s">
        <v>46</v>
      </c>
      <c r="S413" s="154" t="s">
        <v>46</v>
      </c>
    </row>
    <row r="414" spans="2:19" s="116" customFormat="1" ht="26" x14ac:dyDescent="0.3">
      <c r="B414" s="129" t="s">
        <v>1085</v>
      </c>
      <c r="C414" s="129" t="s">
        <v>1494</v>
      </c>
      <c r="D414" s="129" t="s">
        <v>346</v>
      </c>
      <c r="E414" s="129" t="s">
        <v>46</v>
      </c>
      <c r="F414" s="129" t="s">
        <v>46</v>
      </c>
      <c r="G414" s="153">
        <f t="shared" si="3"/>
        <v>329.33971661300257</v>
      </c>
      <c r="H414" s="153">
        <v>38.384582355827803</v>
      </c>
      <c r="I414" s="129" t="s">
        <v>1909</v>
      </c>
      <c r="J414" s="129" t="s">
        <v>330</v>
      </c>
      <c r="K414" s="129" t="s">
        <v>46</v>
      </c>
      <c r="L414" s="129" t="s">
        <v>1923</v>
      </c>
      <c r="M414" s="129" t="s">
        <v>342</v>
      </c>
      <c r="N414" s="130" t="s">
        <v>1930</v>
      </c>
      <c r="O414" s="129" t="s">
        <v>46</v>
      </c>
      <c r="P414" s="129" t="s">
        <v>46</v>
      </c>
      <c r="Q414" s="129" t="s">
        <v>46</v>
      </c>
      <c r="R414" s="132" t="s">
        <v>46</v>
      </c>
      <c r="S414" s="154" t="s">
        <v>46</v>
      </c>
    </row>
    <row r="415" spans="2:19" s="116" customFormat="1" ht="39" x14ac:dyDescent="0.3">
      <c r="B415" s="129" t="s">
        <v>1086</v>
      </c>
      <c r="C415" s="129" t="s">
        <v>1493</v>
      </c>
      <c r="D415" s="129" t="s">
        <v>346</v>
      </c>
      <c r="E415" s="129" t="s">
        <v>46</v>
      </c>
      <c r="F415" s="129" t="s">
        <v>46</v>
      </c>
      <c r="G415" s="153">
        <f t="shared" si="3"/>
        <v>556.61060039446807</v>
      </c>
      <c r="H415" s="153">
        <v>64.873030349005603</v>
      </c>
      <c r="I415" s="129" t="s">
        <v>1909</v>
      </c>
      <c r="J415" s="129" t="s">
        <v>330</v>
      </c>
      <c r="K415" s="129" t="s">
        <v>46</v>
      </c>
      <c r="L415" s="129" t="s">
        <v>1924</v>
      </c>
      <c r="M415" s="129" t="s">
        <v>1995</v>
      </c>
      <c r="N415" s="130" t="s">
        <v>406</v>
      </c>
      <c r="O415" s="129" t="s">
        <v>46</v>
      </c>
      <c r="P415" s="129" t="s">
        <v>46</v>
      </c>
      <c r="Q415" s="129" t="s">
        <v>46</v>
      </c>
      <c r="R415" s="132" t="s">
        <v>46</v>
      </c>
      <c r="S415" s="154" t="s">
        <v>46</v>
      </c>
    </row>
    <row r="416" spans="2:19" s="116" customFormat="1" ht="26" x14ac:dyDescent="0.3">
      <c r="B416" s="129" t="s">
        <v>1087</v>
      </c>
      <c r="C416" s="129" t="s">
        <v>1499</v>
      </c>
      <c r="D416" s="129" t="s">
        <v>346</v>
      </c>
      <c r="E416" s="129" t="s">
        <v>46</v>
      </c>
      <c r="F416" s="129" t="s">
        <v>46</v>
      </c>
      <c r="G416" s="153">
        <f t="shared" si="3"/>
        <v>21.370768302232033</v>
      </c>
      <c r="H416" s="153">
        <v>2.49076553639068</v>
      </c>
      <c r="I416" s="129" t="s">
        <v>1909</v>
      </c>
      <c r="J416" s="129" t="s">
        <v>330</v>
      </c>
      <c r="K416" s="129" t="s">
        <v>46</v>
      </c>
      <c r="L416" s="129" t="s">
        <v>1924</v>
      </c>
      <c r="M416" s="129" t="s">
        <v>1996</v>
      </c>
      <c r="N416" s="130" t="s">
        <v>472</v>
      </c>
      <c r="O416" s="129" t="s">
        <v>46</v>
      </c>
      <c r="P416" s="129" t="s">
        <v>46</v>
      </c>
      <c r="Q416" s="129" t="s">
        <v>46</v>
      </c>
      <c r="R416" s="132" t="s">
        <v>46</v>
      </c>
      <c r="S416" s="154" t="s">
        <v>46</v>
      </c>
    </row>
    <row r="417" spans="2:19" s="116" customFormat="1" ht="26" x14ac:dyDescent="0.3">
      <c r="B417" s="129" t="s">
        <v>1088</v>
      </c>
      <c r="C417" s="129" t="s">
        <v>1497</v>
      </c>
      <c r="D417" s="129" t="s">
        <v>346</v>
      </c>
      <c r="E417" s="129" t="s">
        <v>46</v>
      </c>
      <c r="F417" s="129" t="s">
        <v>46</v>
      </c>
      <c r="G417" s="153">
        <f t="shared" si="3"/>
        <v>175.01892956999194</v>
      </c>
      <c r="H417" s="153">
        <v>20.398476639859201</v>
      </c>
      <c r="I417" s="129" t="s">
        <v>1909</v>
      </c>
      <c r="J417" s="129" t="s">
        <v>330</v>
      </c>
      <c r="K417" s="129" t="s">
        <v>46</v>
      </c>
      <c r="L417" s="129" t="s">
        <v>1924</v>
      </c>
      <c r="M417" s="129" t="s">
        <v>361</v>
      </c>
      <c r="N417" s="130" t="s">
        <v>628</v>
      </c>
      <c r="O417" s="129" t="s">
        <v>46</v>
      </c>
      <c r="P417" s="129" t="s">
        <v>46</v>
      </c>
      <c r="Q417" s="129" t="s">
        <v>46</v>
      </c>
      <c r="R417" s="132" t="s">
        <v>46</v>
      </c>
      <c r="S417" s="154" t="s">
        <v>46</v>
      </c>
    </row>
    <row r="418" spans="2:19" s="116" customFormat="1" ht="26" x14ac:dyDescent="0.3">
      <c r="B418" s="129" t="s">
        <v>1038</v>
      </c>
      <c r="C418" s="129" t="s">
        <v>1494</v>
      </c>
      <c r="D418" s="129" t="s">
        <v>346</v>
      </c>
      <c r="E418" s="129" t="s">
        <v>46</v>
      </c>
      <c r="F418" s="129" t="s">
        <v>46</v>
      </c>
      <c r="G418" s="153">
        <f t="shared" si="3"/>
        <v>20.902484534653208</v>
      </c>
      <c r="H418" s="153">
        <v>2.4361870087008399</v>
      </c>
      <c r="I418" s="129" t="s">
        <v>1909</v>
      </c>
      <c r="J418" s="129" t="s">
        <v>330</v>
      </c>
      <c r="K418" s="129" t="s">
        <v>46</v>
      </c>
      <c r="L418" s="129" t="s">
        <v>1923</v>
      </c>
      <c r="M418" s="129" t="s">
        <v>342</v>
      </c>
      <c r="N418" s="130" t="s">
        <v>1930</v>
      </c>
      <c r="O418" s="129" t="s">
        <v>46</v>
      </c>
      <c r="P418" s="129" t="s">
        <v>46</v>
      </c>
      <c r="Q418" s="129" t="s">
        <v>46</v>
      </c>
      <c r="R418" s="132" t="s">
        <v>46</v>
      </c>
      <c r="S418" s="154" t="s">
        <v>46</v>
      </c>
    </row>
    <row r="419" spans="2:19" s="116" customFormat="1" ht="26" x14ac:dyDescent="0.3">
      <c r="B419" s="129" t="s">
        <v>1089</v>
      </c>
      <c r="C419" s="129" t="s">
        <v>1545</v>
      </c>
      <c r="D419" s="129" t="s">
        <v>346</v>
      </c>
      <c r="E419" s="129" t="s">
        <v>46</v>
      </c>
      <c r="F419" s="129" t="s">
        <v>46</v>
      </c>
      <c r="G419" s="153">
        <f t="shared" si="3"/>
        <v>143.89083040148216</v>
      </c>
      <c r="H419" s="153">
        <v>16.770493053785799</v>
      </c>
      <c r="I419" s="129" t="s">
        <v>1909</v>
      </c>
      <c r="J419" s="129" t="s">
        <v>330</v>
      </c>
      <c r="K419" s="129" t="s">
        <v>46</v>
      </c>
      <c r="L419" s="129" t="s">
        <v>1923</v>
      </c>
      <c r="M419" s="129" t="s">
        <v>1999</v>
      </c>
      <c r="N419" s="130" t="s">
        <v>1940</v>
      </c>
      <c r="O419" s="129" t="s">
        <v>46</v>
      </c>
      <c r="P419" s="129" t="s">
        <v>46</v>
      </c>
      <c r="Q419" s="129" t="s">
        <v>46</v>
      </c>
      <c r="R419" s="132" t="s">
        <v>46</v>
      </c>
      <c r="S419" s="154" t="s">
        <v>46</v>
      </c>
    </row>
    <row r="420" spans="2:19" s="116" customFormat="1" ht="39" x14ac:dyDescent="0.3">
      <c r="B420" s="129" t="s">
        <v>1090</v>
      </c>
      <c r="C420" s="129" t="s">
        <v>1498</v>
      </c>
      <c r="D420" s="129" t="s">
        <v>346</v>
      </c>
      <c r="E420" s="129" t="s">
        <v>46</v>
      </c>
      <c r="F420" s="129" t="s">
        <v>46</v>
      </c>
      <c r="G420" s="153">
        <f t="shared" si="3"/>
        <v>1139.6238910300617</v>
      </c>
      <c r="H420" s="153">
        <v>132.823297322851</v>
      </c>
      <c r="I420" s="129" t="s">
        <v>1909</v>
      </c>
      <c r="J420" s="129" t="s">
        <v>330</v>
      </c>
      <c r="K420" s="129" t="s">
        <v>46</v>
      </c>
      <c r="L420" s="129" t="s">
        <v>1924</v>
      </c>
      <c r="M420" s="129" t="s">
        <v>2003</v>
      </c>
      <c r="N420" s="130" t="s">
        <v>1956</v>
      </c>
      <c r="O420" s="129" t="s">
        <v>46</v>
      </c>
      <c r="P420" s="129" t="s">
        <v>46</v>
      </c>
      <c r="Q420" s="129" t="s">
        <v>46</v>
      </c>
      <c r="R420" s="132" t="s">
        <v>46</v>
      </c>
      <c r="S420" s="154" t="s">
        <v>46</v>
      </c>
    </row>
    <row r="421" spans="2:19" s="116" customFormat="1" ht="26" x14ac:dyDescent="0.3">
      <c r="B421" s="129" t="s">
        <v>1039</v>
      </c>
      <c r="C421" s="129" t="s">
        <v>1495</v>
      </c>
      <c r="D421" s="129" t="s">
        <v>346</v>
      </c>
      <c r="E421" s="129" t="s">
        <v>46</v>
      </c>
      <c r="F421" s="129" t="s">
        <v>46</v>
      </c>
      <c r="G421" s="153">
        <f t="shared" si="3"/>
        <v>56.040795603701589</v>
      </c>
      <c r="H421" s="153">
        <v>6.5315612591726797</v>
      </c>
      <c r="I421" s="129" t="s">
        <v>1909</v>
      </c>
      <c r="J421" s="129" t="s">
        <v>330</v>
      </c>
      <c r="K421" s="129" t="s">
        <v>46</v>
      </c>
      <c r="L421" s="129" t="s">
        <v>144</v>
      </c>
      <c r="M421" s="129" t="s">
        <v>1995</v>
      </c>
      <c r="N421" s="130" t="s">
        <v>382</v>
      </c>
      <c r="O421" s="129" t="s">
        <v>46</v>
      </c>
      <c r="P421" s="129" t="s">
        <v>46</v>
      </c>
      <c r="Q421" s="129" t="s">
        <v>46</v>
      </c>
      <c r="R421" s="132" t="s">
        <v>46</v>
      </c>
      <c r="S421" s="154" t="s">
        <v>46</v>
      </c>
    </row>
    <row r="422" spans="2:19" s="116" customFormat="1" ht="39" x14ac:dyDescent="0.3">
      <c r="B422" s="129" t="s">
        <v>1086</v>
      </c>
      <c r="C422" s="129" t="s">
        <v>1493</v>
      </c>
      <c r="D422" s="129" t="s">
        <v>346</v>
      </c>
      <c r="E422" s="129" t="s">
        <v>46</v>
      </c>
      <c r="F422" s="129" t="s">
        <v>46</v>
      </c>
      <c r="G422" s="153">
        <f t="shared" si="3"/>
        <v>13.077888490927604</v>
      </c>
      <c r="H422" s="153">
        <v>1.5242294278470401</v>
      </c>
      <c r="I422" s="129" t="s">
        <v>1909</v>
      </c>
      <c r="J422" s="129" t="s">
        <v>330</v>
      </c>
      <c r="K422" s="129" t="s">
        <v>46</v>
      </c>
      <c r="L422" s="129" t="s">
        <v>1924</v>
      </c>
      <c r="M422" s="129" t="s">
        <v>1995</v>
      </c>
      <c r="N422" s="130" t="s">
        <v>406</v>
      </c>
      <c r="O422" s="129" t="s">
        <v>46</v>
      </c>
      <c r="P422" s="129" t="s">
        <v>46</v>
      </c>
      <c r="Q422" s="129" t="s">
        <v>46</v>
      </c>
      <c r="R422" s="132" t="s">
        <v>46</v>
      </c>
      <c r="S422" s="154" t="s">
        <v>46</v>
      </c>
    </row>
    <row r="423" spans="2:19" s="116" customFormat="1" ht="26" x14ac:dyDescent="0.3">
      <c r="B423" s="129" t="s">
        <v>1091</v>
      </c>
      <c r="C423" s="129" t="s">
        <v>1546</v>
      </c>
      <c r="D423" s="129" t="s">
        <v>346</v>
      </c>
      <c r="E423" s="129" t="s">
        <v>46</v>
      </c>
      <c r="F423" s="129" t="s">
        <v>46</v>
      </c>
      <c r="G423" s="153">
        <f t="shared" si="3"/>
        <v>546.89584077978827</v>
      </c>
      <c r="H423" s="153">
        <v>63.7407739836583</v>
      </c>
      <c r="I423" s="129" t="s">
        <v>1909</v>
      </c>
      <c r="J423" s="129" t="s">
        <v>330</v>
      </c>
      <c r="K423" s="129" t="s">
        <v>46</v>
      </c>
      <c r="L423" s="129" t="s">
        <v>144</v>
      </c>
      <c r="M423" s="129" t="s">
        <v>139</v>
      </c>
      <c r="N423" s="130" t="s">
        <v>1937</v>
      </c>
      <c r="O423" s="129" t="s">
        <v>46</v>
      </c>
      <c r="P423" s="129" t="s">
        <v>46</v>
      </c>
      <c r="Q423" s="129" t="s">
        <v>46</v>
      </c>
      <c r="R423" s="132" t="s">
        <v>46</v>
      </c>
      <c r="S423" s="154" t="s">
        <v>46</v>
      </c>
    </row>
    <row r="424" spans="2:19" s="116" customFormat="1" ht="26" x14ac:dyDescent="0.3">
      <c r="B424" s="129" t="s">
        <v>1092</v>
      </c>
      <c r="C424" s="129" t="s">
        <v>1499</v>
      </c>
      <c r="D424" s="129" t="s">
        <v>346</v>
      </c>
      <c r="E424" s="129" t="s">
        <v>46</v>
      </c>
      <c r="F424" s="129" t="s">
        <v>46</v>
      </c>
      <c r="G424" s="153">
        <f t="shared" si="3"/>
        <v>274.91662857002746</v>
      </c>
      <c r="H424" s="153">
        <v>32.041565101401801</v>
      </c>
      <c r="I424" s="129" t="s">
        <v>1909</v>
      </c>
      <c r="J424" s="129" t="s">
        <v>330</v>
      </c>
      <c r="K424" s="129" t="s">
        <v>46</v>
      </c>
      <c r="L424" s="129" t="s">
        <v>1924</v>
      </c>
      <c r="M424" s="129" t="s">
        <v>1996</v>
      </c>
      <c r="N424" s="130" t="s">
        <v>472</v>
      </c>
      <c r="O424" s="129" t="s">
        <v>46</v>
      </c>
      <c r="P424" s="129" t="s">
        <v>46</v>
      </c>
      <c r="Q424" s="129" t="s">
        <v>46</v>
      </c>
      <c r="R424" s="132" t="s">
        <v>46</v>
      </c>
      <c r="S424" s="154" t="s">
        <v>46</v>
      </c>
    </row>
    <row r="425" spans="2:19" s="116" customFormat="1" ht="39" x14ac:dyDescent="0.3">
      <c r="B425" s="129" t="s">
        <v>1042</v>
      </c>
      <c r="C425" s="129" t="s">
        <v>1498</v>
      </c>
      <c r="D425" s="129" t="s">
        <v>346</v>
      </c>
      <c r="E425" s="129" t="s">
        <v>46</v>
      </c>
      <c r="F425" s="129" t="s">
        <v>46</v>
      </c>
      <c r="G425" s="153">
        <f t="shared" si="3"/>
        <v>25.151095444140751</v>
      </c>
      <c r="H425" s="153">
        <v>2.9313631053777098</v>
      </c>
      <c r="I425" s="129" t="s">
        <v>1909</v>
      </c>
      <c r="J425" s="129" t="s">
        <v>330</v>
      </c>
      <c r="K425" s="129" t="s">
        <v>46</v>
      </c>
      <c r="L425" s="129" t="s">
        <v>1924</v>
      </c>
      <c r="M425" s="129" t="s">
        <v>2003</v>
      </c>
      <c r="N425" s="130" t="s">
        <v>1956</v>
      </c>
      <c r="O425" s="129" t="s">
        <v>46</v>
      </c>
      <c r="P425" s="129" t="s">
        <v>46</v>
      </c>
      <c r="Q425" s="129" t="s">
        <v>46</v>
      </c>
      <c r="R425" s="132" t="s">
        <v>46</v>
      </c>
      <c r="S425" s="154" t="s">
        <v>46</v>
      </c>
    </row>
    <row r="426" spans="2:19" s="116" customFormat="1" x14ac:dyDescent="0.3">
      <c r="B426" s="129" t="s">
        <v>1093</v>
      </c>
      <c r="C426" s="129" t="s">
        <v>555</v>
      </c>
      <c r="D426" s="129" t="s">
        <v>1774</v>
      </c>
      <c r="E426" s="129" t="s">
        <v>46</v>
      </c>
      <c r="F426" s="129" t="s">
        <v>46</v>
      </c>
      <c r="G426" s="153">
        <f t="shared" si="3"/>
        <v>218.25661451764859</v>
      </c>
      <c r="H426" s="153">
        <v>25.437833859865801</v>
      </c>
      <c r="I426" s="129" t="s">
        <v>1909</v>
      </c>
      <c r="J426" s="129" t="s">
        <v>330</v>
      </c>
      <c r="K426" s="129" t="s">
        <v>46</v>
      </c>
      <c r="L426" s="129" t="s">
        <v>1923</v>
      </c>
      <c r="M426" s="129" t="s">
        <v>1995</v>
      </c>
      <c r="N426" s="130" t="s">
        <v>485</v>
      </c>
      <c r="O426" s="129" t="s">
        <v>46</v>
      </c>
      <c r="P426" s="129" t="s">
        <v>46</v>
      </c>
      <c r="Q426" s="129" t="s">
        <v>46</v>
      </c>
      <c r="R426" s="132" t="s">
        <v>46</v>
      </c>
      <c r="S426" s="154" t="s">
        <v>46</v>
      </c>
    </row>
    <row r="427" spans="2:19" s="116" customFormat="1" ht="39" x14ac:dyDescent="0.3">
      <c r="B427" s="129" t="s">
        <v>1094</v>
      </c>
      <c r="C427" s="129" t="s">
        <v>1547</v>
      </c>
      <c r="D427" s="129" t="s">
        <v>1774</v>
      </c>
      <c r="E427" s="129" t="s">
        <v>46</v>
      </c>
      <c r="F427" s="129" t="s">
        <v>46</v>
      </c>
      <c r="G427" s="153">
        <f t="shared" si="3"/>
        <v>18146.338181177951</v>
      </c>
      <c r="H427" s="153">
        <v>2114.9578299741202</v>
      </c>
      <c r="I427" s="129" t="s">
        <v>1909</v>
      </c>
      <c r="J427" s="129" t="s">
        <v>330</v>
      </c>
      <c r="K427" s="129" t="s">
        <v>46</v>
      </c>
      <c r="L427" s="129" t="s">
        <v>144</v>
      </c>
      <c r="M427" s="129" t="s">
        <v>342</v>
      </c>
      <c r="N427" s="130" t="s">
        <v>1930</v>
      </c>
      <c r="O427" s="129" t="s">
        <v>46</v>
      </c>
      <c r="P427" s="129" t="s">
        <v>46</v>
      </c>
      <c r="Q427" s="129" t="s">
        <v>46</v>
      </c>
      <c r="R427" s="132" t="s">
        <v>46</v>
      </c>
      <c r="S427" s="154" t="s">
        <v>46</v>
      </c>
    </row>
    <row r="428" spans="2:19" s="116" customFormat="1" ht="39" x14ac:dyDescent="0.3">
      <c r="B428" s="129" t="s">
        <v>1095</v>
      </c>
      <c r="C428" s="129" t="s">
        <v>1548</v>
      </c>
      <c r="D428" s="129" t="s">
        <v>329</v>
      </c>
      <c r="E428" s="129" t="s">
        <v>46</v>
      </c>
      <c r="F428" s="129" t="s">
        <v>46</v>
      </c>
      <c r="G428" s="153">
        <f t="shared" si="3"/>
        <v>2016.259797908662</v>
      </c>
      <c r="H428" s="153">
        <v>234.99531444156901</v>
      </c>
      <c r="I428" s="129" t="s">
        <v>1909</v>
      </c>
      <c r="J428" s="129" t="s">
        <v>330</v>
      </c>
      <c r="K428" s="129" t="s">
        <v>46</v>
      </c>
      <c r="L428" s="129" t="s">
        <v>144</v>
      </c>
      <c r="M428" s="129" t="s">
        <v>331</v>
      </c>
      <c r="N428" s="130" t="s">
        <v>703</v>
      </c>
      <c r="O428" s="129" t="s">
        <v>46</v>
      </c>
      <c r="P428" s="129" t="s">
        <v>46</v>
      </c>
      <c r="Q428" s="129" t="s">
        <v>46</v>
      </c>
      <c r="R428" s="132" t="s">
        <v>46</v>
      </c>
      <c r="S428" s="154" t="s">
        <v>46</v>
      </c>
    </row>
    <row r="429" spans="2:19" s="116" customFormat="1" ht="39" x14ac:dyDescent="0.3">
      <c r="B429" s="129" t="s">
        <v>1096</v>
      </c>
      <c r="C429" s="129" t="s">
        <v>1549</v>
      </c>
      <c r="D429" s="129" t="s">
        <v>1772</v>
      </c>
      <c r="E429" s="129" t="s">
        <v>46</v>
      </c>
      <c r="F429" s="129" t="s">
        <v>46</v>
      </c>
      <c r="G429" s="153">
        <f t="shared" si="3"/>
        <v>77.813670391608213</v>
      </c>
      <c r="H429" s="153">
        <v>9.0691923533342909</v>
      </c>
      <c r="I429" s="129" t="s">
        <v>1909</v>
      </c>
      <c r="J429" s="129" t="s">
        <v>330</v>
      </c>
      <c r="K429" s="129" t="s">
        <v>46</v>
      </c>
      <c r="L429" s="129" t="s">
        <v>144</v>
      </c>
      <c r="M429" s="129" t="s">
        <v>1995</v>
      </c>
      <c r="N429" s="130" t="s">
        <v>358</v>
      </c>
      <c r="O429" s="129" t="s">
        <v>46</v>
      </c>
      <c r="P429" s="129" t="s">
        <v>46</v>
      </c>
      <c r="Q429" s="129" t="s">
        <v>46</v>
      </c>
      <c r="R429" s="132" t="s">
        <v>46</v>
      </c>
      <c r="S429" s="154" t="s">
        <v>46</v>
      </c>
    </row>
    <row r="430" spans="2:19" s="116" customFormat="1" ht="91" x14ac:dyDescent="0.3">
      <c r="B430" s="129" t="s">
        <v>1097</v>
      </c>
      <c r="C430" s="129" t="s">
        <v>1550</v>
      </c>
      <c r="D430" s="129" t="s">
        <v>1772</v>
      </c>
      <c r="E430" s="129" t="s">
        <v>46</v>
      </c>
      <c r="F430" s="129" t="s">
        <v>46</v>
      </c>
      <c r="G430" s="153">
        <f t="shared" si="3"/>
        <v>22.197788499138166</v>
      </c>
      <c r="H430" s="153">
        <v>2.5871548367293902</v>
      </c>
      <c r="I430" s="129" t="s">
        <v>1909</v>
      </c>
      <c r="J430" s="129" t="s">
        <v>330</v>
      </c>
      <c r="K430" s="129" t="s">
        <v>46</v>
      </c>
      <c r="L430" s="129" t="s">
        <v>144</v>
      </c>
      <c r="M430" s="129" t="s">
        <v>139</v>
      </c>
      <c r="N430" s="130" t="s">
        <v>1938</v>
      </c>
      <c r="O430" s="129" t="s">
        <v>46</v>
      </c>
      <c r="P430" s="129" t="s">
        <v>46</v>
      </c>
      <c r="Q430" s="129" t="s">
        <v>46</v>
      </c>
      <c r="R430" s="132" t="s">
        <v>46</v>
      </c>
      <c r="S430" s="154" t="s">
        <v>46</v>
      </c>
    </row>
    <row r="431" spans="2:19" s="116" customFormat="1" ht="65" x14ac:dyDescent="0.3">
      <c r="B431" s="129" t="s">
        <v>1098</v>
      </c>
      <c r="C431" s="129" t="s">
        <v>1551</v>
      </c>
      <c r="D431" s="129" t="s">
        <v>1772</v>
      </c>
      <c r="E431" s="129" t="s">
        <v>46</v>
      </c>
      <c r="F431" s="129" t="s">
        <v>46</v>
      </c>
      <c r="G431" s="153">
        <f t="shared" si="3"/>
        <v>38.853538161289308</v>
      </c>
      <c r="H431" s="153">
        <v>4.5283844010826702</v>
      </c>
      <c r="I431" s="129" t="s">
        <v>1909</v>
      </c>
      <c r="J431" s="129" t="s">
        <v>330</v>
      </c>
      <c r="K431" s="129" t="s">
        <v>46</v>
      </c>
      <c r="L431" s="129" t="s">
        <v>144</v>
      </c>
      <c r="M431" s="129" t="s">
        <v>309</v>
      </c>
      <c r="N431" s="130" t="s">
        <v>1965</v>
      </c>
      <c r="O431" s="129" t="s">
        <v>46</v>
      </c>
      <c r="P431" s="129" t="s">
        <v>46</v>
      </c>
      <c r="Q431" s="129" t="s">
        <v>46</v>
      </c>
      <c r="R431" s="132" t="s">
        <v>46</v>
      </c>
      <c r="S431" s="154" t="s">
        <v>46</v>
      </c>
    </row>
    <row r="432" spans="2:19" s="116" customFormat="1" x14ac:dyDescent="0.3">
      <c r="B432" s="129" t="s">
        <v>1099</v>
      </c>
      <c r="C432" s="129" t="s">
        <v>1552</v>
      </c>
      <c r="D432" s="129" t="s">
        <v>329</v>
      </c>
      <c r="E432" s="129" t="s">
        <v>46</v>
      </c>
      <c r="F432" s="129" t="s">
        <v>46</v>
      </c>
      <c r="G432" s="153">
        <f t="shared" si="3"/>
        <v>270.271132976589</v>
      </c>
      <c r="H432" s="153">
        <v>31.5001320485535</v>
      </c>
      <c r="I432" s="129" t="s">
        <v>1909</v>
      </c>
      <c r="J432" s="129" t="s">
        <v>330</v>
      </c>
      <c r="K432" s="129" t="s">
        <v>46</v>
      </c>
      <c r="L432" s="129" t="s">
        <v>144</v>
      </c>
      <c r="M432" s="129" t="s">
        <v>331</v>
      </c>
      <c r="N432" s="130" t="s">
        <v>377</v>
      </c>
      <c r="O432" s="129" t="s">
        <v>46</v>
      </c>
      <c r="P432" s="129" t="s">
        <v>46</v>
      </c>
      <c r="Q432" s="129" t="s">
        <v>46</v>
      </c>
      <c r="R432" s="132" t="s">
        <v>46</v>
      </c>
      <c r="S432" s="154" t="s">
        <v>46</v>
      </c>
    </row>
    <row r="433" spans="2:19" s="116" customFormat="1" ht="130" x14ac:dyDescent="0.3">
      <c r="B433" s="129" t="s">
        <v>1100</v>
      </c>
      <c r="C433" s="129" t="s">
        <v>1553</v>
      </c>
      <c r="D433" s="129" t="s">
        <v>1786</v>
      </c>
      <c r="E433" s="129" t="s">
        <v>46</v>
      </c>
      <c r="F433" s="129" t="s">
        <v>46</v>
      </c>
      <c r="G433" s="153">
        <f t="shared" si="3"/>
        <v>2938.9418794382104</v>
      </c>
      <c r="H433" s="153">
        <v>342.53401858254199</v>
      </c>
      <c r="I433" s="129" t="s">
        <v>1909</v>
      </c>
      <c r="J433" s="129" t="s">
        <v>330</v>
      </c>
      <c r="K433" s="129" t="s">
        <v>46</v>
      </c>
      <c r="L433" s="129" t="s">
        <v>1923</v>
      </c>
      <c r="M433" s="129" t="s">
        <v>361</v>
      </c>
      <c r="N433" s="130" t="s">
        <v>628</v>
      </c>
      <c r="O433" s="129" t="s">
        <v>46</v>
      </c>
      <c r="P433" s="129" t="s">
        <v>46</v>
      </c>
      <c r="Q433" s="129" t="s">
        <v>46</v>
      </c>
      <c r="R433" s="132" t="s">
        <v>46</v>
      </c>
      <c r="S433" s="154" t="s">
        <v>46</v>
      </c>
    </row>
    <row r="434" spans="2:19" s="116" customFormat="1" ht="65" x14ac:dyDescent="0.3">
      <c r="B434" s="129" t="s">
        <v>1101</v>
      </c>
      <c r="C434" s="129" t="s">
        <v>1554</v>
      </c>
      <c r="D434" s="129" t="s">
        <v>1788</v>
      </c>
      <c r="E434" s="129" t="s">
        <v>46</v>
      </c>
      <c r="F434" s="129" t="s">
        <v>46</v>
      </c>
      <c r="G434" s="153">
        <f t="shared" si="3"/>
        <v>24105.244755535343</v>
      </c>
      <c r="H434" s="153">
        <v>2809.4690857267301</v>
      </c>
      <c r="I434" s="129" t="s">
        <v>1909</v>
      </c>
      <c r="J434" s="129" t="s">
        <v>330</v>
      </c>
      <c r="K434" s="129" t="s">
        <v>46</v>
      </c>
      <c r="L434" s="129" t="s">
        <v>1924</v>
      </c>
      <c r="M434" s="129" t="s">
        <v>1995</v>
      </c>
      <c r="N434" s="130" t="s">
        <v>406</v>
      </c>
      <c r="O434" s="129" t="s">
        <v>46</v>
      </c>
      <c r="P434" s="129" t="s">
        <v>46</v>
      </c>
      <c r="Q434" s="129" t="s">
        <v>46</v>
      </c>
      <c r="R434" s="132" t="s">
        <v>46</v>
      </c>
      <c r="S434" s="154" t="s">
        <v>46</v>
      </c>
    </row>
    <row r="435" spans="2:19" s="116" customFormat="1" ht="26" x14ac:dyDescent="0.3">
      <c r="B435" s="129" t="s">
        <v>1102</v>
      </c>
      <c r="C435" s="129" t="s">
        <v>1555</v>
      </c>
      <c r="D435" s="129" t="s">
        <v>1772</v>
      </c>
      <c r="E435" s="129" t="s">
        <v>46</v>
      </c>
      <c r="F435" s="129" t="s">
        <v>46</v>
      </c>
      <c r="G435" s="153">
        <f t="shared" si="3"/>
        <v>1556.7927411097089</v>
      </c>
      <c r="H435" s="153">
        <v>181.44437542071199</v>
      </c>
      <c r="I435" s="129" t="s">
        <v>1909</v>
      </c>
      <c r="J435" s="129" t="s">
        <v>330</v>
      </c>
      <c r="K435" s="129" t="s">
        <v>46</v>
      </c>
      <c r="L435" s="129" t="s">
        <v>1924</v>
      </c>
      <c r="M435" s="129" t="s">
        <v>716</v>
      </c>
      <c r="N435" s="130" t="s">
        <v>1942</v>
      </c>
      <c r="O435" s="129" t="s">
        <v>46</v>
      </c>
      <c r="P435" s="129" t="s">
        <v>46</v>
      </c>
      <c r="Q435" s="129" t="s">
        <v>46</v>
      </c>
      <c r="R435" s="132" t="s">
        <v>46</v>
      </c>
      <c r="S435" s="154" t="s">
        <v>46</v>
      </c>
    </row>
    <row r="436" spans="2:19" s="116" customFormat="1" ht="104" x14ac:dyDescent="0.3">
      <c r="B436" s="129" t="s">
        <v>1058</v>
      </c>
      <c r="C436" s="129" t="s">
        <v>1556</v>
      </c>
      <c r="D436" s="129" t="s">
        <v>1771</v>
      </c>
      <c r="E436" s="129" t="s">
        <v>46</v>
      </c>
      <c r="F436" s="129" t="s">
        <v>46</v>
      </c>
      <c r="G436" s="153">
        <f t="shared" si="3"/>
        <v>17924.090347612451</v>
      </c>
      <c r="H436" s="153">
        <v>2089.0548190690502</v>
      </c>
      <c r="I436" s="129" t="s">
        <v>1909</v>
      </c>
      <c r="J436" s="129" t="s">
        <v>330</v>
      </c>
      <c r="K436" s="129" t="s">
        <v>46</v>
      </c>
      <c r="L436" s="129" t="s">
        <v>144</v>
      </c>
      <c r="M436" s="129" t="s">
        <v>139</v>
      </c>
      <c r="N436" s="130" t="s">
        <v>1937</v>
      </c>
      <c r="O436" s="129" t="s">
        <v>46</v>
      </c>
      <c r="P436" s="129" t="s">
        <v>46</v>
      </c>
      <c r="Q436" s="129" t="s">
        <v>46</v>
      </c>
      <c r="R436" s="132" t="s">
        <v>46</v>
      </c>
      <c r="S436" s="154" t="s">
        <v>46</v>
      </c>
    </row>
    <row r="437" spans="2:19" s="116" customFormat="1" ht="117" x14ac:dyDescent="0.3">
      <c r="B437" s="129" t="s">
        <v>1057</v>
      </c>
      <c r="C437" s="129" t="s">
        <v>726</v>
      </c>
      <c r="D437" s="129" t="s">
        <v>1772</v>
      </c>
      <c r="E437" s="129" t="s">
        <v>46</v>
      </c>
      <c r="F437" s="129" t="s">
        <v>46</v>
      </c>
      <c r="G437" s="153">
        <f t="shared" si="3"/>
        <v>23852.930333849246</v>
      </c>
      <c r="H437" s="153">
        <v>2780.0618104719401</v>
      </c>
      <c r="I437" s="129" t="s">
        <v>1909</v>
      </c>
      <c r="J437" s="129" t="s">
        <v>330</v>
      </c>
      <c r="K437" s="129" t="s">
        <v>46</v>
      </c>
      <c r="L437" s="129" t="s">
        <v>144</v>
      </c>
      <c r="M437" s="129" t="s">
        <v>1995</v>
      </c>
      <c r="N437" s="130" t="s">
        <v>462</v>
      </c>
      <c r="O437" s="129" t="s">
        <v>46</v>
      </c>
      <c r="P437" s="129" t="s">
        <v>46</v>
      </c>
      <c r="Q437" s="129" t="s">
        <v>46</v>
      </c>
      <c r="R437" s="132" t="s">
        <v>46</v>
      </c>
      <c r="S437" s="154" t="s">
        <v>46</v>
      </c>
    </row>
    <row r="438" spans="2:19" s="116" customFormat="1" ht="52" x14ac:dyDescent="0.3">
      <c r="B438" s="129" t="s">
        <v>1059</v>
      </c>
      <c r="C438" s="129" t="s">
        <v>733</v>
      </c>
      <c r="D438" s="129" t="s">
        <v>1771</v>
      </c>
      <c r="E438" s="129" t="s">
        <v>46</v>
      </c>
      <c r="F438" s="129" t="s">
        <v>46</v>
      </c>
      <c r="G438" s="153">
        <f t="shared" si="3"/>
        <v>4622.6609174126406</v>
      </c>
      <c r="H438" s="153">
        <v>538.77166869611199</v>
      </c>
      <c r="I438" s="129" t="s">
        <v>1909</v>
      </c>
      <c r="J438" s="129" t="s">
        <v>330</v>
      </c>
      <c r="K438" s="129" t="s">
        <v>46</v>
      </c>
      <c r="L438" s="129" t="s">
        <v>144</v>
      </c>
      <c r="M438" s="129" t="s">
        <v>1995</v>
      </c>
      <c r="N438" s="130" t="s">
        <v>406</v>
      </c>
      <c r="O438" s="129" t="s">
        <v>46</v>
      </c>
      <c r="P438" s="129" t="s">
        <v>46</v>
      </c>
      <c r="Q438" s="129" t="s">
        <v>46</v>
      </c>
      <c r="R438" s="132" t="s">
        <v>46</v>
      </c>
      <c r="S438" s="154" t="s">
        <v>46</v>
      </c>
    </row>
    <row r="439" spans="2:19" s="116" customFormat="1" ht="117" x14ac:dyDescent="0.3">
      <c r="B439" s="129" t="s">
        <v>1057</v>
      </c>
      <c r="C439" s="129" t="s">
        <v>726</v>
      </c>
      <c r="D439" s="129" t="s">
        <v>1772</v>
      </c>
      <c r="E439" s="129" t="s">
        <v>46</v>
      </c>
      <c r="F439" s="129" t="s">
        <v>46</v>
      </c>
      <c r="G439" s="153">
        <f t="shared" si="3"/>
        <v>3585.2433543268917</v>
      </c>
      <c r="H439" s="153">
        <v>417.86053080733001</v>
      </c>
      <c r="I439" s="129" t="s">
        <v>1909</v>
      </c>
      <c r="J439" s="129" t="s">
        <v>330</v>
      </c>
      <c r="K439" s="129" t="s">
        <v>46</v>
      </c>
      <c r="L439" s="129" t="s">
        <v>144</v>
      </c>
      <c r="M439" s="129" t="s">
        <v>1995</v>
      </c>
      <c r="N439" s="130" t="s">
        <v>391</v>
      </c>
      <c r="O439" s="129" t="s">
        <v>46</v>
      </c>
      <c r="P439" s="129" t="s">
        <v>46</v>
      </c>
      <c r="Q439" s="129" t="s">
        <v>46</v>
      </c>
      <c r="R439" s="132" t="s">
        <v>46</v>
      </c>
      <c r="S439" s="154" t="s">
        <v>46</v>
      </c>
    </row>
    <row r="440" spans="2:19" s="116" customFormat="1" ht="117" x14ac:dyDescent="0.3">
      <c r="B440" s="129" t="s">
        <v>1057</v>
      </c>
      <c r="C440" s="129" t="s">
        <v>726</v>
      </c>
      <c r="D440" s="129" t="s">
        <v>1772</v>
      </c>
      <c r="E440" s="129" t="s">
        <v>46</v>
      </c>
      <c r="F440" s="129" t="s">
        <v>46</v>
      </c>
      <c r="G440" s="153">
        <f t="shared" si="3"/>
        <v>16179.313210944227</v>
      </c>
      <c r="H440" s="153">
        <v>1885.7008404363901</v>
      </c>
      <c r="I440" s="129" t="s">
        <v>1909</v>
      </c>
      <c r="J440" s="129" t="s">
        <v>330</v>
      </c>
      <c r="K440" s="129" t="s">
        <v>46</v>
      </c>
      <c r="L440" s="129" t="s">
        <v>144</v>
      </c>
      <c r="M440" s="129" t="s">
        <v>342</v>
      </c>
      <c r="N440" s="130" t="s">
        <v>731</v>
      </c>
      <c r="O440" s="129" t="s">
        <v>46</v>
      </c>
      <c r="P440" s="129" t="s">
        <v>46</v>
      </c>
      <c r="Q440" s="129" t="s">
        <v>46</v>
      </c>
      <c r="R440" s="132" t="s">
        <v>46</v>
      </c>
      <c r="S440" s="154" t="s">
        <v>46</v>
      </c>
    </row>
    <row r="441" spans="2:19" s="116" customFormat="1" ht="117" x14ac:dyDescent="0.3">
      <c r="B441" s="129" t="s">
        <v>1103</v>
      </c>
      <c r="C441" s="129" t="s">
        <v>1457</v>
      </c>
      <c r="D441" s="129" t="s">
        <v>1772</v>
      </c>
      <c r="E441" s="129" t="s">
        <v>46</v>
      </c>
      <c r="F441" s="129" t="s">
        <v>46</v>
      </c>
      <c r="G441" s="153">
        <f t="shared" si="3"/>
        <v>1788.6924153836424</v>
      </c>
      <c r="H441" s="153">
        <v>208.472309485273</v>
      </c>
      <c r="I441" s="129" t="s">
        <v>1909</v>
      </c>
      <c r="J441" s="129" t="s">
        <v>330</v>
      </c>
      <c r="K441" s="129" t="s">
        <v>46</v>
      </c>
      <c r="L441" s="129" t="s">
        <v>144</v>
      </c>
      <c r="M441" s="129" t="s">
        <v>1995</v>
      </c>
      <c r="N441" s="130" t="s">
        <v>406</v>
      </c>
      <c r="O441" s="129" t="s">
        <v>46</v>
      </c>
      <c r="P441" s="129" t="s">
        <v>46</v>
      </c>
      <c r="Q441" s="129" t="s">
        <v>46</v>
      </c>
      <c r="R441" s="132" t="s">
        <v>46</v>
      </c>
      <c r="S441" s="154" t="s">
        <v>46</v>
      </c>
    </row>
    <row r="442" spans="2:19" s="116" customFormat="1" ht="78" x14ac:dyDescent="0.3">
      <c r="B442" s="129" t="s">
        <v>1104</v>
      </c>
      <c r="C442" s="129" t="s">
        <v>1557</v>
      </c>
      <c r="D442" s="129" t="s">
        <v>1771</v>
      </c>
      <c r="E442" s="129" t="s">
        <v>46</v>
      </c>
      <c r="F442" s="129" t="s">
        <v>46</v>
      </c>
      <c r="G442" s="153">
        <f t="shared" si="3"/>
        <v>37.813366304435348</v>
      </c>
      <c r="H442" s="153">
        <v>4.4071522499341897</v>
      </c>
      <c r="I442" s="129" t="s">
        <v>1909</v>
      </c>
      <c r="J442" s="129" t="s">
        <v>330</v>
      </c>
      <c r="K442" s="129" t="s">
        <v>46</v>
      </c>
      <c r="L442" s="129" t="s">
        <v>144</v>
      </c>
      <c r="M442" s="129" t="s">
        <v>361</v>
      </c>
      <c r="N442" s="130" t="s">
        <v>737</v>
      </c>
      <c r="O442" s="129" t="s">
        <v>46</v>
      </c>
      <c r="P442" s="129" t="s">
        <v>46</v>
      </c>
      <c r="Q442" s="129" t="s">
        <v>46</v>
      </c>
      <c r="R442" s="132" t="s">
        <v>46</v>
      </c>
      <c r="S442" s="154" t="s">
        <v>46</v>
      </c>
    </row>
    <row r="443" spans="2:19" s="116" customFormat="1" ht="117" x14ac:dyDescent="0.3">
      <c r="B443" s="129" t="s">
        <v>1103</v>
      </c>
      <c r="C443" s="129" t="s">
        <v>1457</v>
      </c>
      <c r="D443" s="129" t="s">
        <v>1772</v>
      </c>
      <c r="E443" s="129" t="s">
        <v>46</v>
      </c>
      <c r="F443" s="129" t="s">
        <v>46</v>
      </c>
      <c r="G443" s="153">
        <f t="shared" si="3"/>
        <v>9245.3218348252485</v>
      </c>
      <c r="H443" s="153">
        <v>1077.5433373922201</v>
      </c>
      <c r="I443" s="129" t="s">
        <v>1909</v>
      </c>
      <c r="J443" s="129" t="s">
        <v>330</v>
      </c>
      <c r="K443" s="129" t="s">
        <v>46</v>
      </c>
      <c r="L443" s="129" t="s">
        <v>144</v>
      </c>
      <c r="M443" s="129" t="s">
        <v>1995</v>
      </c>
      <c r="N443" s="130" t="s">
        <v>462</v>
      </c>
      <c r="O443" s="129" t="s">
        <v>46</v>
      </c>
      <c r="P443" s="129" t="s">
        <v>46</v>
      </c>
      <c r="Q443" s="129" t="s">
        <v>46</v>
      </c>
      <c r="R443" s="132" t="s">
        <v>46</v>
      </c>
      <c r="S443" s="154" t="s">
        <v>46</v>
      </c>
    </row>
    <row r="444" spans="2:19" s="116" customFormat="1" ht="130" x14ac:dyDescent="0.3">
      <c r="B444" s="129" t="s">
        <v>1062</v>
      </c>
      <c r="C444" s="129" t="s">
        <v>1516</v>
      </c>
      <c r="D444" s="129" t="s">
        <v>329</v>
      </c>
      <c r="E444" s="129" t="s">
        <v>46</v>
      </c>
      <c r="F444" s="129" t="s">
        <v>46</v>
      </c>
      <c r="G444" s="153">
        <f t="shared" si="3"/>
        <v>18907.60768440121</v>
      </c>
      <c r="H444" s="153">
        <v>2203.6838793008401</v>
      </c>
      <c r="I444" s="129" t="s">
        <v>1909</v>
      </c>
      <c r="J444" s="129" t="s">
        <v>330</v>
      </c>
      <c r="K444" s="129" t="s">
        <v>46</v>
      </c>
      <c r="L444" s="129" t="s">
        <v>1924</v>
      </c>
      <c r="M444" s="129" t="s">
        <v>1995</v>
      </c>
      <c r="N444" s="130" t="s">
        <v>462</v>
      </c>
      <c r="O444" s="129" t="s">
        <v>46</v>
      </c>
      <c r="P444" s="129" t="s">
        <v>46</v>
      </c>
      <c r="Q444" s="129" t="s">
        <v>46</v>
      </c>
      <c r="R444" s="132" t="s">
        <v>46</v>
      </c>
      <c r="S444" s="154" t="s">
        <v>46</v>
      </c>
    </row>
    <row r="445" spans="2:19" s="116" customFormat="1" ht="26" x14ac:dyDescent="0.3">
      <c r="B445" s="129" t="s">
        <v>1105</v>
      </c>
      <c r="C445" s="129" t="s">
        <v>1558</v>
      </c>
      <c r="D445" s="129" t="s">
        <v>1789</v>
      </c>
      <c r="E445" s="129" t="s">
        <v>46</v>
      </c>
      <c r="F445" s="129" t="s">
        <v>46</v>
      </c>
      <c r="G445" s="153">
        <f t="shared" si="3"/>
        <v>4622.6609174126406</v>
      </c>
      <c r="H445" s="153">
        <v>538.77166869611199</v>
      </c>
      <c r="I445" s="129" t="s">
        <v>1909</v>
      </c>
      <c r="J445" s="129" t="s">
        <v>330</v>
      </c>
      <c r="K445" s="129" t="s">
        <v>46</v>
      </c>
      <c r="L445" s="129" t="s">
        <v>1923</v>
      </c>
      <c r="M445" s="129" t="s">
        <v>1995</v>
      </c>
      <c r="N445" s="130" t="s">
        <v>462</v>
      </c>
      <c r="O445" s="129" t="s">
        <v>46</v>
      </c>
      <c r="P445" s="129" t="s">
        <v>46</v>
      </c>
      <c r="Q445" s="129" t="s">
        <v>46</v>
      </c>
      <c r="R445" s="132" t="s">
        <v>46</v>
      </c>
      <c r="S445" s="154" t="s">
        <v>46</v>
      </c>
    </row>
    <row r="446" spans="2:19" s="116" customFormat="1" ht="117" x14ac:dyDescent="0.3">
      <c r="B446" s="129" t="s">
        <v>1106</v>
      </c>
      <c r="C446" s="129" t="s">
        <v>1559</v>
      </c>
      <c r="D446" s="129" t="s">
        <v>1771</v>
      </c>
      <c r="E446" s="129" t="s">
        <v>46</v>
      </c>
      <c r="F446" s="129" t="s">
        <v>46</v>
      </c>
      <c r="G446" s="153">
        <f t="shared" si="3"/>
        <v>277.35965504475831</v>
      </c>
      <c r="H446" s="153">
        <v>32.3263001217667</v>
      </c>
      <c r="I446" s="129" t="s">
        <v>1909</v>
      </c>
      <c r="J446" s="129" t="s">
        <v>330</v>
      </c>
      <c r="K446" s="129" t="s">
        <v>46</v>
      </c>
      <c r="L446" s="129" t="s">
        <v>144</v>
      </c>
      <c r="M446" s="129" t="s">
        <v>403</v>
      </c>
      <c r="N446" s="130" t="s">
        <v>404</v>
      </c>
      <c r="O446" s="129" t="s">
        <v>46</v>
      </c>
      <c r="P446" s="129" t="s">
        <v>46</v>
      </c>
      <c r="Q446" s="129" t="s">
        <v>46</v>
      </c>
      <c r="R446" s="132" t="s">
        <v>46</v>
      </c>
      <c r="S446" s="154" t="s">
        <v>46</v>
      </c>
    </row>
    <row r="447" spans="2:19" s="116" customFormat="1" ht="117" x14ac:dyDescent="0.3">
      <c r="B447" s="129" t="s">
        <v>1106</v>
      </c>
      <c r="C447" s="129" t="s">
        <v>1559</v>
      </c>
      <c r="D447" s="129" t="s">
        <v>1771</v>
      </c>
      <c r="E447" s="129" t="s">
        <v>46</v>
      </c>
      <c r="F447" s="129" t="s">
        <v>46</v>
      </c>
      <c r="G447" s="153">
        <f t="shared" si="3"/>
        <v>1593.5236714504879</v>
      </c>
      <c r="H447" s="153">
        <v>185.72536963292399</v>
      </c>
      <c r="I447" s="129" t="s">
        <v>1909</v>
      </c>
      <c r="J447" s="129" t="s">
        <v>330</v>
      </c>
      <c r="K447" s="129" t="s">
        <v>46</v>
      </c>
      <c r="L447" s="129" t="s">
        <v>144</v>
      </c>
      <c r="M447" s="129" t="s">
        <v>403</v>
      </c>
      <c r="N447" s="130" t="s">
        <v>404</v>
      </c>
      <c r="O447" s="129" t="s">
        <v>46</v>
      </c>
      <c r="P447" s="129" t="s">
        <v>46</v>
      </c>
      <c r="Q447" s="129" t="s">
        <v>46</v>
      </c>
      <c r="R447" s="132" t="s">
        <v>46</v>
      </c>
      <c r="S447" s="154" t="s">
        <v>46</v>
      </c>
    </row>
    <row r="448" spans="2:19" s="116" customFormat="1" ht="117" x14ac:dyDescent="0.3">
      <c r="B448" s="129" t="s">
        <v>1106</v>
      </c>
      <c r="C448" s="129" t="s">
        <v>1559</v>
      </c>
      <c r="D448" s="129" t="s">
        <v>1771</v>
      </c>
      <c r="E448" s="129" t="s">
        <v>46</v>
      </c>
      <c r="F448" s="129" t="s">
        <v>46</v>
      </c>
      <c r="G448" s="153">
        <f t="shared" si="3"/>
        <v>902.71322395234267</v>
      </c>
      <c r="H448" s="153">
        <v>105.211331462977</v>
      </c>
      <c r="I448" s="129" t="s">
        <v>1909</v>
      </c>
      <c r="J448" s="129" t="s">
        <v>330</v>
      </c>
      <c r="K448" s="129" t="s">
        <v>46</v>
      </c>
      <c r="L448" s="129" t="s">
        <v>144</v>
      </c>
      <c r="M448" s="129" t="s">
        <v>403</v>
      </c>
      <c r="N448" s="130" t="s">
        <v>404</v>
      </c>
      <c r="O448" s="129" t="s">
        <v>46</v>
      </c>
      <c r="P448" s="129" t="s">
        <v>46</v>
      </c>
      <c r="Q448" s="129" t="s">
        <v>46</v>
      </c>
      <c r="R448" s="132" t="s">
        <v>46</v>
      </c>
      <c r="S448" s="154" t="s">
        <v>46</v>
      </c>
    </row>
    <row r="449" spans="2:19" s="116" customFormat="1" x14ac:dyDescent="0.3">
      <c r="B449" s="129" t="s">
        <v>1056</v>
      </c>
      <c r="C449" s="129" t="s">
        <v>1459</v>
      </c>
      <c r="D449" s="129" t="s">
        <v>329</v>
      </c>
      <c r="E449" s="129" t="s">
        <v>46</v>
      </c>
      <c r="F449" s="129" t="s">
        <v>46</v>
      </c>
      <c r="G449" s="153">
        <f t="shared" si="3"/>
        <v>6933.9913761189619</v>
      </c>
      <c r="H449" s="153">
        <v>808.15750304416804</v>
      </c>
      <c r="I449" s="129" t="s">
        <v>1909</v>
      </c>
      <c r="J449" s="129" t="s">
        <v>330</v>
      </c>
      <c r="K449" s="129" t="s">
        <v>46</v>
      </c>
      <c r="L449" s="129" t="s">
        <v>144</v>
      </c>
      <c r="M449" s="129" t="s">
        <v>1995</v>
      </c>
      <c r="N449" s="130" t="s">
        <v>391</v>
      </c>
      <c r="O449" s="129" t="s">
        <v>46</v>
      </c>
      <c r="P449" s="129" t="s">
        <v>46</v>
      </c>
      <c r="Q449" s="129" t="s">
        <v>46</v>
      </c>
      <c r="R449" s="132" t="s">
        <v>46</v>
      </c>
      <c r="S449" s="154" t="s">
        <v>46</v>
      </c>
    </row>
    <row r="450" spans="2:19" s="116" customFormat="1" x14ac:dyDescent="0.3">
      <c r="B450" s="129" t="s">
        <v>1056</v>
      </c>
      <c r="C450" s="129" t="s">
        <v>1459</v>
      </c>
      <c r="D450" s="129" t="s">
        <v>329</v>
      </c>
      <c r="E450" s="129" t="s">
        <v>46</v>
      </c>
      <c r="F450" s="129" t="s">
        <v>46</v>
      </c>
      <c r="G450" s="153">
        <f t="shared" si="3"/>
        <v>21445.5409812791</v>
      </c>
      <c r="H450" s="153">
        <v>2499.48030084838</v>
      </c>
      <c r="I450" s="129" t="s">
        <v>1909</v>
      </c>
      <c r="J450" s="129" t="s">
        <v>330</v>
      </c>
      <c r="K450" s="129" t="s">
        <v>46</v>
      </c>
      <c r="L450" s="129" t="s">
        <v>144</v>
      </c>
      <c r="M450" s="129" t="s">
        <v>1995</v>
      </c>
      <c r="N450" s="130" t="s">
        <v>462</v>
      </c>
      <c r="O450" s="129" t="s">
        <v>46</v>
      </c>
      <c r="P450" s="129" t="s">
        <v>46</v>
      </c>
      <c r="Q450" s="129" t="s">
        <v>46</v>
      </c>
      <c r="R450" s="132" t="s">
        <v>46</v>
      </c>
      <c r="S450" s="154" t="s">
        <v>46</v>
      </c>
    </row>
    <row r="451" spans="2:19" s="116" customFormat="1" x14ac:dyDescent="0.3">
      <c r="B451" s="129" t="s">
        <v>1107</v>
      </c>
      <c r="C451" s="129" t="s">
        <v>1560</v>
      </c>
      <c r="D451" s="129" t="s">
        <v>329</v>
      </c>
      <c r="E451" s="129" t="s">
        <v>46</v>
      </c>
      <c r="F451" s="129" t="s">
        <v>46</v>
      </c>
      <c r="G451" s="153">
        <f t="shared" si="3"/>
        <v>138.12510821228946</v>
      </c>
      <c r="H451" s="153">
        <v>16.098497460639798</v>
      </c>
      <c r="I451" s="129" t="s">
        <v>1909</v>
      </c>
      <c r="J451" s="129" t="s">
        <v>330</v>
      </c>
      <c r="K451" s="129" t="s">
        <v>46</v>
      </c>
      <c r="L451" s="129" t="s">
        <v>144</v>
      </c>
      <c r="M451" s="129" t="s">
        <v>1995</v>
      </c>
      <c r="N451" s="130" t="s">
        <v>1966</v>
      </c>
      <c r="O451" s="129" t="s">
        <v>46</v>
      </c>
      <c r="P451" s="129" t="s">
        <v>46</v>
      </c>
      <c r="Q451" s="129" t="s">
        <v>46</v>
      </c>
      <c r="R451" s="132" t="s">
        <v>46</v>
      </c>
      <c r="S451" s="154" t="s">
        <v>46</v>
      </c>
    </row>
    <row r="452" spans="2:19" s="116" customFormat="1" ht="91" x14ac:dyDescent="0.3">
      <c r="B452" s="129" t="s">
        <v>1108</v>
      </c>
      <c r="C452" s="129" t="s">
        <v>1561</v>
      </c>
      <c r="D452" s="129" t="s">
        <v>1772</v>
      </c>
      <c r="E452" s="129" t="s">
        <v>46</v>
      </c>
      <c r="F452" s="129" t="s">
        <v>46</v>
      </c>
      <c r="G452" s="153">
        <f t="shared" si="3"/>
        <v>3891.1344891552021</v>
      </c>
      <c r="H452" s="153">
        <v>453.51217822321701</v>
      </c>
      <c r="I452" s="129" t="s">
        <v>1910</v>
      </c>
      <c r="J452" s="129" t="s">
        <v>330</v>
      </c>
      <c r="K452" s="129" t="s">
        <v>46</v>
      </c>
      <c r="L452" s="129" t="s">
        <v>1923</v>
      </c>
      <c r="M452" s="129" t="s">
        <v>361</v>
      </c>
      <c r="N452" s="130" t="s">
        <v>1967</v>
      </c>
      <c r="O452" s="129" t="s">
        <v>46</v>
      </c>
      <c r="P452" s="129" t="s">
        <v>46</v>
      </c>
      <c r="Q452" s="129" t="s">
        <v>46</v>
      </c>
      <c r="R452" s="132" t="s">
        <v>46</v>
      </c>
      <c r="S452" s="154" t="s">
        <v>46</v>
      </c>
    </row>
    <row r="453" spans="2:19" s="116" customFormat="1" ht="91" x14ac:dyDescent="0.3">
      <c r="B453" s="129" t="s">
        <v>1109</v>
      </c>
      <c r="C453" s="129" t="s">
        <v>1562</v>
      </c>
      <c r="D453" s="129" t="s">
        <v>1772</v>
      </c>
      <c r="E453" s="129" t="s">
        <v>46</v>
      </c>
      <c r="F453" s="129" t="s">
        <v>46</v>
      </c>
      <c r="G453" s="153">
        <f t="shared" si="3"/>
        <v>4589.9678795598602</v>
      </c>
      <c r="H453" s="153">
        <v>534.96129132399301</v>
      </c>
      <c r="I453" s="129" t="s">
        <v>1910</v>
      </c>
      <c r="J453" s="129" t="s">
        <v>330</v>
      </c>
      <c r="K453" s="129" t="s">
        <v>46</v>
      </c>
      <c r="L453" s="129" t="s">
        <v>1923</v>
      </c>
      <c r="M453" s="129" t="s">
        <v>361</v>
      </c>
      <c r="N453" s="130" t="s">
        <v>1967</v>
      </c>
      <c r="O453" s="129" t="s">
        <v>46</v>
      </c>
      <c r="P453" s="129" t="s">
        <v>46</v>
      </c>
      <c r="Q453" s="129" t="s">
        <v>46</v>
      </c>
      <c r="R453" s="132" t="s">
        <v>46</v>
      </c>
      <c r="S453" s="154" t="s">
        <v>46</v>
      </c>
    </row>
    <row r="454" spans="2:19" s="116" customFormat="1" ht="91" x14ac:dyDescent="0.3">
      <c r="B454" s="129" t="s">
        <v>1110</v>
      </c>
      <c r="C454" s="129" t="s">
        <v>1563</v>
      </c>
      <c r="D454" s="129" t="s">
        <v>350</v>
      </c>
      <c r="E454" s="129" t="s">
        <v>46</v>
      </c>
      <c r="F454" s="129" t="s">
        <v>46</v>
      </c>
      <c r="G454" s="153">
        <f t="shared" si="3"/>
        <v>2783.1757172196294</v>
      </c>
      <c r="H454" s="153">
        <v>324.379454221402</v>
      </c>
      <c r="I454" s="129" t="s">
        <v>1910</v>
      </c>
      <c r="J454" s="129" t="s">
        <v>330</v>
      </c>
      <c r="K454" s="129" t="s">
        <v>46</v>
      </c>
      <c r="L454" s="129" t="s">
        <v>1924</v>
      </c>
      <c r="M454" s="129" t="s">
        <v>361</v>
      </c>
      <c r="N454" s="130" t="s">
        <v>1967</v>
      </c>
      <c r="O454" s="129" t="s">
        <v>46</v>
      </c>
      <c r="P454" s="129" t="s">
        <v>46</v>
      </c>
      <c r="Q454" s="129" t="s">
        <v>46</v>
      </c>
      <c r="R454" s="132" t="s">
        <v>46</v>
      </c>
      <c r="S454" s="154" t="s">
        <v>46</v>
      </c>
    </row>
    <row r="455" spans="2:19" s="116" customFormat="1" ht="26" x14ac:dyDescent="0.3">
      <c r="B455" s="129" t="s">
        <v>1111</v>
      </c>
      <c r="C455" s="129" t="s">
        <v>1564</v>
      </c>
      <c r="D455" s="129" t="s">
        <v>346</v>
      </c>
      <c r="E455" s="129" t="s">
        <v>46</v>
      </c>
      <c r="F455" s="129" t="s">
        <v>46</v>
      </c>
      <c r="G455" s="153">
        <f t="shared" si="3"/>
        <v>29032.80275206783</v>
      </c>
      <c r="H455" s="153">
        <v>3383.7765445300502</v>
      </c>
      <c r="I455" s="129" t="s">
        <v>1910</v>
      </c>
      <c r="J455" s="129" t="s">
        <v>330</v>
      </c>
      <c r="K455" s="129" t="s">
        <v>46</v>
      </c>
      <c r="L455" s="129" t="s">
        <v>144</v>
      </c>
      <c r="M455" s="129" t="s">
        <v>716</v>
      </c>
      <c r="N455" s="130" t="s">
        <v>634</v>
      </c>
      <c r="O455" s="129" t="s">
        <v>46</v>
      </c>
      <c r="P455" s="129" t="s">
        <v>46</v>
      </c>
      <c r="Q455" s="129" t="s">
        <v>46</v>
      </c>
      <c r="R455" s="132" t="s">
        <v>46</v>
      </c>
      <c r="S455" s="154" t="s">
        <v>46</v>
      </c>
    </row>
    <row r="456" spans="2:19" s="116" customFormat="1" ht="26" x14ac:dyDescent="0.3">
      <c r="B456" s="129" t="s">
        <v>1111</v>
      </c>
      <c r="C456" s="129" t="s">
        <v>1565</v>
      </c>
      <c r="D456" s="129" t="s">
        <v>346</v>
      </c>
      <c r="E456" s="129" t="s">
        <v>46</v>
      </c>
      <c r="F456" s="129" t="s">
        <v>46</v>
      </c>
      <c r="G456" s="153">
        <f t="shared" si="3"/>
        <v>6729.1502542356639</v>
      </c>
      <c r="H456" s="153">
        <v>784.28324641441304</v>
      </c>
      <c r="I456" s="129" t="s">
        <v>1910</v>
      </c>
      <c r="J456" s="129" t="s">
        <v>330</v>
      </c>
      <c r="K456" s="129" t="s">
        <v>46</v>
      </c>
      <c r="L456" s="129" t="s">
        <v>144</v>
      </c>
      <c r="M456" s="129" t="s">
        <v>716</v>
      </c>
      <c r="N456" s="130" t="s">
        <v>634</v>
      </c>
      <c r="O456" s="129" t="s">
        <v>46</v>
      </c>
      <c r="P456" s="129" t="s">
        <v>46</v>
      </c>
      <c r="Q456" s="129" t="s">
        <v>46</v>
      </c>
      <c r="R456" s="132" t="s">
        <v>46</v>
      </c>
      <c r="S456" s="154" t="s">
        <v>46</v>
      </c>
    </row>
    <row r="457" spans="2:19" s="116" customFormat="1" ht="26" x14ac:dyDescent="0.3">
      <c r="B457" s="129" t="s">
        <v>1112</v>
      </c>
      <c r="C457" s="129" t="s">
        <v>1566</v>
      </c>
      <c r="D457" s="129" t="s">
        <v>1771</v>
      </c>
      <c r="E457" s="129" t="s">
        <v>46</v>
      </c>
      <c r="F457" s="129" t="s">
        <v>46</v>
      </c>
      <c r="G457" s="153">
        <f t="shared" ref="G457:G520" si="4">SUM(8.58*H457)</f>
        <v>212.15054988723281</v>
      </c>
      <c r="H457" s="153">
        <v>24.726171315528301</v>
      </c>
      <c r="I457" s="129" t="s">
        <v>1910</v>
      </c>
      <c r="J457" s="129" t="s">
        <v>330</v>
      </c>
      <c r="K457" s="129" t="s">
        <v>46</v>
      </c>
      <c r="L457" s="129" t="s">
        <v>144</v>
      </c>
      <c r="M457" s="129" t="s">
        <v>139</v>
      </c>
      <c r="N457" s="130" t="s">
        <v>1927</v>
      </c>
      <c r="O457" s="129" t="s">
        <v>46</v>
      </c>
      <c r="P457" s="129" t="s">
        <v>46</v>
      </c>
      <c r="Q457" s="129" t="s">
        <v>46</v>
      </c>
      <c r="R457" s="132" t="s">
        <v>46</v>
      </c>
      <c r="S457" s="154" t="s">
        <v>46</v>
      </c>
    </row>
    <row r="458" spans="2:19" s="116" customFormat="1" ht="143" x14ac:dyDescent="0.3">
      <c r="B458" s="129" t="s">
        <v>1113</v>
      </c>
      <c r="C458" s="129" t="s">
        <v>1567</v>
      </c>
      <c r="D458" s="129" t="s">
        <v>329</v>
      </c>
      <c r="E458" s="129" t="s">
        <v>46</v>
      </c>
      <c r="F458" s="129" t="s">
        <v>46</v>
      </c>
      <c r="G458" s="153">
        <f t="shared" si="4"/>
        <v>487.65849206019493</v>
      </c>
      <c r="H458" s="153">
        <v>56.836654086269803</v>
      </c>
      <c r="I458" s="129" t="s">
        <v>1910</v>
      </c>
      <c r="J458" s="129" t="s">
        <v>330</v>
      </c>
      <c r="K458" s="129" t="s">
        <v>46</v>
      </c>
      <c r="L458" s="129" t="s">
        <v>1924</v>
      </c>
      <c r="M458" s="129" t="s">
        <v>1996</v>
      </c>
      <c r="N458" s="130" t="s">
        <v>563</v>
      </c>
      <c r="O458" s="129" t="s">
        <v>46</v>
      </c>
      <c r="P458" s="129" t="s">
        <v>46</v>
      </c>
      <c r="Q458" s="129" t="s">
        <v>46</v>
      </c>
      <c r="R458" s="132" t="s">
        <v>46</v>
      </c>
      <c r="S458" s="154" t="s">
        <v>46</v>
      </c>
    </row>
    <row r="459" spans="2:19" s="116" customFormat="1" ht="117" x14ac:dyDescent="0.3">
      <c r="B459" s="129" t="s">
        <v>967</v>
      </c>
      <c r="C459" s="129" t="s">
        <v>1568</v>
      </c>
      <c r="D459" s="129" t="s">
        <v>329</v>
      </c>
      <c r="E459" s="129" t="s">
        <v>46</v>
      </c>
      <c r="F459" s="129" t="s">
        <v>46</v>
      </c>
      <c r="G459" s="153">
        <f t="shared" si="4"/>
        <v>243.27797990863823</v>
      </c>
      <c r="H459" s="153">
        <v>28.354076912428699</v>
      </c>
      <c r="I459" s="129" t="s">
        <v>1910</v>
      </c>
      <c r="J459" s="129" t="s">
        <v>330</v>
      </c>
      <c r="K459" s="129" t="s">
        <v>46</v>
      </c>
      <c r="L459" s="129" t="s">
        <v>1924</v>
      </c>
      <c r="M459" s="129" t="s">
        <v>1996</v>
      </c>
      <c r="N459" s="130" t="s">
        <v>365</v>
      </c>
      <c r="O459" s="129" t="s">
        <v>46</v>
      </c>
      <c r="P459" s="129" t="s">
        <v>46</v>
      </c>
      <c r="Q459" s="129" t="s">
        <v>46</v>
      </c>
      <c r="R459" s="132" t="s">
        <v>46</v>
      </c>
      <c r="S459" s="154" t="s">
        <v>46</v>
      </c>
    </row>
    <row r="460" spans="2:19" s="116" customFormat="1" ht="351" x14ac:dyDescent="0.3">
      <c r="B460" s="129" t="s">
        <v>1114</v>
      </c>
      <c r="C460" s="129" t="s">
        <v>1569</v>
      </c>
      <c r="D460" s="129" t="s">
        <v>329</v>
      </c>
      <c r="E460" s="129" t="s">
        <v>46</v>
      </c>
      <c r="F460" s="129" t="s">
        <v>46</v>
      </c>
      <c r="G460" s="153">
        <f t="shared" si="4"/>
        <v>7251.4047430650971</v>
      </c>
      <c r="H460" s="153">
        <v>845.15206795630502</v>
      </c>
      <c r="I460" s="129" t="s">
        <v>1910</v>
      </c>
      <c r="J460" s="129" t="s">
        <v>330</v>
      </c>
      <c r="K460" s="129" t="s">
        <v>46</v>
      </c>
      <c r="L460" s="129" t="s">
        <v>1923</v>
      </c>
      <c r="M460" s="129" t="s">
        <v>548</v>
      </c>
      <c r="N460" s="130" t="s">
        <v>1968</v>
      </c>
      <c r="O460" s="129" t="s">
        <v>46</v>
      </c>
      <c r="P460" s="129" t="s">
        <v>46</v>
      </c>
      <c r="Q460" s="129" t="s">
        <v>46</v>
      </c>
      <c r="R460" s="132" t="s">
        <v>46</v>
      </c>
      <c r="S460" s="154" t="s">
        <v>46</v>
      </c>
    </row>
    <row r="461" spans="2:19" s="116" customFormat="1" ht="351" x14ac:dyDescent="0.3">
      <c r="B461" s="129" t="s">
        <v>1114</v>
      </c>
      <c r="C461" s="129" t="s">
        <v>1569</v>
      </c>
      <c r="D461" s="129" t="s">
        <v>329</v>
      </c>
      <c r="E461" s="129" t="s">
        <v>46</v>
      </c>
      <c r="F461" s="129" t="s">
        <v>46</v>
      </c>
      <c r="G461" s="153">
        <f t="shared" si="4"/>
        <v>9323.2346696551067</v>
      </c>
      <c r="H461" s="153">
        <v>1086.62408737239</v>
      </c>
      <c r="I461" s="129" t="s">
        <v>1910</v>
      </c>
      <c r="J461" s="129" t="s">
        <v>330</v>
      </c>
      <c r="K461" s="129" t="s">
        <v>46</v>
      </c>
      <c r="L461" s="129" t="s">
        <v>1923</v>
      </c>
      <c r="M461" s="129" t="s">
        <v>331</v>
      </c>
      <c r="N461" s="130" t="s">
        <v>1969</v>
      </c>
      <c r="O461" s="129" t="s">
        <v>46</v>
      </c>
      <c r="P461" s="129" t="s">
        <v>46</v>
      </c>
      <c r="Q461" s="129" t="s">
        <v>46</v>
      </c>
      <c r="R461" s="132" t="s">
        <v>46</v>
      </c>
      <c r="S461" s="154" t="s">
        <v>46</v>
      </c>
    </row>
    <row r="462" spans="2:19" s="116" customFormat="1" ht="351" x14ac:dyDescent="0.3">
      <c r="B462" s="129" t="s">
        <v>1114</v>
      </c>
      <c r="C462" s="129" t="s">
        <v>1569</v>
      </c>
      <c r="D462" s="129" t="s">
        <v>329</v>
      </c>
      <c r="E462" s="129" t="s">
        <v>46</v>
      </c>
      <c r="F462" s="129" t="s">
        <v>46</v>
      </c>
      <c r="G462" s="153">
        <f t="shared" si="4"/>
        <v>3625.702371532544</v>
      </c>
      <c r="H462" s="153">
        <v>422.576033978152</v>
      </c>
      <c r="I462" s="129" t="s">
        <v>1910</v>
      </c>
      <c r="J462" s="129" t="s">
        <v>330</v>
      </c>
      <c r="K462" s="129" t="s">
        <v>46</v>
      </c>
      <c r="L462" s="129" t="s">
        <v>1923</v>
      </c>
      <c r="M462" s="129" t="s">
        <v>335</v>
      </c>
      <c r="N462" s="130" t="s">
        <v>336</v>
      </c>
      <c r="O462" s="129" t="s">
        <v>46</v>
      </c>
      <c r="P462" s="129" t="s">
        <v>46</v>
      </c>
      <c r="Q462" s="129" t="s">
        <v>46</v>
      </c>
      <c r="R462" s="132" t="s">
        <v>46</v>
      </c>
      <c r="S462" s="154" t="s">
        <v>46</v>
      </c>
    </row>
    <row r="463" spans="2:19" s="116" customFormat="1" ht="351" x14ac:dyDescent="0.3">
      <c r="B463" s="129" t="s">
        <v>1114</v>
      </c>
      <c r="C463" s="129" t="s">
        <v>1569</v>
      </c>
      <c r="D463" s="129" t="s">
        <v>329</v>
      </c>
      <c r="E463" s="129" t="s">
        <v>46</v>
      </c>
      <c r="F463" s="129" t="s">
        <v>46</v>
      </c>
      <c r="G463" s="153">
        <f t="shared" si="4"/>
        <v>2589.7874082375351</v>
      </c>
      <c r="H463" s="153">
        <v>301.84002427010898</v>
      </c>
      <c r="I463" s="129" t="s">
        <v>1910</v>
      </c>
      <c r="J463" s="129" t="s">
        <v>330</v>
      </c>
      <c r="K463" s="129" t="s">
        <v>46</v>
      </c>
      <c r="L463" s="129" t="s">
        <v>1923</v>
      </c>
      <c r="M463" s="129" t="s">
        <v>1995</v>
      </c>
      <c r="N463" s="130" t="s">
        <v>388</v>
      </c>
      <c r="O463" s="129" t="s">
        <v>46</v>
      </c>
      <c r="P463" s="129" t="s">
        <v>46</v>
      </c>
      <c r="Q463" s="129" t="s">
        <v>46</v>
      </c>
      <c r="R463" s="132" t="s">
        <v>46</v>
      </c>
      <c r="S463" s="154" t="s">
        <v>46</v>
      </c>
    </row>
    <row r="464" spans="2:19" s="116" customFormat="1" ht="351" x14ac:dyDescent="0.3">
      <c r="B464" s="129" t="s">
        <v>1114</v>
      </c>
      <c r="C464" s="129" t="s">
        <v>1569</v>
      </c>
      <c r="D464" s="129" t="s">
        <v>329</v>
      </c>
      <c r="E464" s="129" t="s">
        <v>46</v>
      </c>
      <c r="F464" s="129" t="s">
        <v>46</v>
      </c>
      <c r="G464" s="153">
        <f t="shared" si="4"/>
        <v>21754.214229195248</v>
      </c>
      <c r="H464" s="153">
        <v>2535.4562038689101</v>
      </c>
      <c r="I464" s="129" t="s">
        <v>1910</v>
      </c>
      <c r="J464" s="129" t="s">
        <v>330</v>
      </c>
      <c r="K464" s="129" t="s">
        <v>46</v>
      </c>
      <c r="L464" s="129" t="s">
        <v>1923</v>
      </c>
      <c r="M464" s="129" t="s">
        <v>1995</v>
      </c>
      <c r="N464" s="130" t="s">
        <v>382</v>
      </c>
      <c r="O464" s="129" t="s">
        <v>46</v>
      </c>
      <c r="P464" s="129" t="s">
        <v>46</v>
      </c>
      <c r="Q464" s="129" t="s">
        <v>46</v>
      </c>
      <c r="R464" s="132" t="s">
        <v>46</v>
      </c>
      <c r="S464" s="154" t="s">
        <v>46</v>
      </c>
    </row>
    <row r="465" spans="2:19" s="116" customFormat="1" ht="351" x14ac:dyDescent="0.3">
      <c r="B465" s="129" t="s">
        <v>1114</v>
      </c>
      <c r="C465" s="129" t="s">
        <v>1569</v>
      </c>
      <c r="D465" s="129" t="s">
        <v>329</v>
      </c>
      <c r="E465" s="129" t="s">
        <v>46</v>
      </c>
      <c r="F465" s="129" t="s">
        <v>46</v>
      </c>
      <c r="G465" s="153">
        <f t="shared" si="4"/>
        <v>7251.4047430650971</v>
      </c>
      <c r="H465" s="153">
        <v>845.15206795630502</v>
      </c>
      <c r="I465" s="129" t="s">
        <v>1910</v>
      </c>
      <c r="J465" s="129" t="s">
        <v>330</v>
      </c>
      <c r="K465" s="129" t="s">
        <v>46</v>
      </c>
      <c r="L465" s="129" t="s">
        <v>1923</v>
      </c>
      <c r="M465" s="129" t="s">
        <v>1995</v>
      </c>
      <c r="N465" s="130" t="s">
        <v>745</v>
      </c>
      <c r="O465" s="129" t="s">
        <v>46</v>
      </c>
      <c r="P465" s="129" t="s">
        <v>46</v>
      </c>
      <c r="Q465" s="129" t="s">
        <v>46</v>
      </c>
      <c r="R465" s="132" t="s">
        <v>46</v>
      </c>
      <c r="S465" s="154" t="s">
        <v>46</v>
      </c>
    </row>
    <row r="466" spans="2:19" s="116" customFormat="1" ht="364" x14ac:dyDescent="0.3">
      <c r="B466" s="129" t="s">
        <v>1016</v>
      </c>
      <c r="C466" s="129" t="s">
        <v>1570</v>
      </c>
      <c r="D466" s="129" t="s">
        <v>368</v>
      </c>
      <c r="E466" s="129" t="s">
        <v>46</v>
      </c>
      <c r="F466" s="129" t="s">
        <v>46</v>
      </c>
      <c r="G466" s="153">
        <f t="shared" si="4"/>
        <v>138.40159277774973</v>
      </c>
      <c r="H466" s="153">
        <v>16.130721768968499</v>
      </c>
      <c r="I466" s="129" t="s">
        <v>1910</v>
      </c>
      <c r="J466" s="129" t="s">
        <v>330</v>
      </c>
      <c r="K466" s="129" t="s">
        <v>46</v>
      </c>
      <c r="L466" s="129" t="s">
        <v>144</v>
      </c>
      <c r="M466" s="129" t="s">
        <v>309</v>
      </c>
      <c r="N466" s="130" t="s">
        <v>1933</v>
      </c>
      <c r="O466" s="129" t="s">
        <v>46</v>
      </c>
      <c r="P466" s="129" t="s">
        <v>46</v>
      </c>
      <c r="Q466" s="129" t="s">
        <v>46</v>
      </c>
      <c r="R466" s="132" t="s">
        <v>46</v>
      </c>
      <c r="S466" s="154" t="s">
        <v>46</v>
      </c>
    </row>
    <row r="467" spans="2:19" s="116" customFormat="1" ht="364" x14ac:dyDescent="0.3">
      <c r="B467" s="129" t="s">
        <v>1016</v>
      </c>
      <c r="C467" s="129" t="s">
        <v>1570</v>
      </c>
      <c r="D467" s="129" t="s">
        <v>368</v>
      </c>
      <c r="E467" s="129" t="s">
        <v>46</v>
      </c>
      <c r="F467" s="129" t="s">
        <v>46</v>
      </c>
      <c r="G467" s="153">
        <f t="shared" si="4"/>
        <v>775.04891955539756</v>
      </c>
      <c r="H467" s="153">
        <v>90.332041906223495</v>
      </c>
      <c r="I467" s="129" t="s">
        <v>1910</v>
      </c>
      <c r="J467" s="129" t="s">
        <v>330</v>
      </c>
      <c r="K467" s="129" t="s">
        <v>46</v>
      </c>
      <c r="L467" s="129" t="s">
        <v>144</v>
      </c>
      <c r="M467" s="129" t="s">
        <v>1995</v>
      </c>
      <c r="N467" s="130" t="s">
        <v>462</v>
      </c>
      <c r="O467" s="129" t="s">
        <v>46</v>
      </c>
      <c r="P467" s="129" t="s">
        <v>46</v>
      </c>
      <c r="Q467" s="129" t="s">
        <v>46</v>
      </c>
      <c r="R467" s="132" t="s">
        <v>46</v>
      </c>
      <c r="S467" s="154" t="s">
        <v>46</v>
      </c>
    </row>
    <row r="468" spans="2:19" s="116" customFormat="1" ht="364" x14ac:dyDescent="0.3">
      <c r="B468" s="129" t="s">
        <v>1016</v>
      </c>
      <c r="C468" s="129" t="s">
        <v>1570</v>
      </c>
      <c r="D468" s="129" t="s">
        <v>368</v>
      </c>
      <c r="E468" s="129" t="s">
        <v>46</v>
      </c>
      <c r="F468" s="129" t="s">
        <v>46</v>
      </c>
      <c r="G468" s="153">
        <f t="shared" si="4"/>
        <v>276.80318555549945</v>
      </c>
      <c r="H468" s="153">
        <v>32.261443537936998</v>
      </c>
      <c r="I468" s="129" t="s">
        <v>1910</v>
      </c>
      <c r="J468" s="129" t="s">
        <v>330</v>
      </c>
      <c r="K468" s="129" t="s">
        <v>46</v>
      </c>
      <c r="L468" s="129" t="s">
        <v>144</v>
      </c>
      <c r="M468" s="129" t="s">
        <v>1995</v>
      </c>
      <c r="N468" s="130" t="s">
        <v>406</v>
      </c>
      <c r="O468" s="129" t="s">
        <v>46</v>
      </c>
      <c r="P468" s="129" t="s">
        <v>46</v>
      </c>
      <c r="Q468" s="129" t="s">
        <v>46</v>
      </c>
      <c r="R468" s="132" t="s">
        <v>46</v>
      </c>
      <c r="S468" s="154" t="s">
        <v>46</v>
      </c>
    </row>
    <row r="469" spans="2:19" s="116" customFormat="1" ht="364" x14ac:dyDescent="0.3">
      <c r="B469" s="129" t="s">
        <v>1016</v>
      </c>
      <c r="C469" s="129" t="s">
        <v>1570</v>
      </c>
      <c r="D469" s="129" t="s">
        <v>368</v>
      </c>
      <c r="E469" s="129" t="s">
        <v>46</v>
      </c>
      <c r="F469" s="129" t="s">
        <v>46</v>
      </c>
      <c r="G469" s="153">
        <f t="shared" si="4"/>
        <v>1384.0159277774972</v>
      </c>
      <c r="H469" s="153">
        <v>161.30721768968499</v>
      </c>
      <c r="I469" s="129" t="s">
        <v>1910</v>
      </c>
      <c r="J469" s="129" t="s">
        <v>330</v>
      </c>
      <c r="K469" s="129" t="s">
        <v>46</v>
      </c>
      <c r="L469" s="129" t="s">
        <v>144</v>
      </c>
      <c r="M469" s="129" t="s">
        <v>1995</v>
      </c>
      <c r="N469" s="130" t="s">
        <v>1931</v>
      </c>
      <c r="O469" s="129" t="s">
        <v>46</v>
      </c>
      <c r="P469" s="129" t="s">
        <v>46</v>
      </c>
      <c r="Q469" s="129" t="s">
        <v>46</v>
      </c>
      <c r="R469" s="132" t="s">
        <v>46</v>
      </c>
      <c r="S469" s="154" t="s">
        <v>46</v>
      </c>
    </row>
    <row r="470" spans="2:19" s="116" customFormat="1" ht="364" x14ac:dyDescent="0.3">
      <c r="B470" s="129" t="s">
        <v>1016</v>
      </c>
      <c r="C470" s="129" t="s">
        <v>1570</v>
      </c>
      <c r="D470" s="129" t="s">
        <v>368</v>
      </c>
      <c r="E470" s="129" t="s">
        <v>46</v>
      </c>
      <c r="F470" s="129" t="s">
        <v>46</v>
      </c>
      <c r="G470" s="153">
        <f t="shared" si="4"/>
        <v>83.040955666649751</v>
      </c>
      <c r="H470" s="153">
        <v>9.6784330613810905</v>
      </c>
      <c r="I470" s="129" t="s">
        <v>1910</v>
      </c>
      <c r="J470" s="129" t="s">
        <v>330</v>
      </c>
      <c r="K470" s="129" t="s">
        <v>46</v>
      </c>
      <c r="L470" s="129" t="s">
        <v>144</v>
      </c>
      <c r="M470" s="129" t="s">
        <v>1995</v>
      </c>
      <c r="N470" s="130" t="s">
        <v>382</v>
      </c>
      <c r="O470" s="129" t="s">
        <v>46</v>
      </c>
      <c r="P470" s="129" t="s">
        <v>46</v>
      </c>
      <c r="Q470" s="129" t="s">
        <v>46</v>
      </c>
      <c r="R470" s="132" t="s">
        <v>46</v>
      </c>
      <c r="S470" s="154" t="s">
        <v>46</v>
      </c>
    </row>
    <row r="471" spans="2:19" s="116" customFormat="1" ht="364" x14ac:dyDescent="0.3">
      <c r="B471" s="129" t="s">
        <v>1016</v>
      </c>
      <c r="C471" s="129" t="s">
        <v>1570</v>
      </c>
      <c r="D471" s="129" t="s">
        <v>368</v>
      </c>
      <c r="E471" s="129" t="s">
        <v>46</v>
      </c>
      <c r="F471" s="129" t="s">
        <v>46</v>
      </c>
      <c r="G471" s="153">
        <f t="shared" si="4"/>
        <v>110.72127422219978</v>
      </c>
      <c r="H471" s="153">
        <v>12.904577415174799</v>
      </c>
      <c r="I471" s="129" t="s">
        <v>1910</v>
      </c>
      <c r="J471" s="129" t="s">
        <v>330</v>
      </c>
      <c r="K471" s="129" t="s">
        <v>46</v>
      </c>
      <c r="L471" s="129" t="s">
        <v>144</v>
      </c>
      <c r="M471" s="129" t="s">
        <v>1995</v>
      </c>
      <c r="N471" s="130" t="s">
        <v>745</v>
      </c>
      <c r="O471" s="129" t="s">
        <v>46</v>
      </c>
      <c r="P471" s="129" t="s">
        <v>46</v>
      </c>
      <c r="Q471" s="129" t="s">
        <v>46</v>
      </c>
      <c r="R471" s="132" t="s">
        <v>46</v>
      </c>
      <c r="S471" s="154" t="s">
        <v>46</v>
      </c>
    </row>
    <row r="472" spans="2:19" s="116" customFormat="1" ht="409.5" x14ac:dyDescent="0.3">
      <c r="B472" s="129" t="s">
        <v>1115</v>
      </c>
      <c r="C472" s="129" t="s">
        <v>1571</v>
      </c>
      <c r="D472" s="129" t="s">
        <v>329</v>
      </c>
      <c r="E472" s="129" t="s">
        <v>46</v>
      </c>
      <c r="F472" s="129" t="s">
        <v>46</v>
      </c>
      <c r="G472" s="153">
        <f t="shared" si="4"/>
        <v>4269.0537896792384</v>
      </c>
      <c r="H472" s="153">
        <v>497.55871674583199</v>
      </c>
      <c r="I472" s="129" t="s">
        <v>1910</v>
      </c>
      <c r="J472" s="129" t="s">
        <v>330</v>
      </c>
      <c r="K472" s="129" t="s">
        <v>46</v>
      </c>
      <c r="L472" s="129" t="s">
        <v>1924</v>
      </c>
      <c r="M472" s="129" t="s">
        <v>548</v>
      </c>
      <c r="N472" s="130" t="s">
        <v>1968</v>
      </c>
      <c r="O472" s="129" t="s">
        <v>46</v>
      </c>
      <c r="P472" s="129" t="s">
        <v>46</v>
      </c>
      <c r="Q472" s="129" t="s">
        <v>46</v>
      </c>
      <c r="R472" s="132" t="s">
        <v>46</v>
      </c>
      <c r="S472" s="154" t="s">
        <v>46</v>
      </c>
    </row>
    <row r="473" spans="2:19" s="116" customFormat="1" ht="409.5" x14ac:dyDescent="0.3">
      <c r="B473" s="129" t="s">
        <v>1115</v>
      </c>
      <c r="C473" s="129" t="s">
        <v>1571</v>
      </c>
      <c r="D473" s="129" t="s">
        <v>329</v>
      </c>
      <c r="E473" s="129" t="s">
        <v>46</v>
      </c>
      <c r="F473" s="129" t="s">
        <v>46</v>
      </c>
      <c r="G473" s="153">
        <f t="shared" si="4"/>
        <v>4269.0537896792384</v>
      </c>
      <c r="H473" s="153">
        <v>497.55871674583199</v>
      </c>
      <c r="I473" s="129" t="s">
        <v>1910</v>
      </c>
      <c r="J473" s="129" t="s">
        <v>330</v>
      </c>
      <c r="K473" s="129" t="s">
        <v>46</v>
      </c>
      <c r="L473" s="129" t="s">
        <v>1924</v>
      </c>
      <c r="M473" s="129" t="s">
        <v>548</v>
      </c>
      <c r="N473" s="130" t="s">
        <v>1951</v>
      </c>
      <c r="O473" s="129" t="s">
        <v>46</v>
      </c>
      <c r="P473" s="129" t="s">
        <v>46</v>
      </c>
      <c r="Q473" s="129" t="s">
        <v>46</v>
      </c>
      <c r="R473" s="132" t="s">
        <v>46</v>
      </c>
      <c r="S473" s="154" t="s">
        <v>46</v>
      </c>
    </row>
    <row r="474" spans="2:19" s="116" customFormat="1" ht="409.5" x14ac:dyDescent="0.3">
      <c r="B474" s="129" t="s">
        <v>1115</v>
      </c>
      <c r="C474" s="129" t="s">
        <v>1571</v>
      </c>
      <c r="D474" s="129" t="s">
        <v>329</v>
      </c>
      <c r="E474" s="129" t="s">
        <v>46</v>
      </c>
      <c r="F474" s="129" t="s">
        <v>46</v>
      </c>
      <c r="G474" s="153">
        <f t="shared" si="4"/>
        <v>34152.430317433857</v>
      </c>
      <c r="H474" s="153">
        <v>3980.46973396665</v>
      </c>
      <c r="I474" s="129" t="s">
        <v>1910</v>
      </c>
      <c r="J474" s="129" t="s">
        <v>330</v>
      </c>
      <c r="K474" s="129" t="s">
        <v>46</v>
      </c>
      <c r="L474" s="129" t="s">
        <v>1924</v>
      </c>
      <c r="M474" s="129" t="s">
        <v>403</v>
      </c>
      <c r="N474" s="130" t="s">
        <v>404</v>
      </c>
      <c r="O474" s="129" t="s">
        <v>46</v>
      </c>
      <c r="P474" s="129" t="s">
        <v>46</v>
      </c>
      <c r="Q474" s="129" t="s">
        <v>46</v>
      </c>
      <c r="R474" s="132" t="s">
        <v>46</v>
      </c>
      <c r="S474" s="154" t="s">
        <v>46</v>
      </c>
    </row>
    <row r="475" spans="2:19" s="116" customFormat="1" ht="260" x14ac:dyDescent="0.3">
      <c r="B475" s="129" t="s">
        <v>1116</v>
      </c>
      <c r="C475" s="129" t="s">
        <v>1572</v>
      </c>
      <c r="D475" s="129" t="s">
        <v>1779</v>
      </c>
      <c r="E475" s="129" t="s">
        <v>46</v>
      </c>
      <c r="F475" s="129" t="s">
        <v>46</v>
      </c>
      <c r="G475" s="153">
        <f t="shared" si="4"/>
        <v>26.263798001064451</v>
      </c>
      <c r="H475" s="153">
        <v>3.0610487180727799</v>
      </c>
      <c r="I475" s="129" t="s">
        <v>1910</v>
      </c>
      <c r="J475" s="129" t="s">
        <v>330</v>
      </c>
      <c r="K475" s="129" t="s">
        <v>46</v>
      </c>
      <c r="L475" s="129" t="s">
        <v>1924</v>
      </c>
      <c r="M475" s="129" t="s">
        <v>342</v>
      </c>
      <c r="N475" s="130" t="s">
        <v>343</v>
      </c>
      <c r="O475" s="129" t="s">
        <v>46</v>
      </c>
      <c r="P475" s="129" t="s">
        <v>46</v>
      </c>
      <c r="Q475" s="129" t="s">
        <v>46</v>
      </c>
      <c r="R475" s="132" t="s">
        <v>46</v>
      </c>
      <c r="S475" s="154" t="s">
        <v>46</v>
      </c>
    </row>
    <row r="476" spans="2:19" s="116" customFormat="1" ht="104" x14ac:dyDescent="0.3">
      <c r="B476" s="129" t="s">
        <v>1117</v>
      </c>
      <c r="C476" s="129" t="s">
        <v>1573</v>
      </c>
      <c r="D476" s="129" t="s">
        <v>346</v>
      </c>
      <c r="E476" s="129" t="s">
        <v>46</v>
      </c>
      <c r="F476" s="129" t="s">
        <v>46</v>
      </c>
      <c r="G476" s="153">
        <f t="shared" si="4"/>
        <v>50.808275268084564</v>
      </c>
      <c r="H476" s="153">
        <v>5.9217104042056601</v>
      </c>
      <c r="I476" s="129" t="s">
        <v>1910</v>
      </c>
      <c r="J476" s="129" t="s">
        <v>330</v>
      </c>
      <c r="K476" s="129" t="s">
        <v>46</v>
      </c>
      <c r="L476" s="129" t="s">
        <v>1924</v>
      </c>
      <c r="M476" s="129" t="s">
        <v>342</v>
      </c>
      <c r="N476" s="130" t="s">
        <v>343</v>
      </c>
      <c r="O476" s="129" t="s">
        <v>46</v>
      </c>
      <c r="P476" s="129" t="s">
        <v>46</v>
      </c>
      <c r="Q476" s="129" t="s">
        <v>46</v>
      </c>
      <c r="R476" s="132" t="s">
        <v>46</v>
      </c>
      <c r="S476" s="154" t="s">
        <v>46</v>
      </c>
    </row>
    <row r="477" spans="2:19" s="116" customFormat="1" ht="26" x14ac:dyDescent="0.3">
      <c r="B477" s="129" t="s">
        <v>1118</v>
      </c>
      <c r="C477" s="129" t="s">
        <v>1574</v>
      </c>
      <c r="D477" s="129" t="s">
        <v>1790</v>
      </c>
      <c r="E477" s="129" t="s">
        <v>46</v>
      </c>
      <c r="F477" s="129" t="s">
        <v>46</v>
      </c>
      <c r="G477" s="153">
        <f t="shared" si="4"/>
        <v>171455.87069313158</v>
      </c>
      <c r="H477" s="153">
        <v>19983.2017124862</v>
      </c>
      <c r="I477" s="129" t="s">
        <v>1910</v>
      </c>
      <c r="J477" s="129" t="s">
        <v>441</v>
      </c>
      <c r="K477" s="129" t="s">
        <v>46</v>
      </c>
      <c r="L477" s="129" t="s">
        <v>144</v>
      </c>
      <c r="M477" s="129" t="s">
        <v>335</v>
      </c>
      <c r="N477" s="130" t="s">
        <v>1970</v>
      </c>
      <c r="O477" s="129" t="s">
        <v>46</v>
      </c>
      <c r="P477" s="129" t="s">
        <v>46</v>
      </c>
      <c r="Q477" s="129" t="s">
        <v>46</v>
      </c>
      <c r="R477" s="132" t="s">
        <v>46</v>
      </c>
      <c r="S477" s="154" t="s">
        <v>46</v>
      </c>
    </row>
    <row r="478" spans="2:19" s="116" customFormat="1" ht="104" x14ac:dyDescent="0.3">
      <c r="B478" s="129" t="s">
        <v>1119</v>
      </c>
      <c r="C478" s="129" t="s">
        <v>1575</v>
      </c>
      <c r="D478" s="129" t="s">
        <v>1774</v>
      </c>
      <c r="E478" s="129" t="s">
        <v>46</v>
      </c>
      <c r="F478" s="129" t="s">
        <v>46</v>
      </c>
      <c r="G478" s="153">
        <f t="shared" si="4"/>
        <v>1896.8956473422154</v>
      </c>
      <c r="H478" s="153">
        <v>221.08340878114399</v>
      </c>
      <c r="I478" s="129" t="s">
        <v>1910</v>
      </c>
      <c r="J478" s="129" t="s">
        <v>330</v>
      </c>
      <c r="K478" s="129" t="s">
        <v>46</v>
      </c>
      <c r="L478" s="129" t="s">
        <v>1923</v>
      </c>
      <c r="M478" s="129" t="s">
        <v>361</v>
      </c>
      <c r="N478" s="130" t="s">
        <v>737</v>
      </c>
      <c r="O478" s="129" t="s">
        <v>46</v>
      </c>
      <c r="P478" s="129" t="s">
        <v>46</v>
      </c>
      <c r="Q478" s="129" t="s">
        <v>46</v>
      </c>
      <c r="R478" s="132" t="s">
        <v>46</v>
      </c>
      <c r="S478" s="154" t="s">
        <v>46</v>
      </c>
    </row>
    <row r="479" spans="2:19" s="116" customFormat="1" ht="26" x14ac:dyDescent="0.3">
      <c r="B479" s="129" t="s">
        <v>1120</v>
      </c>
      <c r="C479" s="129" t="s">
        <v>1576</v>
      </c>
      <c r="D479" s="129" t="s">
        <v>346</v>
      </c>
      <c r="E479" s="129" t="s">
        <v>46</v>
      </c>
      <c r="F479" s="129" t="s">
        <v>46</v>
      </c>
      <c r="G479" s="153">
        <f t="shared" si="4"/>
        <v>1397.7003460098908</v>
      </c>
      <c r="H479" s="153">
        <v>162.902138229591</v>
      </c>
      <c r="I479" s="129" t="s">
        <v>1910</v>
      </c>
      <c r="J479" s="129" t="s">
        <v>330</v>
      </c>
      <c r="K479" s="129" t="s">
        <v>46</v>
      </c>
      <c r="L479" s="129" t="s">
        <v>1923</v>
      </c>
      <c r="M479" s="129" t="s">
        <v>548</v>
      </c>
      <c r="N479" s="130" t="s">
        <v>549</v>
      </c>
      <c r="O479" s="129" t="s">
        <v>46</v>
      </c>
      <c r="P479" s="129" t="s">
        <v>46</v>
      </c>
      <c r="Q479" s="129" t="s">
        <v>46</v>
      </c>
      <c r="R479" s="132" t="s">
        <v>46</v>
      </c>
      <c r="S479" s="154" t="s">
        <v>46</v>
      </c>
    </row>
    <row r="480" spans="2:19" s="116" customFormat="1" ht="65" x14ac:dyDescent="0.3">
      <c r="B480" s="129" t="s">
        <v>1121</v>
      </c>
      <c r="C480" s="129" t="s">
        <v>1577</v>
      </c>
      <c r="D480" s="129" t="s">
        <v>346</v>
      </c>
      <c r="E480" s="129" t="s">
        <v>46</v>
      </c>
      <c r="F480" s="129" t="s">
        <v>46</v>
      </c>
      <c r="G480" s="153">
        <f t="shared" si="4"/>
        <v>141.80748017651874</v>
      </c>
      <c r="H480" s="153">
        <v>16.527678342251601</v>
      </c>
      <c r="I480" s="129" t="s">
        <v>1910</v>
      </c>
      <c r="J480" s="129" t="s">
        <v>330</v>
      </c>
      <c r="K480" s="129" t="s">
        <v>46</v>
      </c>
      <c r="L480" s="129" t="s">
        <v>1923</v>
      </c>
      <c r="M480" s="129" t="s">
        <v>548</v>
      </c>
      <c r="N480" s="130" t="s">
        <v>549</v>
      </c>
      <c r="O480" s="129" t="s">
        <v>46</v>
      </c>
      <c r="P480" s="129" t="s">
        <v>46</v>
      </c>
      <c r="Q480" s="129" t="s">
        <v>46</v>
      </c>
      <c r="R480" s="132" t="s">
        <v>46</v>
      </c>
      <c r="S480" s="154" t="s">
        <v>46</v>
      </c>
    </row>
    <row r="481" spans="2:19" s="116" customFormat="1" ht="65" x14ac:dyDescent="0.3">
      <c r="B481" s="129" t="s">
        <v>654</v>
      </c>
      <c r="C481" s="129" t="s">
        <v>655</v>
      </c>
      <c r="D481" s="129" t="s">
        <v>1776</v>
      </c>
      <c r="E481" s="129" t="s">
        <v>46</v>
      </c>
      <c r="F481" s="129" t="s">
        <v>46</v>
      </c>
      <c r="G481" s="153">
        <f t="shared" si="4"/>
        <v>10355.780154527465</v>
      </c>
      <c r="H481" s="153">
        <v>1206.9673839775601</v>
      </c>
      <c r="I481" s="129" t="s">
        <v>1910</v>
      </c>
      <c r="J481" s="129" t="s">
        <v>330</v>
      </c>
      <c r="K481" s="129" t="s">
        <v>46</v>
      </c>
      <c r="L481" s="129" t="s">
        <v>1924</v>
      </c>
      <c r="M481" s="129" t="s">
        <v>1995</v>
      </c>
      <c r="N481" s="130" t="s">
        <v>1971</v>
      </c>
      <c r="O481" s="129" t="s">
        <v>46</v>
      </c>
      <c r="P481" s="129" t="s">
        <v>46</v>
      </c>
      <c r="Q481" s="129" t="s">
        <v>46</v>
      </c>
      <c r="R481" s="132" t="s">
        <v>46</v>
      </c>
      <c r="S481" s="154" t="s">
        <v>46</v>
      </c>
    </row>
    <row r="482" spans="2:19" s="116" customFormat="1" ht="52" x14ac:dyDescent="0.3">
      <c r="B482" s="129" t="s">
        <v>1082</v>
      </c>
      <c r="C482" s="129" t="s">
        <v>1578</v>
      </c>
      <c r="D482" s="129" t="s">
        <v>1776</v>
      </c>
      <c r="E482" s="129" t="s">
        <v>46</v>
      </c>
      <c r="F482" s="129" t="s">
        <v>46</v>
      </c>
      <c r="G482" s="153">
        <f t="shared" si="4"/>
        <v>3696.949608175009</v>
      </c>
      <c r="H482" s="153">
        <v>430.87990771270501</v>
      </c>
      <c r="I482" s="129" t="s">
        <v>1910</v>
      </c>
      <c r="J482" s="129" t="s">
        <v>330</v>
      </c>
      <c r="K482" s="129" t="s">
        <v>46</v>
      </c>
      <c r="L482" s="129" t="s">
        <v>1923</v>
      </c>
      <c r="M482" s="129" t="s">
        <v>2003</v>
      </c>
      <c r="N482" s="130" t="s">
        <v>1958</v>
      </c>
      <c r="O482" s="129" t="s">
        <v>46</v>
      </c>
      <c r="P482" s="129" t="s">
        <v>46</v>
      </c>
      <c r="Q482" s="129" t="s">
        <v>46</v>
      </c>
      <c r="R482" s="132" t="s">
        <v>46</v>
      </c>
      <c r="S482" s="154" t="s">
        <v>46</v>
      </c>
    </row>
    <row r="483" spans="2:19" s="116" customFormat="1" ht="26" x14ac:dyDescent="0.3">
      <c r="B483" s="129" t="s">
        <v>1122</v>
      </c>
      <c r="C483" s="129" t="s">
        <v>1579</v>
      </c>
      <c r="D483" s="129" t="s">
        <v>1775</v>
      </c>
      <c r="E483" s="129" t="s">
        <v>46</v>
      </c>
      <c r="F483" s="129" t="s">
        <v>46</v>
      </c>
      <c r="G483" s="153">
        <f t="shared" si="4"/>
        <v>47.904757670870964</v>
      </c>
      <c r="H483" s="153">
        <v>5.5833050898451004</v>
      </c>
      <c r="I483" s="129" t="s">
        <v>1910</v>
      </c>
      <c r="J483" s="129" t="s">
        <v>330</v>
      </c>
      <c r="K483" s="129" t="s">
        <v>46</v>
      </c>
      <c r="L483" s="129" t="s">
        <v>144</v>
      </c>
      <c r="M483" s="129" t="s">
        <v>361</v>
      </c>
      <c r="N483" s="130" t="s">
        <v>1967</v>
      </c>
      <c r="O483" s="129" t="s">
        <v>46</v>
      </c>
      <c r="P483" s="129" t="s">
        <v>46</v>
      </c>
      <c r="Q483" s="129" t="s">
        <v>46</v>
      </c>
      <c r="R483" s="132" t="s">
        <v>46</v>
      </c>
      <c r="S483" s="154" t="s">
        <v>46</v>
      </c>
    </row>
    <row r="484" spans="2:19" s="116" customFormat="1" ht="130" x14ac:dyDescent="0.3">
      <c r="B484" s="129" t="s">
        <v>1123</v>
      </c>
      <c r="C484" s="129" t="s">
        <v>1580</v>
      </c>
      <c r="D484" s="129" t="s">
        <v>1776</v>
      </c>
      <c r="E484" s="129" t="s">
        <v>46</v>
      </c>
      <c r="F484" s="129" t="s">
        <v>46</v>
      </c>
      <c r="G484" s="153">
        <f t="shared" si="4"/>
        <v>47904.770984352028</v>
      </c>
      <c r="H484" s="153">
        <v>5583.3066415328703</v>
      </c>
      <c r="I484" s="129" t="s">
        <v>1910</v>
      </c>
      <c r="J484" s="129" t="s">
        <v>330</v>
      </c>
      <c r="K484" s="129" t="s">
        <v>46</v>
      </c>
      <c r="L484" s="129" t="s">
        <v>1923</v>
      </c>
      <c r="M484" s="129" t="s">
        <v>1995</v>
      </c>
      <c r="N484" s="130" t="s">
        <v>1972</v>
      </c>
      <c r="O484" s="129" t="s">
        <v>46</v>
      </c>
      <c r="P484" s="129" t="s">
        <v>46</v>
      </c>
      <c r="Q484" s="129" t="s">
        <v>46</v>
      </c>
      <c r="R484" s="132" t="s">
        <v>46</v>
      </c>
      <c r="S484" s="154" t="s">
        <v>46</v>
      </c>
    </row>
    <row r="485" spans="2:19" s="116" customFormat="1" ht="52" x14ac:dyDescent="0.3">
      <c r="B485" s="129" t="s">
        <v>1124</v>
      </c>
      <c r="C485" s="129" t="s">
        <v>1581</v>
      </c>
      <c r="D485" s="129" t="s">
        <v>1772</v>
      </c>
      <c r="E485" s="129" t="s">
        <v>46</v>
      </c>
      <c r="F485" s="129" t="s">
        <v>46</v>
      </c>
      <c r="G485" s="153">
        <f t="shared" si="4"/>
        <v>14076.918360730111</v>
      </c>
      <c r="H485" s="153">
        <v>1640.6664756095699</v>
      </c>
      <c r="I485" s="129" t="s">
        <v>1910</v>
      </c>
      <c r="J485" s="129" t="s">
        <v>330</v>
      </c>
      <c r="K485" s="129" t="s">
        <v>46</v>
      </c>
      <c r="L485" s="129" t="s">
        <v>144</v>
      </c>
      <c r="M485" s="129" t="s">
        <v>1929</v>
      </c>
      <c r="N485" s="130" t="s">
        <v>343</v>
      </c>
      <c r="O485" s="129" t="s">
        <v>46</v>
      </c>
      <c r="P485" s="129" t="s">
        <v>46</v>
      </c>
      <c r="Q485" s="129" t="s">
        <v>46</v>
      </c>
      <c r="R485" s="132" t="s">
        <v>46</v>
      </c>
      <c r="S485" s="154" t="s">
        <v>46</v>
      </c>
    </row>
    <row r="486" spans="2:19" s="116" customFormat="1" ht="52" x14ac:dyDescent="0.3">
      <c r="B486" s="129" t="s">
        <v>1124</v>
      </c>
      <c r="C486" s="129" t="s">
        <v>1582</v>
      </c>
      <c r="D486" s="129" t="s">
        <v>1772</v>
      </c>
      <c r="E486" s="129" t="s">
        <v>46</v>
      </c>
      <c r="F486" s="129" t="s">
        <v>46</v>
      </c>
      <c r="G486" s="153">
        <f t="shared" si="4"/>
        <v>1649.6999675375848</v>
      </c>
      <c r="H486" s="153">
        <v>192.27272348922901</v>
      </c>
      <c r="I486" s="129" t="s">
        <v>1910</v>
      </c>
      <c r="J486" s="129" t="s">
        <v>330</v>
      </c>
      <c r="K486" s="129" t="s">
        <v>46</v>
      </c>
      <c r="L486" s="129" t="s">
        <v>144</v>
      </c>
      <c r="M486" s="129" t="s">
        <v>342</v>
      </c>
      <c r="N486" s="130" t="s">
        <v>343</v>
      </c>
      <c r="O486" s="129" t="s">
        <v>46</v>
      </c>
      <c r="P486" s="129" t="s">
        <v>46</v>
      </c>
      <c r="Q486" s="129" t="s">
        <v>46</v>
      </c>
      <c r="R486" s="132" t="s">
        <v>46</v>
      </c>
      <c r="S486" s="154" t="s">
        <v>46</v>
      </c>
    </row>
    <row r="487" spans="2:19" s="116" customFormat="1" ht="39" x14ac:dyDescent="0.3">
      <c r="B487" s="129" t="s">
        <v>1124</v>
      </c>
      <c r="C487" s="129" t="s">
        <v>1583</v>
      </c>
      <c r="D487" s="129" t="s">
        <v>1772</v>
      </c>
      <c r="E487" s="129" t="s">
        <v>46</v>
      </c>
      <c r="F487" s="129" t="s">
        <v>46</v>
      </c>
      <c r="G487" s="153">
        <f t="shared" si="4"/>
        <v>869.92168022248632</v>
      </c>
      <c r="H487" s="153">
        <v>101.389473219404</v>
      </c>
      <c r="I487" s="129" t="s">
        <v>1910</v>
      </c>
      <c r="J487" s="129" t="s">
        <v>330</v>
      </c>
      <c r="K487" s="129" t="s">
        <v>46</v>
      </c>
      <c r="L487" s="129" t="s">
        <v>144</v>
      </c>
      <c r="M487" s="129" t="s">
        <v>342</v>
      </c>
      <c r="N487" s="130" t="s">
        <v>343</v>
      </c>
      <c r="O487" s="129" t="s">
        <v>46</v>
      </c>
      <c r="P487" s="129" t="s">
        <v>46</v>
      </c>
      <c r="Q487" s="129" t="s">
        <v>46</v>
      </c>
      <c r="R487" s="132" t="s">
        <v>46</v>
      </c>
      <c r="S487" s="154" t="s">
        <v>46</v>
      </c>
    </row>
    <row r="488" spans="2:19" s="116" customFormat="1" ht="52" x14ac:dyDescent="0.3">
      <c r="B488" s="129" t="s">
        <v>1124</v>
      </c>
      <c r="C488" s="129" t="s">
        <v>1584</v>
      </c>
      <c r="D488" s="129" t="s">
        <v>1787</v>
      </c>
      <c r="E488" s="129" t="s">
        <v>46</v>
      </c>
      <c r="F488" s="129" t="s">
        <v>46</v>
      </c>
      <c r="G488" s="153">
        <f t="shared" si="4"/>
        <v>1428.8689722375011</v>
      </c>
      <c r="H488" s="153">
        <v>166.53484524912599</v>
      </c>
      <c r="I488" s="129" t="s">
        <v>1910</v>
      </c>
      <c r="J488" s="129" t="s">
        <v>330</v>
      </c>
      <c r="K488" s="129" t="s">
        <v>46</v>
      </c>
      <c r="L488" s="129" t="s">
        <v>144</v>
      </c>
      <c r="M488" s="129" t="s">
        <v>342</v>
      </c>
      <c r="N488" s="130" t="s">
        <v>343</v>
      </c>
      <c r="O488" s="129" t="s">
        <v>46</v>
      </c>
      <c r="P488" s="129" t="s">
        <v>46</v>
      </c>
      <c r="Q488" s="129" t="s">
        <v>46</v>
      </c>
      <c r="R488" s="132" t="s">
        <v>46</v>
      </c>
      <c r="S488" s="154" t="s">
        <v>46</v>
      </c>
    </row>
    <row r="489" spans="2:19" s="116" customFormat="1" x14ac:dyDescent="0.3">
      <c r="B489" s="129" t="s">
        <v>1125</v>
      </c>
      <c r="C489" s="129" t="s">
        <v>1585</v>
      </c>
      <c r="D489" s="129" t="s">
        <v>674</v>
      </c>
      <c r="E489" s="129" t="s">
        <v>46</v>
      </c>
      <c r="F489" s="129" t="s">
        <v>46</v>
      </c>
      <c r="G489" s="153">
        <f t="shared" si="4"/>
        <v>170328.07462159547</v>
      </c>
      <c r="H489" s="153">
        <v>19851.756948903902</v>
      </c>
      <c r="I489" s="129" t="s">
        <v>1910</v>
      </c>
      <c r="J489" s="129" t="s">
        <v>330</v>
      </c>
      <c r="K489" s="129" t="s">
        <v>46</v>
      </c>
      <c r="L489" s="129" t="s">
        <v>144</v>
      </c>
      <c r="M489" s="129" t="s">
        <v>139</v>
      </c>
      <c r="N489" s="130" t="s">
        <v>1937</v>
      </c>
      <c r="O489" s="129" t="s">
        <v>46</v>
      </c>
      <c r="P489" s="129" t="s">
        <v>46</v>
      </c>
      <c r="Q489" s="129" t="s">
        <v>46</v>
      </c>
      <c r="R489" s="132" t="s">
        <v>46</v>
      </c>
      <c r="S489" s="154" t="s">
        <v>46</v>
      </c>
    </row>
    <row r="490" spans="2:19" s="116" customFormat="1" ht="26" x14ac:dyDescent="0.3">
      <c r="B490" s="129" t="s">
        <v>1126</v>
      </c>
      <c r="C490" s="129" t="s">
        <v>1434</v>
      </c>
      <c r="D490" s="129" t="s">
        <v>1776</v>
      </c>
      <c r="E490" s="129" t="s">
        <v>46</v>
      </c>
      <c r="F490" s="129" t="s">
        <v>46</v>
      </c>
      <c r="G490" s="153">
        <f t="shared" si="4"/>
        <v>74518.532652891663</v>
      </c>
      <c r="H490" s="153">
        <v>8685.1436658381899</v>
      </c>
      <c r="I490" s="129" t="s">
        <v>1910</v>
      </c>
      <c r="J490" s="129" t="s">
        <v>330</v>
      </c>
      <c r="K490" s="129" t="s">
        <v>46</v>
      </c>
      <c r="L490" s="129" t="s">
        <v>144</v>
      </c>
      <c r="M490" s="129" t="s">
        <v>139</v>
      </c>
      <c r="N490" s="130" t="s">
        <v>1937</v>
      </c>
      <c r="O490" s="129" t="s">
        <v>46</v>
      </c>
      <c r="P490" s="129" t="s">
        <v>46</v>
      </c>
      <c r="Q490" s="129" t="s">
        <v>46</v>
      </c>
      <c r="R490" s="132" t="s">
        <v>46</v>
      </c>
      <c r="S490" s="154" t="s">
        <v>46</v>
      </c>
    </row>
    <row r="491" spans="2:19" s="116" customFormat="1" ht="39" x14ac:dyDescent="0.3">
      <c r="B491" s="129" t="s">
        <v>1127</v>
      </c>
      <c r="C491" s="129" t="s">
        <v>1586</v>
      </c>
      <c r="D491" s="129" t="s">
        <v>329</v>
      </c>
      <c r="E491" s="129" t="s">
        <v>46</v>
      </c>
      <c r="F491" s="129" t="s">
        <v>46</v>
      </c>
      <c r="G491" s="153">
        <f t="shared" si="4"/>
        <v>53.227487390680402</v>
      </c>
      <c r="H491" s="153">
        <v>6.2036698590536599</v>
      </c>
      <c r="I491" s="129" t="s">
        <v>1910</v>
      </c>
      <c r="J491" s="129" t="s">
        <v>330</v>
      </c>
      <c r="K491" s="129" t="s">
        <v>46</v>
      </c>
      <c r="L491" s="129" t="s">
        <v>1923</v>
      </c>
      <c r="M491" s="129" t="s">
        <v>342</v>
      </c>
      <c r="N491" s="130" t="s">
        <v>343</v>
      </c>
      <c r="O491" s="129" t="s">
        <v>46</v>
      </c>
      <c r="P491" s="129" t="s">
        <v>46</v>
      </c>
      <c r="Q491" s="129" t="s">
        <v>46</v>
      </c>
      <c r="R491" s="132" t="s">
        <v>46</v>
      </c>
      <c r="S491" s="154" t="s">
        <v>46</v>
      </c>
    </row>
    <row r="492" spans="2:19" s="116" customFormat="1" ht="65" x14ac:dyDescent="0.3">
      <c r="B492" s="129" t="s">
        <v>1032</v>
      </c>
      <c r="C492" s="129" t="s">
        <v>1587</v>
      </c>
      <c r="D492" s="129" t="s">
        <v>1772</v>
      </c>
      <c r="E492" s="129" t="s">
        <v>46</v>
      </c>
      <c r="F492" s="129" t="s">
        <v>46</v>
      </c>
      <c r="G492" s="153">
        <f t="shared" si="4"/>
        <v>6683.621294108264</v>
      </c>
      <c r="H492" s="153">
        <v>778.97684080515899</v>
      </c>
      <c r="I492" s="129" t="s">
        <v>1910</v>
      </c>
      <c r="J492" s="129" t="s">
        <v>330</v>
      </c>
      <c r="K492" s="129" t="s">
        <v>46</v>
      </c>
      <c r="L492" s="129" t="s">
        <v>1924</v>
      </c>
      <c r="M492" s="129" t="s">
        <v>342</v>
      </c>
      <c r="N492" s="130" t="s">
        <v>1930</v>
      </c>
      <c r="O492" s="129" t="s">
        <v>46</v>
      </c>
      <c r="P492" s="129" t="s">
        <v>46</v>
      </c>
      <c r="Q492" s="129" t="s">
        <v>46</v>
      </c>
      <c r="R492" s="132" t="s">
        <v>46</v>
      </c>
      <c r="S492" s="154" t="s">
        <v>46</v>
      </c>
    </row>
    <row r="493" spans="2:19" s="116" customFormat="1" ht="52" x14ac:dyDescent="0.3">
      <c r="B493" s="129" t="s">
        <v>1124</v>
      </c>
      <c r="C493" s="129" t="s">
        <v>1588</v>
      </c>
      <c r="D493" s="129" t="s">
        <v>1772</v>
      </c>
      <c r="E493" s="129" t="s">
        <v>46</v>
      </c>
      <c r="F493" s="129" t="s">
        <v>46</v>
      </c>
      <c r="G493" s="153">
        <f t="shared" si="4"/>
        <v>4233.8844857347121</v>
      </c>
      <c r="H493" s="153">
        <v>493.45973027211102</v>
      </c>
      <c r="I493" s="129" t="s">
        <v>1910</v>
      </c>
      <c r="J493" s="129" t="s">
        <v>330</v>
      </c>
      <c r="K493" s="129" t="s">
        <v>46</v>
      </c>
      <c r="L493" s="129" t="s">
        <v>144</v>
      </c>
      <c r="M493" s="129" t="s">
        <v>342</v>
      </c>
      <c r="N493" s="130" t="s">
        <v>343</v>
      </c>
      <c r="O493" s="129" t="s">
        <v>46</v>
      </c>
      <c r="P493" s="129" t="s">
        <v>46</v>
      </c>
      <c r="Q493" s="129" t="s">
        <v>46</v>
      </c>
      <c r="R493" s="132" t="s">
        <v>46</v>
      </c>
      <c r="S493" s="154" t="s">
        <v>46</v>
      </c>
    </row>
    <row r="494" spans="2:19" s="116" customFormat="1" ht="65" x14ac:dyDescent="0.3">
      <c r="B494" s="129" t="s">
        <v>1032</v>
      </c>
      <c r="C494" s="129" t="s">
        <v>1589</v>
      </c>
      <c r="D494" s="129" t="s">
        <v>1772</v>
      </c>
      <c r="E494" s="129" t="s">
        <v>46</v>
      </c>
      <c r="F494" s="129" t="s">
        <v>46</v>
      </c>
      <c r="G494" s="153">
        <f t="shared" si="4"/>
        <v>2418.0539567722135</v>
      </c>
      <c r="H494" s="153">
        <v>281.82447048627199</v>
      </c>
      <c r="I494" s="129" t="s">
        <v>1910</v>
      </c>
      <c r="J494" s="129" t="s">
        <v>330</v>
      </c>
      <c r="K494" s="129" t="s">
        <v>46</v>
      </c>
      <c r="L494" s="129" t="s">
        <v>1924</v>
      </c>
      <c r="M494" s="129" t="s">
        <v>342</v>
      </c>
      <c r="N494" s="130" t="s">
        <v>1930</v>
      </c>
      <c r="O494" s="129" t="s">
        <v>46</v>
      </c>
      <c r="P494" s="129" t="s">
        <v>46</v>
      </c>
      <c r="Q494" s="129" t="s">
        <v>46</v>
      </c>
      <c r="R494" s="132" t="s">
        <v>46</v>
      </c>
      <c r="S494" s="154" t="s">
        <v>46</v>
      </c>
    </row>
    <row r="495" spans="2:19" s="116" customFormat="1" ht="26" x14ac:dyDescent="0.3">
      <c r="B495" s="129" t="s">
        <v>973</v>
      </c>
      <c r="C495" s="129" t="s">
        <v>1590</v>
      </c>
      <c r="D495" s="129" t="s">
        <v>1776</v>
      </c>
      <c r="E495" s="129" t="s">
        <v>46</v>
      </c>
      <c r="F495" s="129" t="s">
        <v>46</v>
      </c>
      <c r="G495" s="153">
        <f t="shared" si="4"/>
        <v>149037.06530578353</v>
      </c>
      <c r="H495" s="153">
        <v>17370.287331676402</v>
      </c>
      <c r="I495" s="129" t="s">
        <v>1910</v>
      </c>
      <c r="J495" s="129" t="s">
        <v>330</v>
      </c>
      <c r="K495" s="129" t="s">
        <v>46</v>
      </c>
      <c r="L495" s="129" t="s">
        <v>1924</v>
      </c>
      <c r="M495" s="129" t="s">
        <v>335</v>
      </c>
      <c r="N495" s="130" t="s">
        <v>336</v>
      </c>
      <c r="O495" s="129" t="s">
        <v>46</v>
      </c>
      <c r="P495" s="129" t="s">
        <v>46</v>
      </c>
      <c r="Q495" s="129" t="s">
        <v>46</v>
      </c>
      <c r="R495" s="132" t="s">
        <v>46</v>
      </c>
      <c r="S495" s="154" t="s">
        <v>46</v>
      </c>
    </row>
    <row r="496" spans="2:19" s="116" customFormat="1" ht="26" x14ac:dyDescent="0.3">
      <c r="B496" s="129" t="s">
        <v>1128</v>
      </c>
      <c r="C496" s="129" t="s">
        <v>1591</v>
      </c>
      <c r="D496" s="129" t="s">
        <v>1772</v>
      </c>
      <c r="E496" s="129" t="s">
        <v>46</v>
      </c>
      <c r="F496" s="129" t="s">
        <v>46</v>
      </c>
      <c r="G496" s="153">
        <f t="shared" si="4"/>
        <v>116928.76991116036</v>
      </c>
      <c r="H496" s="153">
        <v>13628.0617612075</v>
      </c>
      <c r="I496" s="129" t="s">
        <v>1910</v>
      </c>
      <c r="J496" s="129" t="s">
        <v>330</v>
      </c>
      <c r="K496" s="129" t="s">
        <v>46</v>
      </c>
      <c r="L496" s="129" t="s">
        <v>1924</v>
      </c>
      <c r="M496" s="129" t="s">
        <v>342</v>
      </c>
      <c r="N496" s="130" t="s">
        <v>1930</v>
      </c>
      <c r="O496" s="129" t="s">
        <v>46</v>
      </c>
      <c r="P496" s="129" t="s">
        <v>46</v>
      </c>
      <c r="Q496" s="129" t="s">
        <v>46</v>
      </c>
      <c r="R496" s="132" t="s">
        <v>46</v>
      </c>
      <c r="S496" s="154" t="s">
        <v>46</v>
      </c>
    </row>
    <row r="497" spans="2:19" s="116" customFormat="1" ht="117" x14ac:dyDescent="0.3">
      <c r="B497" s="129" t="s">
        <v>975</v>
      </c>
      <c r="C497" s="129" t="s">
        <v>1437</v>
      </c>
      <c r="D497" s="129" t="s">
        <v>1779</v>
      </c>
      <c r="E497" s="129" t="s">
        <v>46</v>
      </c>
      <c r="F497" s="129" t="s">
        <v>46</v>
      </c>
      <c r="G497" s="153">
        <f t="shared" si="4"/>
        <v>8515.7650215817084</v>
      </c>
      <c r="H497" s="153">
        <v>992.51340577875396</v>
      </c>
      <c r="I497" s="129" t="s">
        <v>1910</v>
      </c>
      <c r="J497" s="129" t="s">
        <v>330</v>
      </c>
      <c r="K497" s="129" t="s">
        <v>46</v>
      </c>
      <c r="L497" s="129" t="s">
        <v>144</v>
      </c>
      <c r="M497" s="129" t="s">
        <v>1995</v>
      </c>
      <c r="N497" s="130" t="s">
        <v>505</v>
      </c>
      <c r="O497" s="129" t="s">
        <v>46</v>
      </c>
      <c r="P497" s="129" t="s">
        <v>46</v>
      </c>
      <c r="Q497" s="129" t="s">
        <v>46</v>
      </c>
      <c r="R497" s="132" t="s">
        <v>46</v>
      </c>
      <c r="S497" s="154" t="s">
        <v>46</v>
      </c>
    </row>
    <row r="498" spans="2:19" s="116" customFormat="1" ht="65" x14ac:dyDescent="0.3">
      <c r="B498" s="129" t="s">
        <v>1129</v>
      </c>
      <c r="C498" s="129" t="s">
        <v>1592</v>
      </c>
      <c r="D498" s="129" t="s">
        <v>1787</v>
      </c>
      <c r="E498" s="129" t="s">
        <v>46</v>
      </c>
      <c r="F498" s="129" t="s">
        <v>46</v>
      </c>
      <c r="G498" s="153">
        <f t="shared" si="4"/>
        <v>1465.6363373443248</v>
      </c>
      <c r="H498" s="153">
        <v>170.820085937567</v>
      </c>
      <c r="I498" s="129" t="s">
        <v>1910</v>
      </c>
      <c r="J498" s="129" t="s">
        <v>330</v>
      </c>
      <c r="K498" s="129" t="s">
        <v>46</v>
      </c>
      <c r="L498" s="129" t="s">
        <v>1924</v>
      </c>
      <c r="M498" s="129" t="s">
        <v>342</v>
      </c>
      <c r="N498" s="130" t="s">
        <v>1930</v>
      </c>
      <c r="O498" s="129" t="s">
        <v>46</v>
      </c>
      <c r="P498" s="129" t="s">
        <v>46</v>
      </c>
      <c r="Q498" s="129" t="s">
        <v>46</v>
      </c>
      <c r="R498" s="132" t="s">
        <v>46</v>
      </c>
      <c r="S498" s="154" t="s">
        <v>46</v>
      </c>
    </row>
    <row r="499" spans="2:19" s="116" customFormat="1" ht="52" x14ac:dyDescent="0.3">
      <c r="B499" s="129" t="s">
        <v>1124</v>
      </c>
      <c r="C499" s="129" t="s">
        <v>1593</v>
      </c>
      <c r="D499" s="129" t="s">
        <v>1772</v>
      </c>
      <c r="E499" s="129" t="s">
        <v>46</v>
      </c>
      <c r="F499" s="129" t="s">
        <v>46</v>
      </c>
      <c r="G499" s="153">
        <f t="shared" si="4"/>
        <v>1900.202242550143</v>
      </c>
      <c r="H499" s="153">
        <v>221.46879283801201</v>
      </c>
      <c r="I499" s="129" t="s">
        <v>1910</v>
      </c>
      <c r="J499" s="129" t="s">
        <v>330</v>
      </c>
      <c r="K499" s="129" t="s">
        <v>46</v>
      </c>
      <c r="L499" s="129" t="s">
        <v>144</v>
      </c>
      <c r="M499" s="129" t="s">
        <v>342</v>
      </c>
      <c r="N499" s="130" t="s">
        <v>343</v>
      </c>
      <c r="O499" s="129" t="s">
        <v>46</v>
      </c>
      <c r="P499" s="129" t="s">
        <v>46</v>
      </c>
      <c r="Q499" s="129" t="s">
        <v>46</v>
      </c>
      <c r="R499" s="132" t="s">
        <v>46</v>
      </c>
      <c r="S499" s="154" t="s">
        <v>46</v>
      </c>
    </row>
    <row r="500" spans="2:19" s="116" customFormat="1" ht="39" x14ac:dyDescent="0.3">
      <c r="B500" s="129" t="s">
        <v>1130</v>
      </c>
      <c r="C500" s="129" t="s">
        <v>1594</v>
      </c>
      <c r="D500" s="129" t="s">
        <v>1791</v>
      </c>
      <c r="E500" s="129" t="s">
        <v>46</v>
      </c>
      <c r="F500" s="129" t="s">
        <v>46</v>
      </c>
      <c r="G500" s="153">
        <f t="shared" si="4"/>
        <v>296.25239949487786</v>
      </c>
      <c r="H500" s="153">
        <v>34.528251689379701</v>
      </c>
      <c r="I500" s="129" t="s">
        <v>1910</v>
      </c>
      <c r="J500" s="129" t="s">
        <v>330</v>
      </c>
      <c r="K500" s="129" t="s">
        <v>46</v>
      </c>
      <c r="L500" s="129" t="s">
        <v>1924</v>
      </c>
      <c r="M500" s="129" t="s">
        <v>1996</v>
      </c>
      <c r="N500" s="130" t="s">
        <v>1935</v>
      </c>
      <c r="O500" s="129" t="s">
        <v>46</v>
      </c>
      <c r="P500" s="129" t="s">
        <v>46</v>
      </c>
      <c r="Q500" s="129" t="s">
        <v>46</v>
      </c>
      <c r="R500" s="132" t="s">
        <v>46</v>
      </c>
      <c r="S500" s="154" t="s">
        <v>46</v>
      </c>
    </row>
    <row r="501" spans="2:19" s="116" customFormat="1" ht="26" x14ac:dyDescent="0.3">
      <c r="B501" s="129" t="s">
        <v>1131</v>
      </c>
      <c r="C501" s="129" t="s">
        <v>1595</v>
      </c>
      <c r="D501" s="129" t="s">
        <v>674</v>
      </c>
      <c r="E501" s="129" t="s">
        <v>46</v>
      </c>
      <c r="F501" s="129" t="s">
        <v>46</v>
      </c>
      <c r="G501" s="153">
        <f t="shared" si="4"/>
        <v>23.791303638953824</v>
      </c>
      <c r="H501" s="153">
        <v>2.77287921199928</v>
      </c>
      <c r="I501" s="129" t="s">
        <v>1910</v>
      </c>
      <c r="J501" s="129" t="s">
        <v>330</v>
      </c>
      <c r="K501" s="129" t="s">
        <v>46</v>
      </c>
      <c r="L501" s="129" t="s">
        <v>1923</v>
      </c>
      <c r="M501" s="129" t="s">
        <v>1995</v>
      </c>
      <c r="N501" s="130" t="s">
        <v>745</v>
      </c>
      <c r="O501" s="129" t="s">
        <v>46</v>
      </c>
      <c r="P501" s="129" t="s">
        <v>46</v>
      </c>
      <c r="Q501" s="129" t="s">
        <v>46</v>
      </c>
      <c r="R501" s="132" t="s">
        <v>46</v>
      </c>
      <c r="S501" s="154" t="s">
        <v>46</v>
      </c>
    </row>
    <row r="502" spans="2:19" s="116" customFormat="1" ht="26" x14ac:dyDescent="0.3">
      <c r="B502" s="129" t="s">
        <v>1132</v>
      </c>
      <c r="C502" s="129" t="s">
        <v>1596</v>
      </c>
      <c r="D502" s="129" t="s">
        <v>329</v>
      </c>
      <c r="E502" s="129" t="s">
        <v>46</v>
      </c>
      <c r="F502" s="129" t="s">
        <v>46</v>
      </c>
      <c r="G502" s="153">
        <f t="shared" si="4"/>
        <v>133.47694214006637</v>
      </c>
      <c r="H502" s="153">
        <v>15.5567531631779</v>
      </c>
      <c r="I502" s="129" t="s">
        <v>1910</v>
      </c>
      <c r="J502" s="129" t="s">
        <v>330</v>
      </c>
      <c r="K502" s="129" t="s">
        <v>46</v>
      </c>
      <c r="L502" s="129" t="s">
        <v>1923</v>
      </c>
      <c r="M502" s="129" t="s">
        <v>1995</v>
      </c>
      <c r="N502" s="130" t="s">
        <v>388</v>
      </c>
      <c r="O502" s="129" t="s">
        <v>46</v>
      </c>
      <c r="P502" s="129" t="s">
        <v>46</v>
      </c>
      <c r="Q502" s="129" t="s">
        <v>46</v>
      </c>
      <c r="R502" s="132" t="s">
        <v>46</v>
      </c>
      <c r="S502" s="154" t="s">
        <v>46</v>
      </c>
    </row>
    <row r="503" spans="2:19" s="116" customFormat="1" x14ac:dyDescent="0.3">
      <c r="B503" s="129" t="s">
        <v>1133</v>
      </c>
      <c r="C503" s="129" t="s">
        <v>1597</v>
      </c>
      <c r="D503" s="129" t="s">
        <v>329</v>
      </c>
      <c r="E503" s="129" t="s">
        <v>46</v>
      </c>
      <c r="F503" s="129" t="s">
        <v>46</v>
      </c>
      <c r="G503" s="153">
        <f t="shared" si="4"/>
        <v>103.66159065532327</v>
      </c>
      <c r="H503" s="153">
        <v>12.081770472648399</v>
      </c>
      <c r="I503" s="129" t="s">
        <v>1910</v>
      </c>
      <c r="J503" s="129" t="s">
        <v>330</v>
      </c>
      <c r="K503" s="129" t="s">
        <v>46</v>
      </c>
      <c r="L503" s="129" t="s">
        <v>1923</v>
      </c>
      <c r="M503" s="129" t="s">
        <v>342</v>
      </c>
      <c r="N503" s="130" t="s">
        <v>380</v>
      </c>
      <c r="O503" s="129" t="s">
        <v>46</v>
      </c>
      <c r="P503" s="129" t="s">
        <v>46</v>
      </c>
      <c r="Q503" s="129" t="s">
        <v>46</v>
      </c>
      <c r="R503" s="132" t="s">
        <v>46</v>
      </c>
      <c r="S503" s="154" t="s">
        <v>46</v>
      </c>
    </row>
    <row r="504" spans="2:19" s="116" customFormat="1" x14ac:dyDescent="0.3">
      <c r="B504" s="129" t="s">
        <v>1134</v>
      </c>
      <c r="C504" s="129" t="s">
        <v>1598</v>
      </c>
      <c r="D504" s="129" t="s">
        <v>1783</v>
      </c>
      <c r="E504" s="129" t="s">
        <v>46</v>
      </c>
      <c r="F504" s="129" t="s">
        <v>46</v>
      </c>
      <c r="G504" s="153">
        <f t="shared" si="4"/>
        <v>1.4512622691745205</v>
      </c>
      <c r="H504" s="153">
        <v>0.16914478661707699</v>
      </c>
      <c r="I504" s="129" t="s">
        <v>1910</v>
      </c>
      <c r="J504" s="129" t="s">
        <v>330</v>
      </c>
      <c r="K504" s="129" t="s">
        <v>46</v>
      </c>
      <c r="L504" s="129" t="s">
        <v>1923</v>
      </c>
      <c r="M504" s="129" t="s">
        <v>548</v>
      </c>
      <c r="N504" s="130" t="s">
        <v>1973</v>
      </c>
      <c r="O504" s="129" t="s">
        <v>46</v>
      </c>
      <c r="P504" s="129" t="s">
        <v>46</v>
      </c>
      <c r="Q504" s="129" t="s">
        <v>46</v>
      </c>
      <c r="R504" s="132" t="s">
        <v>46</v>
      </c>
      <c r="S504" s="154" t="s">
        <v>46</v>
      </c>
    </row>
    <row r="505" spans="2:19" s="116" customFormat="1" x14ac:dyDescent="0.3">
      <c r="B505" s="129" t="s">
        <v>458</v>
      </c>
      <c r="C505" s="129" t="s">
        <v>459</v>
      </c>
      <c r="D505" s="129" t="s">
        <v>368</v>
      </c>
      <c r="E505" s="129" t="s">
        <v>46</v>
      </c>
      <c r="F505" s="129" t="s">
        <v>46</v>
      </c>
      <c r="G505" s="153">
        <f t="shared" si="4"/>
        <v>85.781775308927678</v>
      </c>
      <c r="H505" s="153">
        <v>9.9978759101314303</v>
      </c>
      <c r="I505" s="129" t="s">
        <v>1910</v>
      </c>
      <c r="J505" s="129" t="s">
        <v>330</v>
      </c>
      <c r="K505" s="129" t="s">
        <v>46</v>
      </c>
      <c r="L505" s="129" t="s">
        <v>1924</v>
      </c>
      <c r="M505" s="129" t="s">
        <v>361</v>
      </c>
      <c r="N505" s="130" t="s">
        <v>490</v>
      </c>
      <c r="O505" s="129" t="s">
        <v>46</v>
      </c>
      <c r="P505" s="129" t="s">
        <v>46</v>
      </c>
      <c r="Q505" s="129" t="s">
        <v>46</v>
      </c>
      <c r="R505" s="132" t="s">
        <v>46</v>
      </c>
      <c r="S505" s="154" t="s">
        <v>46</v>
      </c>
    </row>
    <row r="506" spans="2:19" s="116" customFormat="1" x14ac:dyDescent="0.3">
      <c r="B506" s="129" t="s">
        <v>458</v>
      </c>
      <c r="C506" s="129" t="s">
        <v>459</v>
      </c>
      <c r="D506" s="129" t="s">
        <v>368</v>
      </c>
      <c r="E506" s="129" t="s">
        <v>46</v>
      </c>
      <c r="F506" s="129" t="s">
        <v>46</v>
      </c>
      <c r="G506" s="153">
        <f t="shared" si="4"/>
        <v>222.70020164930278</v>
      </c>
      <c r="H506" s="153">
        <v>25.955734457960698</v>
      </c>
      <c r="I506" s="129" t="s">
        <v>1910</v>
      </c>
      <c r="J506" s="129" t="s">
        <v>330</v>
      </c>
      <c r="K506" s="129" t="s">
        <v>46</v>
      </c>
      <c r="L506" s="129" t="s">
        <v>1924</v>
      </c>
      <c r="M506" s="129" t="s">
        <v>361</v>
      </c>
      <c r="N506" s="130" t="s">
        <v>490</v>
      </c>
      <c r="O506" s="129" t="s">
        <v>46</v>
      </c>
      <c r="P506" s="129" t="s">
        <v>46</v>
      </c>
      <c r="Q506" s="129" t="s">
        <v>46</v>
      </c>
      <c r="R506" s="132" t="s">
        <v>46</v>
      </c>
      <c r="S506" s="154" t="s">
        <v>46</v>
      </c>
    </row>
    <row r="507" spans="2:19" s="116" customFormat="1" ht="39" x14ac:dyDescent="0.3">
      <c r="B507" s="129" t="s">
        <v>1135</v>
      </c>
      <c r="C507" s="129" t="s">
        <v>1599</v>
      </c>
      <c r="D507" s="129" t="s">
        <v>346</v>
      </c>
      <c r="E507" s="129" t="s">
        <v>46</v>
      </c>
      <c r="F507" s="129" t="s">
        <v>46</v>
      </c>
      <c r="G507" s="153">
        <f t="shared" si="4"/>
        <v>16.842916990863937</v>
      </c>
      <c r="H507" s="153">
        <v>1.96304393832913</v>
      </c>
      <c r="I507" s="129" t="s">
        <v>1910</v>
      </c>
      <c r="J507" s="129" t="s">
        <v>330</v>
      </c>
      <c r="K507" s="129" t="s">
        <v>46</v>
      </c>
      <c r="L507" s="129" t="s">
        <v>1924</v>
      </c>
      <c r="M507" s="129" t="s">
        <v>1995</v>
      </c>
      <c r="N507" s="130" t="s">
        <v>406</v>
      </c>
      <c r="O507" s="129" t="s">
        <v>46</v>
      </c>
      <c r="P507" s="129" t="s">
        <v>46</v>
      </c>
      <c r="Q507" s="129" t="s">
        <v>46</v>
      </c>
      <c r="R507" s="132" t="s">
        <v>46</v>
      </c>
      <c r="S507" s="154" t="s">
        <v>46</v>
      </c>
    </row>
    <row r="508" spans="2:19" s="116" customFormat="1" ht="26" x14ac:dyDescent="0.3">
      <c r="B508" s="129" t="s">
        <v>1089</v>
      </c>
      <c r="C508" s="129" t="s">
        <v>1600</v>
      </c>
      <c r="D508" s="129" t="s">
        <v>346</v>
      </c>
      <c r="E508" s="129" t="s">
        <v>46</v>
      </c>
      <c r="F508" s="129" t="s">
        <v>46</v>
      </c>
      <c r="G508" s="153">
        <f t="shared" si="4"/>
        <v>198.34990257599517</v>
      </c>
      <c r="H508" s="153">
        <v>23.117704262936499</v>
      </c>
      <c r="I508" s="129" t="s">
        <v>1910</v>
      </c>
      <c r="J508" s="129" t="s">
        <v>330</v>
      </c>
      <c r="K508" s="129" t="s">
        <v>46</v>
      </c>
      <c r="L508" s="129" t="s">
        <v>1924</v>
      </c>
      <c r="M508" s="129" t="s">
        <v>1999</v>
      </c>
      <c r="N508" s="130" t="s">
        <v>1940</v>
      </c>
      <c r="O508" s="129" t="s">
        <v>46</v>
      </c>
      <c r="P508" s="129" t="s">
        <v>46</v>
      </c>
      <c r="Q508" s="129" t="s">
        <v>46</v>
      </c>
      <c r="R508" s="132" t="s">
        <v>46</v>
      </c>
      <c r="S508" s="154" t="s">
        <v>46</v>
      </c>
    </row>
    <row r="509" spans="2:19" s="116" customFormat="1" ht="26" x14ac:dyDescent="0.3">
      <c r="B509" s="129" t="s">
        <v>1136</v>
      </c>
      <c r="C509" s="129" t="s">
        <v>1601</v>
      </c>
      <c r="D509" s="129" t="s">
        <v>346</v>
      </c>
      <c r="E509" s="129" t="s">
        <v>46</v>
      </c>
      <c r="F509" s="129" t="s">
        <v>46</v>
      </c>
      <c r="G509" s="153">
        <f t="shared" si="4"/>
        <v>70.691141344484578</v>
      </c>
      <c r="H509" s="153">
        <v>8.23906076276044</v>
      </c>
      <c r="I509" s="129" t="s">
        <v>1910</v>
      </c>
      <c r="J509" s="129" t="s">
        <v>330</v>
      </c>
      <c r="K509" s="129" t="s">
        <v>46</v>
      </c>
      <c r="L509" s="129" t="s">
        <v>1923</v>
      </c>
      <c r="M509" s="129" t="s">
        <v>342</v>
      </c>
      <c r="N509" s="130" t="s">
        <v>1930</v>
      </c>
      <c r="O509" s="129" t="s">
        <v>46</v>
      </c>
      <c r="P509" s="129" t="s">
        <v>46</v>
      </c>
      <c r="Q509" s="129" t="s">
        <v>46</v>
      </c>
      <c r="R509" s="132" t="s">
        <v>46</v>
      </c>
      <c r="S509" s="154" t="s">
        <v>46</v>
      </c>
    </row>
    <row r="510" spans="2:19" s="116" customFormat="1" ht="26" x14ac:dyDescent="0.3">
      <c r="B510" s="129" t="s">
        <v>1137</v>
      </c>
      <c r="C510" s="129" t="s">
        <v>1601</v>
      </c>
      <c r="D510" s="129" t="s">
        <v>346</v>
      </c>
      <c r="E510" s="129" t="s">
        <v>46</v>
      </c>
      <c r="F510" s="129" t="s">
        <v>46</v>
      </c>
      <c r="G510" s="153">
        <f t="shared" si="4"/>
        <v>16.842916990863937</v>
      </c>
      <c r="H510" s="153">
        <v>1.96304393832913</v>
      </c>
      <c r="I510" s="129" t="s">
        <v>1910</v>
      </c>
      <c r="J510" s="129" t="s">
        <v>330</v>
      </c>
      <c r="K510" s="129" t="s">
        <v>46</v>
      </c>
      <c r="L510" s="129" t="s">
        <v>1923</v>
      </c>
      <c r="M510" s="129" t="s">
        <v>342</v>
      </c>
      <c r="N510" s="130" t="s">
        <v>1930</v>
      </c>
      <c r="O510" s="129" t="s">
        <v>46</v>
      </c>
      <c r="P510" s="129" t="s">
        <v>46</v>
      </c>
      <c r="Q510" s="129" t="s">
        <v>46</v>
      </c>
      <c r="R510" s="132" t="s">
        <v>46</v>
      </c>
      <c r="S510" s="154" t="s">
        <v>46</v>
      </c>
    </row>
    <row r="511" spans="2:19" s="116" customFormat="1" x14ac:dyDescent="0.3">
      <c r="B511" s="129" t="s">
        <v>1138</v>
      </c>
      <c r="C511" s="129" t="s">
        <v>1602</v>
      </c>
      <c r="D511" s="129" t="s">
        <v>368</v>
      </c>
      <c r="E511" s="129" t="s">
        <v>46</v>
      </c>
      <c r="F511" s="129" t="s">
        <v>46</v>
      </c>
      <c r="G511" s="153">
        <f t="shared" si="4"/>
        <v>620585.67979798187</v>
      </c>
      <c r="H511" s="153">
        <v>72329.333309788097</v>
      </c>
      <c r="I511" s="129" t="s">
        <v>1910</v>
      </c>
      <c r="J511" s="129" t="s">
        <v>441</v>
      </c>
      <c r="K511" s="129" t="s">
        <v>46</v>
      </c>
      <c r="L511" s="129" t="s">
        <v>144</v>
      </c>
      <c r="M511" s="129" t="s">
        <v>139</v>
      </c>
      <c r="N511" s="130" t="s">
        <v>445</v>
      </c>
      <c r="O511" s="129" t="s">
        <v>46</v>
      </c>
      <c r="P511" s="129" t="s">
        <v>46</v>
      </c>
      <c r="Q511" s="129" t="s">
        <v>46</v>
      </c>
      <c r="R511" s="132" t="s">
        <v>46</v>
      </c>
      <c r="S511" s="154" t="s">
        <v>46</v>
      </c>
    </row>
    <row r="512" spans="2:19" s="116" customFormat="1" ht="39" x14ac:dyDescent="0.3">
      <c r="B512" s="129" t="s">
        <v>1139</v>
      </c>
      <c r="C512" s="129" t="s">
        <v>1599</v>
      </c>
      <c r="D512" s="129" t="s">
        <v>346</v>
      </c>
      <c r="E512" s="129" t="s">
        <v>46</v>
      </c>
      <c r="F512" s="129" t="s">
        <v>46</v>
      </c>
      <c r="G512" s="153">
        <f t="shared" si="4"/>
        <v>141.38228268896933</v>
      </c>
      <c r="H512" s="153">
        <v>16.478121525520901</v>
      </c>
      <c r="I512" s="129" t="s">
        <v>1910</v>
      </c>
      <c r="J512" s="129" t="s">
        <v>330</v>
      </c>
      <c r="K512" s="129" t="s">
        <v>46</v>
      </c>
      <c r="L512" s="129" t="s">
        <v>1924</v>
      </c>
      <c r="M512" s="129" t="s">
        <v>1995</v>
      </c>
      <c r="N512" s="130" t="s">
        <v>406</v>
      </c>
      <c r="O512" s="129" t="s">
        <v>46</v>
      </c>
      <c r="P512" s="129" t="s">
        <v>46</v>
      </c>
      <c r="Q512" s="129" t="s">
        <v>46</v>
      </c>
      <c r="R512" s="132" t="s">
        <v>46</v>
      </c>
      <c r="S512" s="154" t="s">
        <v>46</v>
      </c>
    </row>
    <row r="513" spans="2:19" s="116" customFormat="1" ht="26" x14ac:dyDescent="0.3">
      <c r="B513" s="129" t="s">
        <v>1087</v>
      </c>
      <c r="C513" s="129" t="s">
        <v>1499</v>
      </c>
      <c r="D513" s="129" t="s">
        <v>346</v>
      </c>
      <c r="E513" s="129" t="s">
        <v>46</v>
      </c>
      <c r="F513" s="129" t="s">
        <v>46</v>
      </c>
      <c r="G513" s="153">
        <f t="shared" si="4"/>
        <v>16.842916990863937</v>
      </c>
      <c r="H513" s="153">
        <v>1.96304393832913</v>
      </c>
      <c r="I513" s="129" t="s">
        <v>1910</v>
      </c>
      <c r="J513" s="129" t="s">
        <v>330</v>
      </c>
      <c r="K513" s="129" t="s">
        <v>46</v>
      </c>
      <c r="L513" s="129" t="s">
        <v>1924</v>
      </c>
      <c r="M513" s="129" t="s">
        <v>1996</v>
      </c>
      <c r="N513" s="130" t="s">
        <v>472</v>
      </c>
      <c r="O513" s="129" t="s">
        <v>46</v>
      </c>
      <c r="P513" s="129" t="s">
        <v>46</v>
      </c>
      <c r="Q513" s="129" t="s">
        <v>46</v>
      </c>
      <c r="R513" s="132" t="s">
        <v>46</v>
      </c>
      <c r="S513" s="154" t="s">
        <v>46</v>
      </c>
    </row>
    <row r="514" spans="2:19" s="116" customFormat="1" ht="39" x14ac:dyDescent="0.3">
      <c r="B514" s="129" t="s">
        <v>1140</v>
      </c>
      <c r="C514" s="129" t="s">
        <v>1498</v>
      </c>
      <c r="D514" s="129" t="s">
        <v>346</v>
      </c>
      <c r="E514" s="129" t="s">
        <v>46</v>
      </c>
      <c r="F514" s="129" t="s">
        <v>46</v>
      </c>
      <c r="G514" s="153">
        <f t="shared" si="4"/>
        <v>212.07342403345356</v>
      </c>
      <c r="H514" s="153">
        <v>24.7171822882813</v>
      </c>
      <c r="I514" s="129" t="s">
        <v>1910</v>
      </c>
      <c r="J514" s="129" t="s">
        <v>330</v>
      </c>
      <c r="K514" s="129" t="s">
        <v>46</v>
      </c>
      <c r="L514" s="129" t="s">
        <v>1924</v>
      </c>
      <c r="M514" s="129" t="s">
        <v>2003</v>
      </c>
      <c r="N514" s="130" t="s">
        <v>1956</v>
      </c>
      <c r="O514" s="129" t="s">
        <v>46</v>
      </c>
      <c r="P514" s="129" t="s">
        <v>46</v>
      </c>
      <c r="Q514" s="129" t="s">
        <v>46</v>
      </c>
      <c r="R514" s="132" t="s">
        <v>46</v>
      </c>
      <c r="S514" s="154" t="s">
        <v>46</v>
      </c>
    </row>
    <row r="515" spans="2:19" s="116" customFormat="1" ht="26" x14ac:dyDescent="0.3">
      <c r="B515" s="129" t="s">
        <v>1141</v>
      </c>
      <c r="C515" s="129" t="s">
        <v>1546</v>
      </c>
      <c r="D515" s="129" t="s">
        <v>346</v>
      </c>
      <c r="E515" s="129" t="s">
        <v>46</v>
      </c>
      <c r="F515" s="129" t="s">
        <v>46</v>
      </c>
      <c r="G515" s="153">
        <f t="shared" si="4"/>
        <v>141.38228268896933</v>
      </c>
      <c r="H515" s="153">
        <v>16.478121525520901</v>
      </c>
      <c r="I515" s="129" t="s">
        <v>1910</v>
      </c>
      <c r="J515" s="129" t="s">
        <v>330</v>
      </c>
      <c r="K515" s="129" t="s">
        <v>46</v>
      </c>
      <c r="L515" s="129" t="s">
        <v>144</v>
      </c>
      <c r="M515" s="129" t="s">
        <v>139</v>
      </c>
      <c r="N515" s="130" t="s">
        <v>1937</v>
      </c>
      <c r="O515" s="129" t="s">
        <v>46</v>
      </c>
      <c r="P515" s="129" t="s">
        <v>46</v>
      </c>
      <c r="Q515" s="129" t="s">
        <v>46</v>
      </c>
      <c r="R515" s="132" t="s">
        <v>46</v>
      </c>
      <c r="S515" s="154" t="s">
        <v>46</v>
      </c>
    </row>
    <row r="516" spans="2:19" s="116" customFormat="1" ht="26" x14ac:dyDescent="0.3">
      <c r="B516" s="129" t="s">
        <v>1092</v>
      </c>
      <c r="C516" s="129" t="s">
        <v>1499</v>
      </c>
      <c r="D516" s="129" t="s">
        <v>346</v>
      </c>
      <c r="E516" s="129" t="s">
        <v>46</v>
      </c>
      <c r="F516" s="129" t="s">
        <v>46</v>
      </c>
      <c r="G516" s="153">
        <f t="shared" si="4"/>
        <v>70.691141344484578</v>
      </c>
      <c r="H516" s="153">
        <v>8.23906076276044</v>
      </c>
      <c r="I516" s="129" t="s">
        <v>1910</v>
      </c>
      <c r="J516" s="129" t="s">
        <v>330</v>
      </c>
      <c r="K516" s="129" t="s">
        <v>46</v>
      </c>
      <c r="L516" s="129" t="s">
        <v>1924</v>
      </c>
      <c r="M516" s="129" t="s">
        <v>1996</v>
      </c>
      <c r="N516" s="130" t="s">
        <v>472</v>
      </c>
      <c r="O516" s="129" t="s">
        <v>46</v>
      </c>
      <c r="P516" s="129" t="s">
        <v>46</v>
      </c>
      <c r="Q516" s="129" t="s">
        <v>46</v>
      </c>
      <c r="R516" s="132" t="s">
        <v>46</v>
      </c>
      <c r="S516" s="154" t="s">
        <v>46</v>
      </c>
    </row>
    <row r="517" spans="2:19" s="116" customFormat="1" ht="39" x14ac:dyDescent="0.3">
      <c r="B517" s="129" t="s">
        <v>1142</v>
      </c>
      <c r="C517" s="129" t="s">
        <v>1498</v>
      </c>
      <c r="D517" s="129" t="s">
        <v>346</v>
      </c>
      <c r="E517" s="129" t="s">
        <v>46</v>
      </c>
      <c r="F517" s="129" t="s">
        <v>46</v>
      </c>
      <c r="G517" s="153">
        <f t="shared" si="4"/>
        <v>16.842916990863937</v>
      </c>
      <c r="H517" s="153">
        <v>1.96304393832913</v>
      </c>
      <c r="I517" s="129" t="s">
        <v>1910</v>
      </c>
      <c r="J517" s="129" t="s">
        <v>330</v>
      </c>
      <c r="K517" s="129" t="s">
        <v>46</v>
      </c>
      <c r="L517" s="129" t="s">
        <v>1924</v>
      </c>
      <c r="M517" s="129" t="s">
        <v>2003</v>
      </c>
      <c r="N517" s="130" t="s">
        <v>1956</v>
      </c>
      <c r="O517" s="129" t="s">
        <v>46</v>
      </c>
      <c r="P517" s="129" t="s">
        <v>46</v>
      </c>
      <c r="Q517" s="129" t="s">
        <v>46</v>
      </c>
      <c r="R517" s="132" t="s">
        <v>46</v>
      </c>
      <c r="S517" s="154" t="s">
        <v>46</v>
      </c>
    </row>
    <row r="518" spans="2:19" s="116" customFormat="1" ht="26" x14ac:dyDescent="0.3">
      <c r="B518" s="129" t="s">
        <v>1143</v>
      </c>
      <c r="C518" s="129" t="s">
        <v>1603</v>
      </c>
      <c r="D518" s="129" t="s">
        <v>346</v>
      </c>
      <c r="E518" s="129" t="s">
        <v>46</v>
      </c>
      <c r="F518" s="129" t="s">
        <v>46</v>
      </c>
      <c r="G518" s="153">
        <f t="shared" si="4"/>
        <v>262.51123052985315</v>
      </c>
      <c r="H518" s="153">
        <v>30.5957145139689</v>
      </c>
      <c r="I518" s="129" t="s">
        <v>1910</v>
      </c>
      <c r="J518" s="129" t="s">
        <v>330</v>
      </c>
      <c r="K518" s="129" t="s">
        <v>46</v>
      </c>
      <c r="L518" s="129" t="s">
        <v>1923</v>
      </c>
      <c r="M518" s="129" t="s">
        <v>342</v>
      </c>
      <c r="N518" s="130" t="s">
        <v>1930</v>
      </c>
      <c r="O518" s="129" t="s">
        <v>46</v>
      </c>
      <c r="P518" s="129" t="s">
        <v>46</v>
      </c>
      <c r="Q518" s="129" t="s">
        <v>46</v>
      </c>
      <c r="R518" s="132" t="s">
        <v>46</v>
      </c>
      <c r="S518" s="154" t="s">
        <v>46</v>
      </c>
    </row>
    <row r="519" spans="2:19" s="116" customFormat="1" ht="26" x14ac:dyDescent="0.3">
      <c r="B519" s="129" t="s">
        <v>1144</v>
      </c>
      <c r="C519" s="129" t="s">
        <v>1604</v>
      </c>
      <c r="D519" s="129" t="s">
        <v>346</v>
      </c>
      <c r="E519" s="129" t="s">
        <v>46</v>
      </c>
      <c r="F519" s="129" t="s">
        <v>46</v>
      </c>
      <c r="G519" s="153">
        <f t="shared" si="4"/>
        <v>165.40981329904574</v>
      </c>
      <c r="H519" s="153">
        <v>19.278533018536798</v>
      </c>
      <c r="I519" s="129" t="s">
        <v>1910</v>
      </c>
      <c r="J519" s="129" t="s">
        <v>330</v>
      </c>
      <c r="K519" s="129" t="s">
        <v>46</v>
      </c>
      <c r="L519" s="129" t="s">
        <v>1923</v>
      </c>
      <c r="M519" s="129" t="s">
        <v>342</v>
      </c>
      <c r="N519" s="130" t="s">
        <v>343</v>
      </c>
      <c r="O519" s="129" t="s">
        <v>46</v>
      </c>
      <c r="P519" s="129" t="s">
        <v>46</v>
      </c>
      <c r="Q519" s="129" t="s">
        <v>46</v>
      </c>
      <c r="R519" s="132" t="s">
        <v>46</v>
      </c>
      <c r="S519" s="154" t="s">
        <v>46</v>
      </c>
    </row>
    <row r="520" spans="2:19" s="116" customFormat="1" ht="26" x14ac:dyDescent="0.3">
      <c r="B520" s="129" t="s">
        <v>1145</v>
      </c>
      <c r="C520" s="129" t="s">
        <v>1499</v>
      </c>
      <c r="D520" s="129" t="s">
        <v>346</v>
      </c>
      <c r="E520" s="129" t="s">
        <v>46</v>
      </c>
      <c r="F520" s="129" t="s">
        <v>46</v>
      </c>
      <c r="G520" s="153">
        <f t="shared" si="4"/>
        <v>525.02246105970551</v>
      </c>
      <c r="H520" s="153">
        <v>61.191429027937701</v>
      </c>
      <c r="I520" s="129" t="s">
        <v>1910</v>
      </c>
      <c r="J520" s="129" t="s">
        <v>330</v>
      </c>
      <c r="K520" s="129" t="s">
        <v>46</v>
      </c>
      <c r="L520" s="129" t="s">
        <v>1924</v>
      </c>
      <c r="M520" s="129" t="s">
        <v>1996</v>
      </c>
      <c r="N520" s="130" t="s">
        <v>472</v>
      </c>
      <c r="O520" s="129" t="s">
        <v>46</v>
      </c>
      <c r="P520" s="129" t="s">
        <v>46</v>
      </c>
      <c r="Q520" s="129" t="s">
        <v>46</v>
      </c>
      <c r="R520" s="132" t="s">
        <v>46</v>
      </c>
      <c r="S520" s="154" t="s">
        <v>46</v>
      </c>
    </row>
    <row r="521" spans="2:19" s="116" customFormat="1" ht="104" x14ac:dyDescent="0.3">
      <c r="B521" s="129" t="s">
        <v>1146</v>
      </c>
      <c r="C521" s="129" t="s">
        <v>1605</v>
      </c>
      <c r="D521" s="129" t="s">
        <v>329</v>
      </c>
      <c r="E521" s="129" t="s">
        <v>46</v>
      </c>
      <c r="F521" s="129" t="s">
        <v>46</v>
      </c>
      <c r="G521" s="153">
        <f t="shared" ref="G521:G584" si="5">SUM(8.58*H521)</f>
        <v>14406.61978113029</v>
      </c>
      <c r="H521" s="153">
        <v>1679.0932145839499</v>
      </c>
      <c r="I521" s="129" t="s">
        <v>1910</v>
      </c>
      <c r="J521" s="129" t="s">
        <v>330</v>
      </c>
      <c r="K521" s="129" t="s">
        <v>46</v>
      </c>
      <c r="L521" s="129" t="s">
        <v>1923</v>
      </c>
      <c r="M521" s="129" t="s">
        <v>2005</v>
      </c>
      <c r="N521" s="130" t="s">
        <v>401</v>
      </c>
      <c r="O521" s="129" t="s">
        <v>46</v>
      </c>
      <c r="P521" s="129" t="s">
        <v>46</v>
      </c>
      <c r="Q521" s="129" t="s">
        <v>46</v>
      </c>
      <c r="R521" s="132" t="s">
        <v>46</v>
      </c>
      <c r="S521" s="154" t="s">
        <v>46</v>
      </c>
    </row>
    <row r="522" spans="2:19" s="116" customFormat="1" x14ac:dyDescent="0.3">
      <c r="B522" s="129" t="s">
        <v>1147</v>
      </c>
      <c r="C522" s="129" t="s">
        <v>1606</v>
      </c>
      <c r="D522" s="129" t="s">
        <v>1789</v>
      </c>
      <c r="E522" s="129" t="s">
        <v>46</v>
      </c>
      <c r="F522" s="129" t="s">
        <v>46</v>
      </c>
      <c r="G522" s="153">
        <f t="shared" si="5"/>
        <v>183.90040311118562</v>
      </c>
      <c r="H522" s="153">
        <v>21.433613416222101</v>
      </c>
      <c r="I522" s="129" t="s">
        <v>1910</v>
      </c>
      <c r="J522" s="129" t="s">
        <v>330</v>
      </c>
      <c r="K522" s="129" t="s">
        <v>46</v>
      </c>
      <c r="L522" s="129" t="s">
        <v>144</v>
      </c>
      <c r="M522" s="129" t="s">
        <v>403</v>
      </c>
      <c r="N522" s="130" t="s">
        <v>404</v>
      </c>
      <c r="O522" s="129" t="s">
        <v>46</v>
      </c>
      <c r="P522" s="129" t="s">
        <v>46</v>
      </c>
      <c r="Q522" s="129" t="s">
        <v>46</v>
      </c>
      <c r="R522" s="132" t="s">
        <v>46</v>
      </c>
      <c r="S522" s="154" t="s">
        <v>46</v>
      </c>
    </row>
    <row r="523" spans="2:19" s="116" customFormat="1" ht="52" x14ac:dyDescent="0.3">
      <c r="B523" s="129" t="s">
        <v>1148</v>
      </c>
      <c r="C523" s="129" t="s">
        <v>1607</v>
      </c>
      <c r="D523" s="129" t="s">
        <v>1792</v>
      </c>
      <c r="E523" s="129" t="s">
        <v>46</v>
      </c>
      <c r="F523" s="129" t="s">
        <v>46</v>
      </c>
      <c r="G523" s="153">
        <f t="shared" si="5"/>
        <v>4613.6096941505921</v>
      </c>
      <c r="H523" s="153">
        <v>537.71674756999903</v>
      </c>
      <c r="I523" s="129" t="s">
        <v>1910</v>
      </c>
      <c r="J523" s="129" t="s">
        <v>330</v>
      </c>
      <c r="K523" s="129" t="s">
        <v>46</v>
      </c>
      <c r="L523" s="129" t="s">
        <v>1923</v>
      </c>
      <c r="M523" s="129" t="s">
        <v>2003</v>
      </c>
      <c r="N523" s="130" t="s">
        <v>1974</v>
      </c>
      <c r="O523" s="129" t="s">
        <v>46</v>
      </c>
      <c r="P523" s="129" t="s">
        <v>46</v>
      </c>
      <c r="Q523" s="129" t="s">
        <v>46</v>
      </c>
      <c r="R523" s="132" t="s">
        <v>46</v>
      </c>
      <c r="S523" s="154" t="s">
        <v>46</v>
      </c>
    </row>
    <row r="524" spans="2:19" s="116" customFormat="1" ht="26" x14ac:dyDescent="0.3">
      <c r="B524" s="129" t="s">
        <v>1149</v>
      </c>
      <c r="C524" s="129" t="s">
        <v>1608</v>
      </c>
      <c r="D524" s="129" t="s">
        <v>1772</v>
      </c>
      <c r="E524" s="129" t="s">
        <v>46</v>
      </c>
      <c r="F524" s="129" t="s">
        <v>46</v>
      </c>
      <c r="G524" s="153">
        <f t="shared" si="5"/>
        <v>29.630665455593803</v>
      </c>
      <c r="H524" s="153">
        <v>3.45345751230697</v>
      </c>
      <c r="I524" s="129" t="s">
        <v>1910</v>
      </c>
      <c r="J524" s="129" t="s">
        <v>330</v>
      </c>
      <c r="K524" s="129" t="s">
        <v>46</v>
      </c>
      <c r="L524" s="129" t="s">
        <v>1923</v>
      </c>
      <c r="M524" s="129" t="s">
        <v>139</v>
      </c>
      <c r="N524" s="130" t="s">
        <v>1938</v>
      </c>
      <c r="O524" s="129" t="s">
        <v>46</v>
      </c>
      <c r="P524" s="129" t="s">
        <v>46</v>
      </c>
      <c r="Q524" s="129" t="s">
        <v>46</v>
      </c>
      <c r="R524" s="132" t="s">
        <v>46</v>
      </c>
      <c r="S524" s="154" t="s">
        <v>46</v>
      </c>
    </row>
    <row r="525" spans="2:19" s="116" customFormat="1" ht="26" x14ac:dyDescent="0.3">
      <c r="B525" s="129" t="s">
        <v>1150</v>
      </c>
      <c r="C525" s="129" t="s">
        <v>1609</v>
      </c>
      <c r="D525" s="129" t="s">
        <v>346</v>
      </c>
      <c r="E525" s="129" t="s">
        <v>46</v>
      </c>
      <c r="F525" s="129" t="s">
        <v>46</v>
      </c>
      <c r="G525" s="153">
        <f t="shared" si="5"/>
        <v>4.8370485257030502</v>
      </c>
      <c r="H525" s="153">
        <v>0.56375856942925995</v>
      </c>
      <c r="I525" s="129" t="s">
        <v>1910</v>
      </c>
      <c r="J525" s="129" t="s">
        <v>330</v>
      </c>
      <c r="K525" s="129" t="s">
        <v>46</v>
      </c>
      <c r="L525" s="129" t="s">
        <v>1923</v>
      </c>
      <c r="M525" s="129" t="s">
        <v>2006</v>
      </c>
      <c r="N525" s="130" t="s">
        <v>1975</v>
      </c>
      <c r="O525" s="129" t="s">
        <v>46</v>
      </c>
      <c r="P525" s="129" t="s">
        <v>46</v>
      </c>
      <c r="Q525" s="129" t="s">
        <v>46</v>
      </c>
      <c r="R525" s="132" t="s">
        <v>46</v>
      </c>
      <c r="S525" s="154" t="s">
        <v>46</v>
      </c>
    </row>
    <row r="526" spans="2:19" s="116" customFormat="1" ht="39" x14ac:dyDescent="0.3">
      <c r="B526" s="129" t="s">
        <v>1151</v>
      </c>
      <c r="C526" s="129" t="s">
        <v>1610</v>
      </c>
      <c r="D526" s="129" t="s">
        <v>346</v>
      </c>
      <c r="E526" s="129" t="s">
        <v>46</v>
      </c>
      <c r="F526" s="129" t="s">
        <v>46</v>
      </c>
      <c r="G526" s="153">
        <f t="shared" si="5"/>
        <v>24.842476005907905</v>
      </c>
      <c r="H526" s="153">
        <v>2.8953934738820402</v>
      </c>
      <c r="I526" s="129" t="s">
        <v>1910</v>
      </c>
      <c r="J526" s="129" t="s">
        <v>330</v>
      </c>
      <c r="K526" s="129" t="s">
        <v>46</v>
      </c>
      <c r="L526" s="129" t="s">
        <v>1923</v>
      </c>
      <c r="M526" s="129" t="s">
        <v>2006</v>
      </c>
      <c r="N526" s="130" t="s">
        <v>1975</v>
      </c>
      <c r="O526" s="129" t="s">
        <v>46</v>
      </c>
      <c r="P526" s="129" t="s">
        <v>46</v>
      </c>
      <c r="Q526" s="129" t="s">
        <v>46</v>
      </c>
      <c r="R526" s="132" t="s">
        <v>46</v>
      </c>
      <c r="S526" s="154" t="s">
        <v>46</v>
      </c>
    </row>
    <row r="527" spans="2:19" s="116" customFormat="1" ht="26" x14ac:dyDescent="0.3">
      <c r="B527" s="129" t="s">
        <v>1152</v>
      </c>
      <c r="C527" s="129" t="s">
        <v>1611</v>
      </c>
      <c r="D527" s="129" t="s">
        <v>1772</v>
      </c>
      <c r="E527" s="129" t="s">
        <v>46</v>
      </c>
      <c r="F527" s="129" t="s">
        <v>46</v>
      </c>
      <c r="G527" s="153">
        <f t="shared" si="5"/>
        <v>29.315445610321468</v>
      </c>
      <c r="H527" s="153">
        <v>3.4167186026015699</v>
      </c>
      <c r="I527" s="129" t="s">
        <v>1910</v>
      </c>
      <c r="J527" s="129" t="s">
        <v>330</v>
      </c>
      <c r="K527" s="129" t="s">
        <v>46</v>
      </c>
      <c r="L527" s="129" t="s">
        <v>1923</v>
      </c>
      <c r="M527" s="129" t="s">
        <v>139</v>
      </c>
      <c r="N527" s="130" t="s">
        <v>1927</v>
      </c>
      <c r="O527" s="129" t="s">
        <v>46</v>
      </c>
      <c r="P527" s="129" t="s">
        <v>46</v>
      </c>
      <c r="Q527" s="129" t="s">
        <v>46</v>
      </c>
      <c r="R527" s="132" t="s">
        <v>46</v>
      </c>
      <c r="S527" s="154" t="s">
        <v>46</v>
      </c>
    </row>
    <row r="528" spans="2:19" s="116" customFormat="1" ht="26" x14ac:dyDescent="0.3">
      <c r="B528" s="129" t="s">
        <v>1153</v>
      </c>
      <c r="C528" s="129" t="s">
        <v>1612</v>
      </c>
      <c r="D528" s="129" t="s">
        <v>1793</v>
      </c>
      <c r="E528" s="129" t="s">
        <v>46</v>
      </c>
      <c r="F528" s="129" t="s">
        <v>46</v>
      </c>
      <c r="G528" s="153">
        <f t="shared" si="5"/>
        <v>1412.0302472543553</v>
      </c>
      <c r="H528" s="153">
        <v>164.572289889785</v>
      </c>
      <c r="I528" s="129" t="s">
        <v>1910</v>
      </c>
      <c r="J528" s="129" t="s">
        <v>330</v>
      </c>
      <c r="K528" s="129" t="s">
        <v>46</v>
      </c>
      <c r="L528" s="129" t="s">
        <v>144</v>
      </c>
      <c r="M528" s="129" t="s">
        <v>139</v>
      </c>
      <c r="N528" s="130" t="s">
        <v>1927</v>
      </c>
      <c r="O528" s="129" t="s">
        <v>46</v>
      </c>
      <c r="P528" s="129" t="s">
        <v>46</v>
      </c>
      <c r="Q528" s="129" t="s">
        <v>46</v>
      </c>
      <c r="R528" s="132" t="s">
        <v>46</v>
      </c>
      <c r="S528" s="154" t="s">
        <v>46</v>
      </c>
    </row>
    <row r="529" spans="2:19" s="116" customFormat="1" ht="117" x14ac:dyDescent="0.3">
      <c r="B529" s="129" t="s">
        <v>1154</v>
      </c>
      <c r="C529" s="129" t="s">
        <v>1613</v>
      </c>
      <c r="D529" s="129" t="s">
        <v>1772</v>
      </c>
      <c r="E529" s="129" t="s">
        <v>46</v>
      </c>
      <c r="F529" s="129" t="s">
        <v>46</v>
      </c>
      <c r="G529" s="153">
        <f t="shared" si="5"/>
        <v>11296.241978034843</v>
      </c>
      <c r="H529" s="153">
        <v>1316.57831911828</v>
      </c>
      <c r="I529" s="129" t="s">
        <v>1910</v>
      </c>
      <c r="J529" s="129" t="s">
        <v>330</v>
      </c>
      <c r="K529" s="129" t="s">
        <v>46</v>
      </c>
      <c r="L529" s="129" t="s">
        <v>144</v>
      </c>
      <c r="M529" s="129" t="s">
        <v>2003</v>
      </c>
      <c r="N529" s="130" t="s">
        <v>1976</v>
      </c>
      <c r="O529" s="129" t="s">
        <v>46</v>
      </c>
      <c r="P529" s="129" t="s">
        <v>46</v>
      </c>
      <c r="Q529" s="129" t="s">
        <v>46</v>
      </c>
      <c r="R529" s="132" t="s">
        <v>46</v>
      </c>
      <c r="S529" s="154" t="s">
        <v>46</v>
      </c>
    </row>
    <row r="530" spans="2:19" s="116" customFormat="1" ht="39" x14ac:dyDescent="0.3">
      <c r="B530" s="129" t="s">
        <v>1155</v>
      </c>
      <c r="C530" s="129" t="s">
        <v>1614</v>
      </c>
      <c r="D530" s="129" t="s">
        <v>1772</v>
      </c>
      <c r="E530" s="129" t="s">
        <v>46</v>
      </c>
      <c r="F530" s="129" t="s">
        <v>46</v>
      </c>
      <c r="G530" s="153">
        <f t="shared" si="5"/>
        <v>2024.1376276500866</v>
      </c>
      <c r="H530" s="153">
        <v>235.913476416094</v>
      </c>
      <c r="I530" s="129" t="s">
        <v>1910</v>
      </c>
      <c r="J530" s="129" t="s">
        <v>330</v>
      </c>
      <c r="K530" s="129" t="s">
        <v>46</v>
      </c>
      <c r="L530" s="129" t="s">
        <v>144</v>
      </c>
      <c r="M530" s="129" t="s">
        <v>361</v>
      </c>
      <c r="N530" s="130" t="s">
        <v>628</v>
      </c>
      <c r="O530" s="129" t="s">
        <v>46</v>
      </c>
      <c r="P530" s="129" t="s">
        <v>46</v>
      </c>
      <c r="Q530" s="129" t="s">
        <v>46</v>
      </c>
      <c r="R530" s="132" t="s">
        <v>46</v>
      </c>
      <c r="S530" s="154" t="s">
        <v>46</v>
      </c>
    </row>
    <row r="531" spans="2:19" s="116" customFormat="1" x14ac:dyDescent="0.3">
      <c r="B531" s="129" t="s">
        <v>1156</v>
      </c>
      <c r="C531" s="129" t="s">
        <v>1615</v>
      </c>
      <c r="D531" s="129" t="s">
        <v>346</v>
      </c>
      <c r="E531" s="129" t="s">
        <v>46</v>
      </c>
      <c r="F531" s="129" t="s">
        <v>46</v>
      </c>
      <c r="G531" s="153">
        <f t="shared" si="5"/>
        <v>6421.3342470336438</v>
      </c>
      <c r="H531" s="153">
        <v>748.40725489902604</v>
      </c>
      <c r="I531" s="129" t="s">
        <v>1910</v>
      </c>
      <c r="J531" s="129" t="s">
        <v>330</v>
      </c>
      <c r="K531" s="129" t="s">
        <v>46</v>
      </c>
      <c r="L531" s="129" t="s">
        <v>1924</v>
      </c>
      <c r="M531" s="129" t="s">
        <v>361</v>
      </c>
      <c r="N531" s="130" t="s">
        <v>362</v>
      </c>
      <c r="O531" s="129" t="s">
        <v>46</v>
      </c>
      <c r="P531" s="129" t="s">
        <v>46</v>
      </c>
      <c r="Q531" s="129" t="s">
        <v>46</v>
      </c>
      <c r="R531" s="132" t="s">
        <v>46</v>
      </c>
      <c r="S531" s="154" t="s">
        <v>46</v>
      </c>
    </row>
    <row r="532" spans="2:19" s="116" customFormat="1" ht="91" x14ac:dyDescent="0.3">
      <c r="B532" s="129" t="s">
        <v>1157</v>
      </c>
      <c r="C532" s="129" t="s">
        <v>1616</v>
      </c>
      <c r="D532" s="129" t="s">
        <v>1794</v>
      </c>
      <c r="E532" s="129" t="s">
        <v>46</v>
      </c>
      <c r="F532" s="129" t="s">
        <v>46</v>
      </c>
      <c r="G532" s="153">
        <f t="shared" si="5"/>
        <v>2224.9222185370409</v>
      </c>
      <c r="H532" s="153">
        <v>259.31494388543598</v>
      </c>
      <c r="I532" s="129" t="s">
        <v>1910</v>
      </c>
      <c r="J532" s="129" t="s">
        <v>330</v>
      </c>
      <c r="K532" s="129" t="s">
        <v>46</v>
      </c>
      <c r="L532" s="129" t="s">
        <v>144</v>
      </c>
      <c r="M532" s="129" t="s">
        <v>139</v>
      </c>
      <c r="N532" s="130" t="s">
        <v>1927</v>
      </c>
      <c r="O532" s="129" t="s">
        <v>46</v>
      </c>
      <c r="P532" s="129" t="s">
        <v>46</v>
      </c>
      <c r="Q532" s="129" t="s">
        <v>46</v>
      </c>
      <c r="R532" s="132" t="s">
        <v>46</v>
      </c>
      <c r="S532" s="154" t="s">
        <v>46</v>
      </c>
    </row>
    <row r="533" spans="2:19" s="116" customFormat="1" ht="117" x14ac:dyDescent="0.3">
      <c r="B533" s="129" t="s">
        <v>1103</v>
      </c>
      <c r="C533" s="129" t="s">
        <v>1457</v>
      </c>
      <c r="D533" s="129" t="s">
        <v>1772</v>
      </c>
      <c r="E533" s="129" t="s">
        <v>46</v>
      </c>
      <c r="F533" s="129" t="s">
        <v>46</v>
      </c>
      <c r="G533" s="153">
        <f t="shared" si="5"/>
        <v>2724.7170708415001</v>
      </c>
      <c r="H533" s="153">
        <v>317.56609217266902</v>
      </c>
      <c r="I533" s="129" t="s">
        <v>1910</v>
      </c>
      <c r="J533" s="129" t="s">
        <v>330</v>
      </c>
      <c r="K533" s="129" t="s">
        <v>46</v>
      </c>
      <c r="L533" s="129" t="s">
        <v>144</v>
      </c>
      <c r="M533" s="129" t="s">
        <v>342</v>
      </c>
      <c r="N533" s="130" t="s">
        <v>731</v>
      </c>
      <c r="O533" s="129" t="s">
        <v>46</v>
      </c>
      <c r="P533" s="129" t="s">
        <v>46</v>
      </c>
      <c r="Q533" s="129" t="s">
        <v>46</v>
      </c>
      <c r="R533" s="132" t="s">
        <v>46</v>
      </c>
      <c r="S533" s="154" t="s">
        <v>46</v>
      </c>
    </row>
    <row r="534" spans="2:19" s="116" customFormat="1" ht="26" x14ac:dyDescent="0.3">
      <c r="B534" s="129" t="s">
        <v>1158</v>
      </c>
      <c r="C534" s="129" t="s">
        <v>1617</v>
      </c>
      <c r="D534" s="129" t="s">
        <v>674</v>
      </c>
      <c r="E534" s="129" t="s">
        <v>46</v>
      </c>
      <c r="F534" s="129" t="s">
        <v>46</v>
      </c>
      <c r="G534" s="153">
        <f t="shared" si="5"/>
        <v>1555.8406946212071</v>
      </c>
      <c r="H534" s="153">
        <v>181.33341429151599</v>
      </c>
      <c r="I534" s="129" t="s">
        <v>1910</v>
      </c>
      <c r="J534" s="129" t="s">
        <v>330</v>
      </c>
      <c r="K534" s="129" t="s">
        <v>46</v>
      </c>
      <c r="L534" s="129" t="s">
        <v>144</v>
      </c>
      <c r="M534" s="129" t="s">
        <v>361</v>
      </c>
      <c r="N534" s="130" t="s">
        <v>737</v>
      </c>
      <c r="O534" s="129" t="s">
        <v>46</v>
      </c>
      <c r="P534" s="129" t="s">
        <v>46</v>
      </c>
      <c r="Q534" s="129" t="s">
        <v>46</v>
      </c>
      <c r="R534" s="132" t="s">
        <v>46</v>
      </c>
      <c r="S534" s="154" t="s">
        <v>46</v>
      </c>
    </row>
    <row r="535" spans="2:19" s="116" customFormat="1" ht="26" x14ac:dyDescent="0.3">
      <c r="B535" s="129" t="s">
        <v>1159</v>
      </c>
      <c r="C535" s="129" t="s">
        <v>1618</v>
      </c>
      <c r="D535" s="129" t="s">
        <v>1771</v>
      </c>
      <c r="E535" s="129" t="s">
        <v>46</v>
      </c>
      <c r="F535" s="129" t="s">
        <v>46</v>
      </c>
      <c r="G535" s="153">
        <f t="shared" si="5"/>
        <v>7804.1891286456412</v>
      </c>
      <c r="H535" s="153">
        <v>909.57915252280202</v>
      </c>
      <c r="I535" s="129" t="s">
        <v>1910</v>
      </c>
      <c r="J535" s="129" t="s">
        <v>330</v>
      </c>
      <c r="K535" s="129" t="s">
        <v>46</v>
      </c>
      <c r="L535" s="129" t="s">
        <v>144</v>
      </c>
      <c r="M535" s="129" t="s">
        <v>139</v>
      </c>
      <c r="N535" s="130" t="s">
        <v>1927</v>
      </c>
      <c r="O535" s="129" t="s">
        <v>46</v>
      </c>
      <c r="P535" s="129" t="s">
        <v>46</v>
      </c>
      <c r="Q535" s="129" t="s">
        <v>46</v>
      </c>
      <c r="R535" s="132" t="s">
        <v>46</v>
      </c>
      <c r="S535" s="154" t="s">
        <v>46</v>
      </c>
    </row>
    <row r="536" spans="2:19" s="116" customFormat="1" ht="91" x14ac:dyDescent="0.3">
      <c r="B536" s="129" t="s">
        <v>1160</v>
      </c>
      <c r="C536" s="129" t="s">
        <v>1616</v>
      </c>
      <c r="D536" s="129" t="s">
        <v>1771</v>
      </c>
      <c r="E536" s="129" t="s">
        <v>46</v>
      </c>
      <c r="F536" s="129" t="s">
        <v>46</v>
      </c>
      <c r="G536" s="153">
        <f t="shared" si="5"/>
        <v>10029.111347182699</v>
      </c>
      <c r="H536" s="153">
        <v>1168.8940964082401</v>
      </c>
      <c r="I536" s="129" t="s">
        <v>1910</v>
      </c>
      <c r="J536" s="129" t="s">
        <v>330</v>
      </c>
      <c r="K536" s="129" t="s">
        <v>46</v>
      </c>
      <c r="L536" s="129" t="s">
        <v>144</v>
      </c>
      <c r="M536" s="129" t="s">
        <v>139</v>
      </c>
      <c r="N536" s="130" t="s">
        <v>1927</v>
      </c>
      <c r="O536" s="129" t="s">
        <v>46</v>
      </c>
      <c r="P536" s="129" t="s">
        <v>46</v>
      </c>
      <c r="Q536" s="129" t="s">
        <v>46</v>
      </c>
      <c r="R536" s="132" t="s">
        <v>46</v>
      </c>
      <c r="S536" s="154" t="s">
        <v>46</v>
      </c>
    </row>
    <row r="537" spans="2:19" s="116" customFormat="1" x14ac:dyDescent="0.3">
      <c r="B537" s="129" t="s">
        <v>1161</v>
      </c>
      <c r="C537" s="129" t="s">
        <v>1619</v>
      </c>
      <c r="D537" s="129" t="s">
        <v>674</v>
      </c>
      <c r="E537" s="129" t="s">
        <v>46</v>
      </c>
      <c r="F537" s="129" t="s">
        <v>46</v>
      </c>
      <c r="G537" s="153">
        <f t="shared" si="5"/>
        <v>3810.2443518647506</v>
      </c>
      <c r="H537" s="153">
        <v>444.08442329425998</v>
      </c>
      <c r="I537" s="129" t="s">
        <v>1910</v>
      </c>
      <c r="J537" s="129" t="s">
        <v>330</v>
      </c>
      <c r="K537" s="129" t="s">
        <v>46</v>
      </c>
      <c r="L537" s="129" t="s">
        <v>144</v>
      </c>
      <c r="M537" s="129" t="s">
        <v>139</v>
      </c>
      <c r="N537" s="130" t="s">
        <v>1937</v>
      </c>
      <c r="O537" s="129" t="s">
        <v>46</v>
      </c>
      <c r="P537" s="129" t="s">
        <v>46</v>
      </c>
      <c r="Q537" s="129" t="s">
        <v>46</v>
      </c>
      <c r="R537" s="132" t="s">
        <v>46</v>
      </c>
      <c r="S537" s="154" t="s">
        <v>46</v>
      </c>
    </row>
    <row r="538" spans="2:19" s="116" customFormat="1" ht="117" x14ac:dyDescent="0.3">
      <c r="B538" s="129" t="s">
        <v>1057</v>
      </c>
      <c r="C538" s="129" t="s">
        <v>726</v>
      </c>
      <c r="D538" s="129" t="s">
        <v>1772</v>
      </c>
      <c r="E538" s="129" t="s">
        <v>46</v>
      </c>
      <c r="F538" s="129" t="s">
        <v>46</v>
      </c>
      <c r="G538" s="153">
        <f t="shared" si="5"/>
        <v>1816.4780472276695</v>
      </c>
      <c r="H538" s="153">
        <v>211.710728115113</v>
      </c>
      <c r="I538" s="129" t="s">
        <v>1910</v>
      </c>
      <c r="J538" s="129" t="s">
        <v>330</v>
      </c>
      <c r="K538" s="129" t="s">
        <v>46</v>
      </c>
      <c r="L538" s="129" t="s">
        <v>144</v>
      </c>
      <c r="M538" s="129" t="s">
        <v>331</v>
      </c>
      <c r="N538" s="130" t="s">
        <v>1969</v>
      </c>
      <c r="O538" s="129" t="s">
        <v>46</v>
      </c>
      <c r="P538" s="129" t="s">
        <v>46</v>
      </c>
      <c r="Q538" s="129" t="s">
        <v>46</v>
      </c>
      <c r="R538" s="132" t="s">
        <v>46</v>
      </c>
      <c r="S538" s="154" t="s">
        <v>46</v>
      </c>
    </row>
    <row r="539" spans="2:19" s="116" customFormat="1" ht="117" x14ac:dyDescent="0.3">
      <c r="B539" s="129" t="s">
        <v>1103</v>
      </c>
      <c r="C539" s="129" t="s">
        <v>1457</v>
      </c>
      <c r="D539" s="129" t="s">
        <v>1772</v>
      </c>
      <c r="E539" s="129" t="s">
        <v>46</v>
      </c>
      <c r="F539" s="129" t="s">
        <v>46</v>
      </c>
      <c r="G539" s="153">
        <f t="shared" si="5"/>
        <v>4600.5394558720918</v>
      </c>
      <c r="H539" s="153">
        <v>536.19340977530203</v>
      </c>
      <c r="I539" s="129" t="s">
        <v>1910</v>
      </c>
      <c r="J539" s="129" t="s">
        <v>330</v>
      </c>
      <c r="K539" s="129" t="s">
        <v>46</v>
      </c>
      <c r="L539" s="129" t="s">
        <v>144</v>
      </c>
      <c r="M539" s="129" t="s">
        <v>1995</v>
      </c>
      <c r="N539" s="130" t="s">
        <v>462</v>
      </c>
      <c r="O539" s="129" t="s">
        <v>46</v>
      </c>
      <c r="P539" s="129" t="s">
        <v>46</v>
      </c>
      <c r="Q539" s="129" t="s">
        <v>46</v>
      </c>
      <c r="R539" s="132" t="s">
        <v>46</v>
      </c>
      <c r="S539" s="154" t="s">
        <v>46</v>
      </c>
    </row>
    <row r="540" spans="2:19" s="116" customFormat="1" ht="117" x14ac:dyDescent="0.3">
      <c r="B540" s="129" t="s">
        <v>1057</v>
      </c>
      <c r="C540" s="129" t="s">
        <v>726</v>
      </c>
      <c r="D540" s="129" t="s">
        <v>1772</v>
      </c>
      <c r="E540" s="129" t="s">
        <v>46</v>
      </c>
      <c r="F540" s="129" t="s">
        <v>46</v>
      </c>
      <c r="G540" s="153">
        <f t="shared" si="5"/>
        <v>4877.2072272453388</v>
      </c>
      <c r="H540" s="153">
        <v>568.43907077451502</v>
      </c>
      <c r="I540" s="129" t="s">
        <v>1910</v>
      </c>
      <c r="J540" s="129" t="s">
        <v>330</v>
      </c>
      <c r="K540" s="129" t="s">
        <v>46</v>
      </c>
      <c r="L540" s="129" t="s">
        <v>144</v>
      </c>
      <c r="M540" s="129" t="s">
        <v>1995</v>
      </c>
      <c r="N540" s="130" t="s">
        <v>391</v>
      </c>
      <c r="O540" s="129" t="s">
        <v>46</v>
      </c>
      <c r="P540" s="129" t="s">
        <v>46</v>
      </c>
      <c r="Q540" s="129" t="s">
        <v>46</v>
      </c>
      <c r="R540" s="132" t="s">
        <v>46</v>
      </c>
      <c r="S540" s="154" t="s">
        <v>46</v>
      </c>
    </row>
    <row r="541" spans="2:19" s="116" customFormat="1" ht="117" x14ac:dyDescent="0.3">
      <c r="B541" s="129" t="s">
        <v>1057</v>
      </c>
      <c r="C541" s="129" t="s">
        <v>726</v>
      </c>
      <c r="D541" s="129" t="s">
        <v>1772</v>
      </c>
      <c r="E541" s="129" t="s">
        <v>46</v>
      </c>
      <c r="F541" s="129" t="s">
        <v>46</v>
      </c>
      <c r="G541" s="153">
        <f t="shared" si="5"/>
        <v>11352.987795172881</v>
      </c>
      <c r="H541" s="153">
        <v>1323.19205071945</v>
      </c>
      <c r="I541" s="129" t="s">
        <v>1910</v>
      </c>
      <c r="J541" s="129" t="s">
        <v>330</v>
      </c>
      <c r="K541" s="129" t="s">
        <v>46</v>
      </c>
      <c r="L541" s="129" t="s">
        <v>144</v>
      </c>
      <c r="M541" s="129" t="s">
        <v>342</v>
      </c>
      <c r="N541" s="130" t="s">
        <v>731</v>
      </c>
      <c r="O541" s="129" t="s">
        <v>46</v>
      </c>
      <c r="P541" s="129" t="s">
        <v>46</v>
      </c>
      <c r="Q541" s="129" t="s">
        <v>46</v>
      </c>
      <c r="R541" s="132" t="s">
        <v>46</v>
      </c>
      <c r="S541" s="154" t="s">
        <v>46</v>
      </c>
    </row>
    <row r="542" spans="2:19" s="116" customFormat="1" ht="117" x14ac:dyDescent="0.3">
      <c r="B542" s="129" t="s">
        <v>1057</v>
      </c>
      <c r="C542" s="129" t="s">
        <v>726</v>
      </c>
      <c r="D542" s="129" t="s">
        <v>1772</v>
      </c>
      <c r="E542" s="129" t="s">
        <v>46</v>
      </c>
      <c r="F542" s="129" t="s">
        <v>46</v>
      </c>
      <c r="G542" s="153">
        <f t="shared" si="5"/>
        <v>2088.9497543118205</v>
      </c>
      <c r="H542" s="153">
        <v>243.46733733238</v>
      </c>
      <c r="I542" s="129" t="s">
        <v>1910</v>
      </c>
      <c r="J542" s="129" t="s">
        <v>330</v>
      </c>
      <c r="K542" s="129" t="s">
        <v>46</v>
      </c>
      <c r="L542" s="129" t="s">
        <v>144</v>
      </c>
      <c r="M542" s="129" t="s">
        <v>331</v>
      </c>
      <c r="N542" s="130" t="s">
        <v>1969</v>
      </c>
      <c r="O542" s="129" t="s">
        <v>46</v>
      </c>
      <c r="P542" s="129" t="s">
        <v>46</v>
      </c>
      <c r="Q542" s="129" t="s">
        <v>46</v>
      </c>
      <c r="R542" s="132" t="s">
        <v>46</v>
      </c>
      <c r="S542" s="154" t="s">
        <v>46</v>
      </c>
    </row>
    <row r="543" spans="2:19" s="116" customFormat="1" ht="26" x14ac:dyDescent="0.3">
      <c r="B543" s="129" t="s">
        <v>1158</v>
      </c>
      <c r="C543" s="129" t="s">
        <v>1617</v>
      </c>
      <c r="D543" s="129" t="s">
        <v>674</v>
      </c>
      <c r="E543" s="129" t="s">
        <v>46</v>
      </c>
      <c r="F543" s="129" t="s">
        <v>46</v>
      </c>
      <c r="G543" s="153">
        <f t="shared" si="5"/>
        <v>547.96785011693441</v>
      </c>
      <c r="H543" s="153">
        <v>63.865716796845497</v>
      </c>
      <c r="I543" s="129" t="s">
        <v>1910</v>
      </c>
      <c r="J543" s="129" t="s">
        <v>330</v>
      </c>
      <c r="K543" s="129" t="s">
        <v>46</v>
      </c>
      <c r="L543" s="129" t="s">
        <v>144</v>
      </c>
      <c r="M543" s="129" t="s">
        <v>361</v>
      </c>
      <c r="N543" s="130" t="s">
        <v>737</v>
      </c>
      <c r="O543" s="129" t="s">
        <v>46</v>
      </c>
      <c r="P543" s="129" t="s">
        <v>46</v>
      </c>
      <c r="Q543" s="129" t="s">
        <v>46</v>
      </c>
      <c r="R543" s="132" t="s">
        <v>46</v>
      </c>
      <c r="S543" s="154" t="s">
        <v>46</v>
      </c>
    </row>
    <row r="544" spans="2:19" s="116" customFormat="1" ht="117" x14ac:dyDescent="0.3">
      <c r="B544" s="129" t="s">
        <v>1057</v>
      </c>
      <c r="C544" s="129" t="s">
        <v>726</v>
      </c>
      <c r="D544" s="129" t="s">
        <v>1772</v>
      </c>
      <c r="E544" s="129" t="s">
        <v>46</v>
      </c>
      <c r="F544" s="129" t="s">
        <v>46</v>
      </c>
      <c r="G544" s="153">
        <f t="shared" si="5"/>
        <v>3360.4843873711884</v>
      </c>
      <c r="H544" s="153">
        <v>391.664847012959</v>
      </c>
      <c r="I544" s="129" t="s">
        <v>1910</v>
      </c>
      <c r="J544" s="129" t="s">
        <v>330</v>
      </c>
      <c r="K544" s="129" t="s">
        <v>46</v>
      </c>
      <c r="L544" s="129" t="s">
        <v>144</v>
      </c>
      <c r="M544" s="129" t="s">
        <v>1995</v>
      </c>
      <c r="N544" s="130" t="s">
        <v>462</v>
      </c>
      <c r="O544" s="129" t="s">
        <v>46</v>
      </c>
      <c r="P544" s="129" t="s">
        <v>46</v>
      </c>
      <c r="Q544" s="129" t="s">
        <v>46</v>
      </c>
      <c r="R544" s="132" t="s">
        <v>46</v>
      </c>
      <c r="S544" s="154" t="s">
        <v>46</v>
      </c>
    </row>
    <row r="545" spans="2:19" s="116" customFormat="1" ht="91" x14ac:dyDescent="0.3">
      <c r="B545" s="129" t="s">
        <v>1109</v>
      </c>
      <c r="C545" s="129" t="s">
        <v>1562</v>
      </c>
      <c r="D545" s="129" t="s">
        <v>1772</v>
      </c>
      <c r="E545" s="129" t="s">
        <v>46</v>
      </c>
      <c r="F545" s="129" t="s">
        <v>46</v>
      </c>
      <c r="G545" s="153">
        <f t="shared" si="5"/>
        <v>4912.1695691409195</v>
      </c>
      <c r="H545" s="153">
        <v>572.51393579730995</v>
      </c>
      <c r="I545" s="129" t="s">
        <v>1911</v>
      </c>
      <c r="J545" s="129" t="s">
        <v>330</v>
      </c>
      <c r="K545" s="129" t="s">
        <v>46</v>
      </c>
      <c r="L545" s="129" t="s">
        <v>1923</v>
      </c>
      <c r="M545" s="129" t="s">
        <v>361</v>
      </c>
      <c r="N545" s="130" t="s">
        <v>1967</v>
      </c>
      <c r="O545" s="129" t="s">
        <v>46</v>
      </c>
      <c r="P545" s="129" t="s">
        <v>46</v>
      </c>
      <c r="Q545" s="129" t="s">
        <v>46</v>
      </c>
      <c r="R545" s="132" t="s">
        <v>46</v>
      </c>
      <c r="S545" s="154" t="s">
        <v>46</v>
      </c>
    </row>
    <row r="546" spans="2:19" s="116" customFormat="1" ht="91" x14ac:dyDescent="0.3">
      <c r="B546" s="129" t="s">
        <v>1162</v>
      </c>
      <c r="C546" s="129" t="s">
        <v>1620</v>
      </c>
      <c r="D546" s="129" t="s">
        <v>1772</v>
      </c>
      <c r="E546" s="129" t="s">
        <v>46</v>
      </c>
      <c r="F546" s="129" t="s">
        <v>46</v>
      </c>
      <c r="G546" s="153">
        <f t="shared" si="5"/>
        <v>2687.5717595014257</v>
      </c>
      <c r="H546" s="153">
        <v>313.23680180669299</v>
      </c>
      <c r="I546" s="129" t="s">
        <v>1911</v>
      </c>
      <c r="J546" s="129" t="s">
        <v>330</v>
      </c>
      <c r="K546" s="129" t="s">
        <v>46</v>
      </c>
      <c r="L546" s="129" t="s">
        <v>1923</v>
      </c>
      <c r="M546" s="129" t="s">
        <v>361</v>
      </c>
      <c r="N546" s="130" t="s">
        <v>1967</v>
      </c>
      <c r="O546" s="129" t="s">
        <v>46</v>
      </c>
      <c r="P546" s="129" t="s">
        <v>46</v>
      </c>
      <c r="Q546" s="129" t="s">
        <v>46</v>
      </c>
      <c r="R546" s="132" t="s">
        <v>46</v>
      </c>
      <c r="S546" s="154" t="s">
        <v>46</v>
      </c>
    </row>
    <row r="547" spans="2:19" s="116" customFormat="1" ht="91" x14ac:dyDescent="0.3">
      <c r="B547" s="129" t="s">
        <v>1108</v>
      </c>
      <c r="C547" s="129" t="s">
        <v>1561</v>
      </c>
      <c r="D547" s="129" t="s">
        <v>1772</v>
      </c>
      <c r="E547" s="129" t="s">
        <v>46</v>
      </c>
      <c r="F547" s="129" t="s">
        <v>46</v>
      </c>
      <c r="G547" s="153">
        <f t="shared" si="5"/>
        <v>3.9679988408763247</v>
      </c>
      <c r="H547" s="153">
        <v>0.462470727374863</v>
      </c>
      <c r="I547" s="129" t="s">
        <v>1911</v>
      </c>
      <c r="J547" s="129" t="s">
        <v>330</v>
      </c>
      <c r="K547" s="129" t="s">
        <v>46</v>
      </c>
      <c r="L547" s="129" t="s">
        <v>1923</v>
      </c>
      <c r="M547" s="129" t="s">
        <v>361</v>
      </c>
      <c r="N547" s="130" t="s">
        <v>1967</v>
      </c>
      <c r="O547" s="129" t="s">
        <v>46</v>
      </c>
      <c r="P547" s="129" t="s">
        <v>46</v>
      </c>
      <c r="Q547" s="129" t="s">
        <v>46</v>
      </c>
      <c r="R547" s="132" t="s">
        <v>46</v>
      </c>
      <c r="S547" s="154" t="s">
        <v>46</v>
      </c>
    </row>
    <row r="548" spans="2:19" s="116" customFormat="1" ht="91" x14ac:dyDescent="0.3">
      <c r="B548" s="129" t="s">
        <v>1162</v>
      </c>
      <c r="C548" s="129" t="s">
        <v>1620</v>
      </c>
      <c r="D548" s="129" t="s">
        <v>1772</v>
      </c>
      <c r="E548" s="129" t="s">
        <v>46</v>
      </c>
      <c r="F548" s="129" t="s">
        <v>46</v>
      </c>
      <c r="G548" s="153">
        <f t="shared" si="5"/>
        <v>7.9380352697370844</v>
      </c>
      <c r="H548" s="153">
        <v>0.92517893586679301</v>
      </c>
      <c r="I548" s="129" t="s">
        <v>1911</v>
      </c>
      <c r="J548" s="129" t="s">
        <v>330</v>
      </c>
      <c r="K548" s="129" t="s">
        <v>46</v>
      </c>
      <c r="L548" s="129" t="s">
        <v>1923</v>
      </c>
      <c r="M548" s="129" t="s">
        <v>361</v>
      </c>
      <c r="N548" s="130" t="s">
        <v>1967</v>
      </c>
      <c r="O548" s="129" t="s">
        <v>46</v>
      </c>
      <c r="P548" s="129" t="s">
        <v>46</v>
      </c>
      <c r="Q548" s="129" t="s">
        <v>46</v>
      </c>
      <c r="R548" s="132" t="s">
        <v>46</v>
      </c>
      <c r="S548" s="154" t="s">
        <v>46</v>
      </c>
    </row>
    <row r="549" spans="2:19" s="116" customFormat="1" ht="91" x14ac:dyDescent="0.3">
      <c r="B549" s="129" t="s">
        <v>1110</v>
      </c>
      <c r="C549" s="129" t="s">
        <v>1563</v>
      </c>
      <c r="D549" s="129" t="s">
        <v>350</v>
      </c>
      <c r="E549" s="129" t="s">
        <v>46</v>
      </c>
      <c r="F549" s="129" t="s">
        <v>46</v>
      </c>
      <c r="G549" s="153">
        <f t="shared" si="5"/>
        <v>1695.3547065640012</v>
      </c>
      <c r="H549" s="153">
        <v>197.59378864382299</v>
      </c>
      <c r="I549" s="129" t="s">
        <v>1911</v>
      </c>
      <c r="J549" s="129" t="s">
        <v>330</v>
      </c>
      <c r="K549" s="129" t="s">
        <v>46</v>
      </c>
      <c r="L549" s="129" t="s">
        <v>1924</v>
      </c>
      <c r="M549" s="129" t="s">
        <v>361</v>
      </c>
      <c r="N549" s="130" t="s">
        <v>1967</v>
      </c>
      <c r="O549" s="129" t="s">
        <v>46</v>
      </c>
      <c r="P549" s="129" t="s">
        <v>46</v>
      </c>
      <c r="Q549" s="129" t="s">
        <v>46</v>
      </c>
      <c r="R549" s="132" t="s">
        <v>46</v>
      </c>
      <c r="S549" s="154" t="s">
        <v>46</v>
      </c>
    </row>
    <row r="550" spans="2:19" s="116" customFormat="1" ht="91" x14ac:dyDescent="0.3">
      <c r="B550" s="129" t="s">
        <v>1109</v>
      </c>
      <c r="C550" s="129" t="s">
        <v>1562</v>
      </c>
      <c r="D550" s="129" t="s">
        <v>1772</v>
      </c>
      <c r="E550" s="129" t="s">
        <v>46</v>
      </c>
      <c r="F550" s="129" t="s">
        <v>46</v>
      </c>
      <c r="G550" s="153">
        <f t="shared" si="5"/>
        <v>7.3462517994595249</v>
      </c>
      <c r="H550" s="153">
        <v>0.85620650343351101</v>
      </c>
      <c r="I550" s="129" t="s">
        <v>1911</v>
      </c>
      <c r="J550" s="129" t="s">
        <v>330</v>
      </c>
      <c r="K550" s="129" t="s">
        <v>46</v>
      </c>
      <c r="L550" s="129" t="s">
        <v>1923</v>
      </c>
      <c r="M550" s="129" t="s">
        <v>361</v>
      </c>
      <c r="N550" s="130" t="s">
        <v>1967</v>
      </c>
      <c r="O550" s="129" t="s">
        <v>46</v>
      </c>
      <c r="P550" s="129" t="s">
        <v>46</v>
      </c>
      <c r="Q550" s="129" t="s">
        <v>46</v>
      </c>
      <c r="R550" s="132" t="s">
        <v>46</v>
      </c>
      <c r="S550" s="154" t="s">
        <v>46</v>
      </c>
    </row>
    <row r="551" spans="2:19" s="116" customFormat="1" ht="91" x14ac:dyDescent="0.3">
      <c r="B551" s="129" t="s">
        <v>1109</v>
      </c>
      <c r="C551" s="129" t="s">
        <v>1562</v>
      </c>
      <c r="D551" s="129" t="s">
        <v>1772</v>
      </c>
      <c r="E551" s="129" t="s">
        <v>46</v>
      </c>
      <c r="F551" s="129" t="s">
        <v>46</v>
      </c>
      <c r="G551" s="153">
        <f t="shared" si="5"/>
        <v>77.691192258279514</v>
      </c>
      <c r="H551" s="153">
        <v>9.0549175126199906</v>
      </c>
      <c r="I551" s="129" t="s">
        <v>1911</v>
      </c>
      <c r="J551" s="129" t="s">
        <v>330</v>
      </c>
      <c r="K551" s="129" t="s">
        <v>46</v>
      </c>
      <c r="L551" s="129" t="s">
        <v>1923</v>
      </c>
      <c r="M551" s="129" t="s">
        <v>1928</v>
      </c>
      <c r="N551" s="130" t="s">
        <v>1967</v>
      </c>
      <c r="O551" s="129" t="s">
        <v>46</v>
      </c>
      <c r="P551" s="129" t="s">
        <v>46</v>
      </c>
      <c r="Q551" s="129" t="s">
        <v>46</v>
      </c>
      <c r="R551" s="132" t="s">
        <v>46</v>
      </c>
      <c r="S551" s="154" t="s">
        <v>46</v>
      </c>
    </row>
    <row r="552" spans="2:19" s="116" customFormat="1" ht="91" x14ac:dyDescent="0.3">
      <c r="B552" s="129" t="s">
        <v>1110</v>
      </c>
      <c r="C552" s="129" t="s">
        <v>1563</v>
      </c>
      <c r="D552" s="129" t="s">
        <v>350</v>
      </c>
      <c r="E552" s="129" t="s">
        <v>46</v>
      </c>
      <c r="F552" s="129" t="s">
        <v>46</v>
      </c>
      <c r="G552" s="153">
        <f t="shared" si="5"/>
        <v>38.542742635054175</v>
      </c>
      <c r="H552" s="153">
        <v>4.4921611462767101</v>
      </c>
      <c r="I552" s="129" t="s">
        <v>1911</v>
      </c>
      <c r="J552" s="129" t="s">
        <v>330</v>
      </c>
      <c r="K552" s="129" t="s">
        <v>46</v>
      </c>
      <c r="L552" s="129" t="s">
        <v>1924</v>
      </c>
      <c r="M552" s="129" t="s">
        <v>361</v>
      </c>
      <c r="N552" s="130" t="s">
        <v>1967</v>
      </c>
      <c r="O552" s="129" t="s">
        <v>46</v>
      </c>
      <c r="P552" s="129" t="s">
        <v>46</v>
      </c>
      <c r="Q552" s="129" t="s">
        <v>46</v>
      </c>
      <c r="R552" s="132" t="s">
        <v>46</v>
      </c>
      <c r="S552" s="154" t="s">
        <v>46</v>
      </c>
    </row>
    <row r="553" spans="2:19" s="116" customFormat="1" ht="91" x14ac:dyDescent="0.3">
      <c r="B553" s="129" t="s">
        <v>1108</v>
      </c>
      <c r="C553" s="129" t="s">
        <v>1561</v>
      </c>
      <c r="D553" s="129" t="s">
        <v>1772</v>
      </c>
      <c r="E553" s="129" t="s">
        <v>46</v>
      </c>
      <c r="F553" s="129" t="s">
        <v>46</v>
      </c>
      <c r="G553" s="153">
        <f t="shared" si="5"/>
        <v>2.7283982307494226</v>
      </c>
      <c r="H553" s="153">
        <v>0.31799513178897698</v>
      </c>
      <c r="I553" s="129" t="s">
        <v>1911</v>
      </c>
      <c r="J553" s="129" t="s">
        <v>330</v>
      </c>
      <c r="K553" s="129" t="s">
        <v>46</v>
      </c>
      <c r="L553" s="129" t="s">
        <v>1923</v>
      </c>
      <c r="M553" s="129" t="s">
        <v>361</v>
      </c>
      <c r="N553" s="130" t="s">
        <v>1967</v>
      </c>
      <c r="O553" s="129" t="s">
        <v>46</v>
      </c>
      <c r="P553" s="129" t="s">
        <v>46</v>
      </c>
      <c r="Q553" s="129" t="s">
        <v>46</v>
      </c>
      <c r="R553" s="132" t="s">
        <v>46</v>
      </c>
      <c r="S553" s="154" t="s">
        <v>46</v>
      </c>
    </row>
    <row r="554" spans="2:19" s="116" customFormat="1" ht="91" x14ac:dyDescent="0.3">
      <c r="B554" s="129" t="s">
        <v>1108</v>
      </c>
      <c r="C554" s="129" t="s">
        <v>1561</v>
      </c>
      <c r="D554" s="129" t="s">
        <v>1772</v>
      </c>
      <c r="E554" s="129" t="s">
        <v>46</v>
      </c>
      <c r="F554" s="129" t="s">
        <v>46</v>
      </c>
      <c r="G554" s="153">
        <f t="shared" si="5"/>
        <v>1135.7990862401555</v>
      </c>
      <c r="H554" s="153">
        <v>132.37751587880601</v>
      </c>
      <c r="I554" s="129" t="s">
        <v>1911</v>
      </c>
      <c r="J554" s="129" t="s">
        <v>330</v>
      </c>
      <c r="K554" s="129" t="s">
        <v>46</v>
      </c>
      <c r="L554" s="129" t="s">
        <v>1923</v>
      </c>
      <c r="M554" s="129" t="s">
        <v>361</v>
      </c>
      <c r="N554" s="130" t="s">
        <v>1967</v>
      </c>
      <c r="O554" s="129" t="s">
        <v>46</v>
      </c>
      <c r="P554" s="129" t="s">
        <v>46</v>
      </c>
      <c r="Q554" s="129" t="s">
        <v>46</v>
      </c>
      <c r="R554" s="132" t="s">
        <v>46</v>
      </c>
      <c r="S554" s="154" t="s">
        <v>46</v>
      </c>
    </row>
    <row r="555" spans="2:19" s="116" customFormat="1" x14ac:dyDescent="0.3">
      <c r="B555" s="129" t="s">
        <v>1163</v>
      </c>
      <c r="C555" s="129" t="s">
        <v>1621</v>
      </c>
      <c r="D555" s="129" t="s">
        <v>329</v>
      </c>
      <c r="E555" s="129" t="s">
        <v>46</v>
      </c>
      <c r="F555" s="129" t="s">
        <v>46</v>
      </c>
      <c r="G555" s="153">
        <f t="shared" si="5"/>
        <v>25.859432509229062</v>
      </c>
      <c r="H555" s="153">
        <v>3.0139198728705199</v>
      </c>
      <c r="I555" s="129" t="s">
        <v>1911</v>
      </c>
      <c r="J555" s="129" t="s">
        <v>330</v>
      </c>
      <c r="K555" s="129" t="s">
        <v>46</v>
      </c>
      <c r="L555" s="129" t="s">
        <v>144</v>
      </c>
      <c r="M555" s="129" t="s">
        <v>139</v>
      </c>
      <c r="N555" s="130" t="s">
        <v>1927</v>
      </c>
      <c r="O555" s="129" t="s">
        <v>46</v>
      </c>
      <c r="P555" s="129" t="s">
        <v>46</v>
      </c>
      <c r="Q555" s="129" t="s">
        <v>46</v>
      </c>
      <c r="R555" s="132" t="s">
        <v>46</v>
      </c>
      <c r="S555" s="154" t="s">
        <v>46</v>
      </c>
    </row>
    <row r="556" spans="2:19" s="116" customFormat="1" ht="52" x14ac:dyDescent="0.3">
      <c r="B556" s="129" t="s">
        <v>1164</v>
      </c>
      <c r="C556" s="129" t="s">
        <v>1622</v>
      </c>
      <c r="D556" s="129" t="s">
        <v>1771</v>
      </c>
      <c r="E556" s="129" t="s">
        <v>46</v>
      </c>
      <c r="F556" s="129" t="s">
        <v>46</v>
      </c>
      <c r="G556" s="153">
        <f t="shared" si="5"/>
        <v>206.87546007383284</v>
      </c>
      <c r="H556" s="153">
        <v>24.111358982964202</v>
      </c>
      <c r="I556" s="129" t="s">
        <v>1911</v>
      </c>
      <c r="J556" s="129" t="s">
        <v>330</v>
      </c>
      <c r="K556" s="129" t="s">
        <v>46</v>
      </c>
      <c r="L556" s="129" t="s">
        <v>144</v>
      </c>
      <c r="M556" s="129" t="s">
        <v>1996</v>
      </c>
      <c r="N556" s="130" t="s">
        <v>1935</v>
      </c>
      <c r="O556" s="129" t="s">
        <v>46</v>
      </c>
      <c r="P556" s="129" t="s">
        <v>46</v>
      </c>
      <c r="Q556" s="129" t="s">
        <v>46</v>
      </c>
      <c r="R556" s="132" t="s">
        <v>46</v>
      </c>
      <c r="S556" s="154" t="s">
        <v>46</v>
      </c>
    </row>
    <row r="557" spans="2:19" s="116" customFormat="1" ht="39" x14ac:dyDescent="0.3">
      <c r="B557" s="129" t="s">
        <v>1012</v>
      </c>
      <c r="C557" s="129" t="s">
        <v>1623</v>
      </c>
      <c r="D557" s="129" t="s">
        <v>1774</v>
      </c>
      <c r="E557" s="129" t="s">
        <v>46</v>
      </c>
      <c r="F557" s="129" t="s">
        <v>46</v>
      </c>
      <c r="G557" s="153">
        <f t="shared" si="5"/>
        <v>25.900807601243802</v>
      </c>
      <c r="H557" s="153">
        <v>3.0187421446671099</v>
      </c>
      <c r="I557" s="129" t="s">
        <v>1911</v>
      </c>
      <c r="J557" s="129" t="s">
        <v>330</v>
      </c>
      <c r="K557" s="129" t="s">
        <v>46</v>
      </c>
      <c r="L557" s="129" t="s">
        <v>144</v>
      </c>
      <c r="M557" s="129" t="s">
        <v>1995</v>
      </c>
      <c r="N557" s="130" t="s">
        <v>406</v>
      </c>
      <c r="O557" s="129" t="s">
        <v>46</v>
      </c>
      <c r="P557" s="129" t="s">
        <v>46</v>
      </c>
      <c r="Q557" s="129" t="s">
        <v>46</v>
      </c>
      <c r="R557" s="132" t="s">
        <v>46</v>
      </c>
      <c r="S557" s="154" t="s">
        <v>46</v>
      </c>
    </row>
    <row r="558" spans="2:19" s="116" customFormat="1" ht="52" x14ac:dyDescent="0.3">
      <c r="B558" s="129" t="s">
        <v>1165</v>
      </c>
      <c r="C558" s="129" t="s">
        <v>1624</v>
      </c>
      <c r="D558" s="129" t="s">
        <v>1774</v>
      </c>
      <c r="E558" s="129" t="s">
        <v>46</v>
      </c>
      <c r="F558" s="129" t="s">
        <v>46</v>
      </c>
      <c r="G558" s="153">
        <f t="shared" si="5"/>
        <v>4014.1381933597831</v>
      </c>
      <c r="H558" s="153">
        <v>467.84827428435699</v>
      </c>
      <c r="I558" s="129" t="s">
        <v>1911</v>
      </c>
      <c r="J558" s="129" t="s">
        <v>330</v>
      </c>
      <c r="K558" s="129" t="s">
        <v>46</v>
      </c>
      <c r="L558" s="129" t="s">
        <v>144</v>
      </c>
      <c r="M558" s="129" t="s">
        <v>1995</v>
      </c>
      <c r="N558" s="130" t="s">
        <v>406</v>
      </c>
      <c r="O558" s="129" t="s">
        <v>46</v>
      </c>
      <c r="P558" s="129" t="s">
        <v>46</v>
      </c>
      <c r="Q558" s="129" t="s">
        <v>46</v>
      </c>
      <c r="R558" s="132" t="s">
        <v>46</v>
      </c>
      <c r="S558" s="154" t="s">
        <v>46</v>
      </c>
    </row>
    <row r="559" spans="2:19" s="116" customFormat="1" ht="65" x14ac:dyDescent="0.3">
      <c r="B559" s="129" t="s">
        <v>1166</v>
      </c>
      <c r="C559" s="129" t="s">
        <v>1625</v>
      </c>
      <c r="D559" s="129" t="s">
        <v>1771</v>
      </c>
      <c r="E559" s="129" t="s">
        <v>46</v>
      </c>
      <c r="F559" s="129" t="s">
        <v>46</v>
      </c>
      <c r="G559" s="153">
        <f t="shared" si="5"/>
        <v>206.87546007383284</v>
      </c>
      <c r="H559" s="153">
        <v>24.111358982964202</v>
      </c>
      <c r="I559" s="129" t="s">
        <v>1911</v>
      </c>
      <c r="J559" s="129" t="s">
        <v>330</v>
      </c>
      <c r="K559" s="129" t="s">
        <v>46</v>
      </c>
      <c r="L559" s="129" t="s">
        <v>144</v>
      </c>
      <c r="M559" s="129" t="s">
        <v>1995</v>
      </c>
      <c r="N559" s="130" t="s">
        <v>406</v>
      </c>
      <c r="O559" s="129" t="s">
        <v>46</v>
      </c>
      <c r="P559" s="129" t="s">
        <v>46</v>
      </c>
      <c r="Q559" s="129" t="s">
        <v>46</v>
      </c>
      <c r="R559" s="132" t="s">
        <v>46</v>
      </c>
      <c r="S559" s="154" t="s">
        <v>46</v>
      </c>
    </row>
    <row r="560" spans="2:19" s="116" customFormat="1" ht="156" x14ac:dyDescent="0.3">
      <c r="B560" s="129" t="s">
        <v>1064</v>
      </c>
      <c r="C560" s="129" t="s">
        <v>1626</v>
      </c>
      <c r="D560" s="129" t="s">
        <v>329</v>
      </c>
      <c r="E560" s="129" t="s">
        <v>46</v>
      </c>
      <c r="F560" s="129" t="s">
        <v>46</v>
      </c>
      <c r="G560" s="153">
        <f t="shared" si="5"/>
        <v>230.98944750379212</v>
      </c>
      <c r="H560" s="153">
        <v>26.921847028414</v>
      </c>
      <c r="I560" s="129" t="s">
        <v>1911</v>
      </c>
      <c r="J560" s="129" t="s">
        <v>330</v>
      </c>
      <c r="K560" s="129" t="s">
        <v>46</v>
      </c>
      <c r="L560" s="129" t="s">
        <v>1924</v>
      </c>
      <c r="M560" s="129" t="s">
        <v>1996</v>
      </c>
      <c r="N560" s="130" t="s">
        <v>365</v>
      </c>
      <c r="O560" s="129" t="s">
        <v>46</v>
      </c>
      <c r="P560" s="129" t="s">
        <v>46</v>
      </c>
      <c r="Q560" s="129" t="s">
        <v>46</v>
      </c>
      <c r="R560" s="132" t="s">
        <v>46</v>
      </c>
      <c r="S560" s="154" t="s">
        <v>46</v>
      </c>
    </row>
    <row r="561" spans="2:19" s="116" customFormat="1" ht="143" x14ac:dyDescent="0.3">
      <c r="B561" s="129" t="s">
        <v>1113</v>
      </c>
      <c r="C561" s="129" t="s">
        <v>1627</v>
      </c>
      <c r="D561" s="129" t="s">
        <v>329</v>
      </c>
      <c r="E561" s="129" t="s">
        <v>46</v>
      </c>
      <c r="F561" s="129" t="s">
        <v>46</v>
      </c>
      <c r="G561" s="153">
        <f t="shared" si="5"/>
        <v>480.40123813972548</v>
      </c>
      <c r="H561" s="153">
        <v>55.990820296005303</v>
      </c>
      <c r="I561" s="129" t="s">
        <v>1911</v>
      </c>
      <c r="J561" s="129" t="s">
        <v>330</v>
      </c>
      <c r="K561" s="129" t="s">
        <v>46</v>
      </c>
      <c r="L561" s="129" t="s">
        <v>1924</v>
      </c>
      <c r="M561" s="129" t="s">
        <v>1996</v>
      </c>
      <c r="N561" s="130" t="s">
        <v>563</v>
      </c>
      <c r="O561" s="129" t="s">
        <v>46</v>
      </c>
      <c r="P561" s="129" t="s">
        <v>46</v>
      </c>
      <c r="Q561" s="129" t="s">
        <v>46</v>
      </c>
      <c r="R561" s="132" t="s">
        <v>46</v>
      </c>
      <c r="S561" s="154" t="s">
        <v>46</v>
      </c>
    </row>
    <row r="562" spans="2:19" s="116" customFormat="1" ht="130" x14ac:dyDescent="0.3">
      <c r="B562" s="129" t="s">
        <v>1167</v>
      </c>
      <c r="C562" s="129" t="s">
        <v>1628</v>
      </c>
      <c r="D562" s="129" t="s">
        <v>329</v>
      </c>
      <c r="E562" s="129" t="s">
        <v>46</v>
      </c>
      <c r="F562" s="129" t="s">
        <v>46</v>
      </c>
      <c r="G562" s="153">
        <f t="shared" si="5"/>
        <v>185.74295085276216</v>
      </c>
      <c r="H562" s="153">
        <v>21.648362570252001</v>
      </c>
      <c r="I562" s="129" t="s">
        <v>1911</v>
      </c>
      <c r="J562" s="129" t="s">
        <v>330</v>
      </c>
      <c r="K562" s="129" t="s">
        <v>46</v>
      </c>
      <c r="L562" s="129" t="s">
        <v>1924</v>
      </c>
      <c r="M562" s="129" t="s">
        <v>1995</v>
      </c>
      <c r="N562" s="130" t="s">
        <v>485</v>
      </c>
      <c r="O562" s="129" t="s">
        <v>46</v>
      </c>
      <c r="P562" s="129" t="s">
        <v>46</v>
      </c>
      <c r="Q562" s="129" t="s">
        <v>46</v>
      </c>
      <c r="R562" s="132" t="s">
        <v>46</v>
      </c>
      <c r="S562" s="154" t="s">
        <v>46</v>
      </c>
    </row>
    <row r="563" spans="2:19" s="116" customFormat="1" ht="182" x14ac:dyDescent="0.3">
      <c r="B563" s="129" t="s">
        <v>1168</v>
      </c>
      <c r="C563" s="129" t="s">
        <v>1629</v>
      </c>
      <c r="D563" s="129" t="s">
        <v>1772</v>
      </c>
      <c r="E563" s="129" t="s">
        <v>46</v>
      </c>
      <c r="F563" s="129" t="s">
        <v>46</v>
      </c>
      <c r="G563" s="153">
        <f t="shared" si="5"/>
        <v>497.6816301622394</v>
      </c>
      <c r="H563" s="153">
        <v>58.004852000261003</v>
      </c>
      <c r="I563" s="129" t="s">
        <v>1911</v>
      </c>
      <c r="J563" s="129" t="s">
        <v>330</v>
      </c>
      <c r="K563" s="129" t="s">
        <v>46</v>
      </c>
      <c r="L563" s="129" t="s">
        <v>1924</v>
      </c>
      <c r="M563" s="129" t="s">
        <v>1995</v>
      </c>
      <c r="N563" s="130" t="s">
        <v>462</v>
      </c>
      <c r="O563" s="129" t="s">
        <v>46</v>
      </c>
      <c r="P563" s="129" t="s">
        <v>46</v>
      </c>
      <c r="Q563" s="129" t="s">
        <v>46</v>
      </c>
      <c r="R563" s="132" t="s">
        <v>46</v>
      </c>
      <c r="S563" s="154" t="s">
        <v>46</v>
      </c>
    </row>
    <row r="564" spans="2:19" s="116" customFormat="1" ht="390" x14ac:dyDescent="0.3">
      <c r="B564" s="129" t="s">
        <v>1115</v>
      </c>
      <c r="C564" s="129" t="s">
        <v>1630</v>
      </c>
      <c r="D564" s="129" t="s">
        <v>329</v>
      </c>
      <c r="E564" s="129" t="s">
        <v>46</v>
      </c>
      <c r="F564" s="129" t="s">
        <v>46</v>
      </c>
      <c r="G564" s="153">
        <f t="shared" si="5"/>
        <v>2.4928464531015817</v>
      </c>
      <c r="H564" s="153">
        <v>0.290541544650534</v>
      </c>
      <c r="I564" s="129" t="s">
        <v>1911</v>
      </c>
      <c r="J564" s="129" t="s">
        <v>330</v>
      </c>
      <c r="K564" s="129" t="s">
        <v>46</v>
      </c>
      <c r="L564" s="129" t="s">
        <v>1924</v>
      </c>
      <c r="M564" s="129" t="s">
        <v>548</v>
      </c>
      <c r="N564" s="130" t="s">
        <v>1968</v>
      </c>
      <c r="O564" s="129" t="s">
        <v>46</v>
      </c>
      <c r="P564" s="129" t="s">
        <v>46</v>
      </c>
      <c r="Q564" s="129" t="s">
        <v>46</v>
      </c>
      <c r="R564" s="132" t="s">
        <v>46</v>
      </c>
      <c r="S564" s="154" t="s">
        <v>46</v>
      </c>
    </row>
    <row r="565" spans="2:19" s="116" customFormat="1" ht="390" x14ac:dyDescent="0.3">
      <c r="B565" s="129" t="s">
        <v>1115</v>
      </c>
      <c r="C565" s="129" t="s">
        <v>1630</v>
      </c>
      <c r="D565" s="129" t="s">
        <v>329</v>
      </c>
      <c r="E565" s="129" t="s">
        <v>46</v>
      </c>
      <c r="F565" s="129" t="s">
        <v>46</v>
      </c>
      <c r="G565" s="153">
        <f t="shared" si="5"/>
        <v>2.4928464531015817</v>
      </c>
      <c r="H565" s="153">
        <v>0.290541544650534</v>
      </c>
      <c r="I565" s="129" t="s">
        <v>1911</v>
      </c>
      <c r="J565" s="129" t="s">
        <v>330</v>
      </c>
      <c r="K565" s="129" t="s">
        <v>46</v>
      </c>
      <c r="L565" s="129" t="s">
        <v>1924</v>
      </c>
      <c r="M565" s="129" t="s">
        <v>548</v>
      </c>
      <c r="N565" s="130" t="s">
        <v>1951</v>
      </c>
      <c r="O565" s="129" t="s">
        <v>46</v>
      </c>
      <c r="P565" s="129" t="s">
        <v>46</v>
      </c>
      <c r="Q565" s="129" t="s">
        <v>46</v>
      </c>
      <c r="R565" s="132" t="s">
        <v>46</v>
      </c>
      <c r="S565" s="154" t="s">
        <v>46</v>
      </c>
    </row>
    <row r="566" spans="2:19" s="116" customFormat="1" ht="390" x14ac:dyDescent="0.3">
      <c r="B566" s="129" t="s">
        <v>1115</v>
      </c>
      <c r="C566" s="129" t="s">
        <v>1630</v>
      </c>
      <c r="D566" s="129" t="s">
        <v>329</v>
      </c>
      <c r="E566" s="129" t="s">
        <v>46</v>
      </c>
      <c r="F566" s="129" t="s">
        <v>46</v>
      </c>
      <c r="G566" s="153">
        <f t="shared" si="5"/>
        <v>19.91784316028167</v>
      </c>
      <c r="H566" s="153">
        <v>2.3214269417577702</v>
      </c>
      <c r="I566" s="129" t="s">
        <v>1911</v>
      </c>
      <c r="J566" s="129" t="s">
        <v>330</v>
      </c>
      <c r="K566" s="129" t="s">
        <v>46</v>
      </c>
      <c r="L566" s="129" t="s">
        <v>1924</v>
      </c>
      <c r="M566" s="129" t="s">
        <v>403</v>
      </c>
      <c r="N566" s="130" t="s">
        <v>404</v>
      </c>
      <c r="O566" s="129" t="s">
        <v>46</v>
      </c>
      <c r="P566" s="129" t="s">
        <v>46</v>
      </c>
      <c r="Q566" s="129" t="s">
        <v>46</v>
      </c>
      <c r="R566" s="132" t="s">
        <v>46</v>
      </c>
      <c r="S566" s="154" t="s">
        <v>46</v>
      </c>
    </row>
    <row r="567" spans="2:19" s="116" customFormat="1" ht="390" x14ac:dyDescent="0.3">
      <c r="B567" s="129" t="s">
        <v>1115</v>
      </c>
      <c r="C567" s="129" t="s">
        <v>1630</v>
      </c>
      <c r="D567" s="129" t="s">
        <v>329</v>
      </c>
      <c r="E567" s="129" t="s">
        <v>46</v>
      </c>
      <c r="F567" s="129" t="s">
        <v>46</v>
      </c>
      <c r="G567" s="153">
        <f t="shared" si="5"/>
        <v>2.4928464531015816E-2</v>
      </c>
      <c r="H567" s="153">
        <v>2.9054154465053398E-3</v>
      </c>
      <c r="I567" s="129" t="s">
        <v>1911</v>
      </c>
      <c r="J567" s="129" t="s">
        <v>330</v>
      </c>
      <c r="K567" s="129" t="s">
        <v>46</v>
      </c>
      <c r="L567" s="129" t="s">
        <v>1924</v>
      </c>
      <c r="M567" s="129" t="s">
        <v>2002</v>
      </c>
      <c r="N567" s="130" t="s">
        <v>1977</v>
      </c>
      <c r="O567" s="129" t="s">
        <v>46</v>
      </c>
      <c r="P567" s="129" t="s">
        <v>46</v>
      </c>
      <c r="Q567" s="129" t="s">
        <v>46</v>
      </c>
      <c r="R567" s="132" t="s">
        <v>46</v>
      </c>
      <c r="S567" s="154" t="s">
        <v>46</v>
      </c>
    </row>
    <row r="568" spans="2:19" s="116" customFormat="1" ht="208" x14ac:dyDescent="0.3">
      <c r="B568" s="129" t="s">
        <v>1068</v>
      </c>
      <c r="C568" s="129" t="s">
        <v>1631</v>
      </c>
      <c r="D568" s="129" t="s">
        <v>329</v>
      </c>
      <c r="E568" s="129" t="s">
        <v>46</v>
      </c>
      <c r="F568" s="129" t="s">
        <v>46</v>
      </c>
      <c r="G568" s="153">
        <f t="shared" si="5"/>
        <v>369.85852419904842</v>
      </c>
      <c r="H568" s="153">
        <v>43.107054102453198</v>
      </c>
      <c r="I568" s="129" t="s">
        <v>1911</v>
      </c>
      <c r="J568" s="129" t="s">
        <v>330</v>
      </c>
      <c r="K568" s="129" t="s">
        <v>46</v>
      </c>
      <c r="L568" s="129" t="s">
        <v>1923</v>
      </c>
      <c r="M568" s="129" t="s">
        <v>1995</v>
      </c>
      <c r="N568" s="130" t="s">
        <v>406</v>
      </c>
      <c r="O568" s="129" t="s">
        <v>46</v>
      </c>
      <c r="P568" s="129" t="s">
        <v>46</v>
      </c>
      <c r="Q568" s="129" t="s">
        <v>46</v>
      </c>
      <c r="R568" s="132" t="s">
        <v>46</v>
      </c>
      <c r="S568" s="154" t="s">
        <v>46</v>
      </c>
    </row>
    <row r="569" spans="2:19" s="116" customFormat="1" ht="208" x14ac:dyDescent="0.3">
      <c r="B569" s="129" t="s">
        <v>1068</v>
      </c>
      <c r="C569" s="129" t="s">
        <v>1631</v>
      </c>
      <c r="D569" s="129" t="s">
        <v>329</v>
      </c>
      <c r="E569" s="129" t="s">
        <v>46</v>
      </c>
      <c r="F569" s="129" t="s">
        <v>46</v>
      </c>
      <c r="G569" s="153">
        <f t="shared" si="5"/>
        <v>5547.877862985727</v>
      </c>
      <c r="H569" s="153">
        <v>646.605811536798</v>
      </c>
      <c r="I569" s="129" t="s">
        <v>1911</v>
      </c>
      <c r="J569" s="129" t="s">
        <v>330</v>
      </c>
      <c r="K569" s="129" t="s">
        <v>46</v>
      </c>
      <c r="L569" s="129" t="s">
        <v>1923</v>
      </c>
      <c r="M569" s="129" t="s">
        <v>1995</v>
      </c>
      <c r="N569" s="130" t="s">
        <v>388</v>
      </c>
      <c r="O569" s="129" t="s">
        <v>46</v>
      </c>
      <c r="P569" s="129" t="s">
        <v>46</v>
      </c>
      <c r="Q569" s="129" t="s">
        <v>46</v>
      </c>
      <c r="R569" s="132" t="s">
        <v>46</v>
      </c>
      <c r="S569" s="154" t="s">
        <v>46</v>
      </c>
    </row>
    <row r="570" spans="2:19" s="116" customFormat="1" ht="208" x14ac:dyDescent="0.3">
      <c r="B570" s="129" t="s">
        <v>1068</v>
      </c>
      <c r="C570" s="129" t="s">
        <v>1631</v>
      </c>
      <c r="D570" s="129" t="s">
        <v>329</v>
      </c>
      <c r="E570" s="129" t="s">
        <v>46</v>
      </c>
      <c r="F570" s="129" t="s">
        <v>46</v>
      </c>
      <c r="G570" s="153">
        <f t="shared" si="5"/>
        <v>739.71704839809684</v>
      </c>
      <c r="H570" s="153">
        <v>86.214108204906395</v>
      </c>
      <c r="I570" s="129" t="s">
        <v>1911</v>
      </c>
      <c r="J570" s="129" t="s">
        <v>330</v>
      </c>
      <c r="K570" s="129" t="s">
        <v>46</v>
      </c>
      <c r="L570" s="129" t="s">
        <v>1923</v>
      </c>
      <c r="M570" s="129" t="s">
        <v>1995</v>
      </c>
      <c r="N570" s="130" t="s">
        <v>382</v>
      </c>
      <c r="O570" s="129" t="s">
        <v>46</v>
      </c>
      <c r="P570" s="129" t="s">
        <v>46</v>
      </c>
      <c r="Q570" s="129" t="s">
        <v>46</v>
      </c>
      <c r="R570" s="132" t="s">
        <v>46</v>
      </c>
      <c r="S570" s="154" t="s">
        <v>46</v>
      </c>
    </row>
    <row r="571" spans="2:19" s="116" customFormat="1" ht="208" x14ac:dyDescent="0.3">
      <c r="B571" s="129" t="s">
        <v>1068</v>
      </c>
      <c r="C571" s="129" t="s">
        <v>1631</v>
      </c>
      <c r="D571" s="129" t="s">
        <v>329</v>
      </c>
      <c r="E571" s="129" t="s">
        <v>46</v>
      </c>
      <c r="F571" s="129" t="s">
        <v>46</v>
      </c>
      <c r="G571" s="153">
        <f t="shared" si="5"/>
        <v>739.71704839809684</v>
      </c>
      <c r="H571" s="153">
        <v>86.214108204906395</v>
      </c>
      <c r="I571" s="129" t="s">
        <v>1911</v>
      </c>
      <c r="J571" s="129" t="s">
        <v>330</v>
      </c>
      <c r="K571" s="129" t="s">
        <v>46</v>
      </c>
      <c r="L571" s="129" t="s">
        <v>1923</v>
      </c>
      <c r="M571" s="129" t="s">
        <v>1995</v>
      </c>
      <c r="N571" s="130" t="s">
        <v>358</v>
      </c>
      <c r="O571" s="129" t="s">
        <v>46</v>
      </c>
      <c r="P571" s="129" t="s">
        <v>46</v>
      </c>
      <c r="Q571" s="129" t="s">
        <v>46</v>
      </c>
      <c r="R571" s="132" t="s">
        <v>46</v>
      </c>
      <c r="S571" s="154" t="s">
        <v>46</v>
      </c>
    </row>
    <row r="572" spans="2:19" s="116" customFormat="1" ht="390" x14ac:dyDescent="0.3">
      <c r="B572" s="129" t="s">
        <v>1169</v>
      </c>
      <c r="C572" s="129" t="s">
        <v>1632</v>
      </c>
      <c r="D572" s="129" t="s">
        <v>329</v>
      </c>
      <c r="E572" s="129" t="s">
        <v>46</v>
      </c>
      <c r="F572" s="129" t="s">
        <v>46</v>
      </c>
      <c r="G572" s="153">
        <f t="shared" si="5"/>
        <v>67.287325703665104</v>
      </c>
      <c r="H572" s="153">
        <v>7.8423456531078202</v>
      </c>
      <c r="I572" s="129" t="s">
        <v>1911</v>
      </c>
      <c r="J572" s="129" t="s">
        <v>330</v>
      </c>
      <c r="K572" s="129" t="s">
        <v>46</v>
      </c>
      <c r="L572" s="129" t="s">
        <v>1924</v>
      </c>
      <c r="M572" s="129" t="s">
        <v>309</v>
      </c>
      <c r="N572" s="130" t="s">
        <v>1933</v>
      </c>
      <c r="O572" s="129" t="s">
        <v>46</v>
      </c>
      <c r="P572" s="129" t="s">
        <v>46</v>
      </c>
      <c r="Q572" s="129" t="s">
        <v>46</v>
      </c>
      <c r="R572" s="132" t="s">
        <v>46</v>
      </c>
      <c r="S572" s="154" t="s">
        <v>46</v>
      </c>
    </row>
    <row r="573" spans="2:19" s="116" customFormat="1" ht="390" x14ac:dyDescent="0.3">
      <c r="B573" s="129" t="s">
        <v>1169</v>
      </c>
      <c r="C573" s="129" t="s">
        <v>1632</v>
      </c>
      <c r="D573" s="129" t="s">
        <v>329</v>
      </c>
      <c r="E573" s="129" t="s">
        <v>46</v>
      </c>
      <c r="F573" s="129" t="s">
        <v>46</v>
      </c>
      <c r="G573" s="153">
        <f t="shared" si="5"/>
        <v>67.287325703665104</v>
      </c>
      <c r="H573" s="153">
        <v>7.8423456531078202</v>
      </c>
      <c r="I573" s="129" t="s">
        <v>1911</v>
      </c>
      <c r="J573" s="129" t="s">
        <v>330</v>
      </c>
      <c r="K573" s="129" t="s">
        <v>46</v>
      </c>
      <c r="L573" s="129" t="s">
        <v>1924</v>
      </c>
      <c r="M573" s="129" t="s">
        <v>309</v>
      </c>
      <c r="N573" s="130" t="s">
        <v>1978</v>
      </c>
      <c r="O573" s="129" t="s">
        <v>46</v>
      </c>
      <c r="P573" s="129" t="s">
        <v>46</v>
      </c>
      <c r="Q573" s="129" t="s">
        <v>46</v>
      </c>
      <c r="R573" s="132" t="s">
        <v>46</v>
      </c>
      <c r="S573" s="154" t="s">
        <v>46</v>
      </c>
    </row>
    <row r="574" spans="2:19" s="116" customFormat="1" ht="390" x14ac:dyDescent="0.3">
      <c r="B574" s="129" t="s">
        <v>1169</v>
      </c>
      <c r="C574" s="129" t="s">
        <v>1632</v>
      </c>
      <c r="D574" s="129" t="s">
        <v>329</v>
      </c>
      <c r="E574" s="129" t="s">
        <v>46</v>
      </c>
      <c r="F574" s="129" t="s">
        <v>46</v>
      </c>
      <c r="G574" s="153">
        <f t="shared" si="5"/>
        <v>34.013373432621897</v>
      </c>
      <c r="H574" s="153">
        <v>3.9642626378347199</v>
      </c>
      <c r="I574" s="129" t="s">
        <v>1911</v>
      </c>
      <c r="J574" s="129" t="s">
        <v>330</v>
      </c>
      <c r="K574" s="129" t="s">
        <v>46</v>
      </c>
      <c r="L574" s="129" t="s">
        <v>1924</v>
      </c>
      <c r="M574" s="129" t="s">
        <v>1932</v>
      </c>
      <c r="N574" s="130" t="s">
        <v>1979</v>
      </c>
      <c r="O574" s="129" t="s">
        <v>46</v>
      </c>
      <c r="P574" s="129" t="s">
        <v>46</v>
      </c>
      <c r="Q574" s="129" t="s">
        <v>46</v>
      </c>
      <c r="R574" s="132" t="s">
        <v>46</v>
      </c>
      <c r="S574" s="154" t="s">
        <v>46</v>
      </c>
    </row>
    <row r="575" spans="2:19" s="116" customFormat="1" ht="390" x14ac:dyDescent="0.3">
      <c r="B575" s="129" t="s">
        <v>1169</v>
      </c>
      <c r="C575" s="129" t="s">
        <v>1632</v>
      </c>
      <c r="D575" s="129" t="s">
        <v>329</v>
      </c>
      <c r="E575" s="129" t="s">
        <v>46</v>
      </c>
      <c r="F575" s="129" t="s">
        <v>46</v>
      </c>
      <c r="G575" s="153">
        <f t="shared" si="5"/>
        <v>100.56127797470812</v>
      </c>
      <c r="H575" s="153">
        <v>11.720428668380899</v>
      </c>
      <c r="I575" s="129" t="s">
        <v>1911</v>
      </c>
      <c r="J575" s="129" t="s">
        <v>330</v>
      </c>
      <c r="K575" s="129" t="s">
        <v>46</v>
      </c>
      <c r="L575" s="129" t="s">
        <v>1924</v>
      </c>
      <c r="M575" s="129" t="s">
        <v>1995</v>
      </c>
      <c r="N575" s="130" t="s">
        <v>391</v>
      </c>
      <c r="O575" s="129" t="s">
        <v>46</v>
      </c>
      <c r="P575" s="129" t="s">
        <v>46</v>
      </c>
      <c r="Q575" s="129" t="s">
        <v>46</v>
      </c>
      <c r="R575" s="132" t="s">
        <v>46</v>
      </c>
      <c r="S575" s="154" t="s">
        <v>46</v>
      </c>
    </row>
    <row r="576" spans="2:19" s="116" customFormat="1" ht="390" x14ac:dyDescent="0.3">
      <c r="B576" s="129" t="s">
        <v>1169</v>
      </c>
      <c r="C576" s="129" t="s">
        <v>1632</v>
      </c>
      <c r="D576" s="129" t="s">
        <v>329</v>
      </c>
      <c r="E576" s="129" t="s">
        <v>46</v>
      </c>
      <c r="F576" s="129" t="s">
        <v>46</v>
      </c>
      <c r="G576" s="153">
        <f t="shared" si="5"/>
        <v>100.56127797470812</v>
      </c>
      <c r="H576" s="153">
        <v>11.720428668380899</v>
      </c>
      <c r="I576" s="129" t="s">
        <v>1911</v>
      </c>
      <c r="J576" s="129" t="s">
        <v>330</v>
      </c>
      <c r="K576" s="129" t="s">
        <v>46</v>
      </c>
      <c r="L576" s="129" t="s">
        <v>1924</v>
      </c>
      <c r="M576" s="129" t="s">
        <v>1995</v>
      </c>
      <c r="N576" s="130" t="s">
        <v>1931</v>
      </c>
      <c r="O576" s="129" t="s">
        <v>46</v>
      </c>
      <c r="P576" s="129" t="s">
        <v>46</v>
      </c>
      <c r="Q576" s="129" t="s">
        <v>46</v>
      </c>
      <c r="R576" s="132" t="s">
        <v>46</v>
      </c>
      <c r="S576" s="154" t="s">
        <v>46</v>
      </c>
    </row>
    <row r="577" spans="2:19" s="116" customFormat="1" ht="143" x14ac:dyDescent="0.3">
      <c r="B577" s="129" t="s">
        <v>1170</v>
      </c>
      <c r="C577" s="129" t="s">
        <v>1633</v>
      </c>
      <c r="D577" s="129" t="s">
        <v>329</v>
      </c>
      <c r="E577" s="129" t="s">
        <v>46</v>
      </c>
      <c r="F577" s="129" t="s">
        <v>46</v>
      </c>
      <c r="G577" s="153">
        <f t="shared" si="5"/>
        <v>670.62747607771428</v>
      </c>
      <c r="H577" s="153">
        <v>78.161710498568098</v>
      </c>
      <c r="I577" s="129" t="s">
        <v>1911</v>
      </c>
      <c r="J577" s="129" t="s">
        <v>330</v>
      </c>
      <c r="K577" s="129" t="s">
        <v>46</v>
      </c>
      <c r="L577" s="129" t="s">
        <v>1924</v>
      </c>
      <c r="M577" s="129" t="s">
        <v>403</v>
      </c>
      <c r="N577" s="130" t="s">
        <v>404</v>
      </c>
      <c r="O577" s="129" t="s">
        <v>46</v>
      </c>
      <c r="P577" s="129" t="s">
        <v>46</v>
      </c>
      <c r="Q577" s="129" t="s">
        <v>46</v>
      </c>
      <c r="R577" s="132" t="s">
        <v>46</v>
      </c>
      <c r="S577" s="154" t="s">
        <v>46</v>
      </c>
    </row>
    <row r="578" spans="2:19" s="116" customFormat="1" ht="182" x14ac:dyDescent="0.3">
      <c r="B578" s="129" t="s">
        <v>1168</v>
      </c>
      <c r="C578" s="129" t="s">
        <v>1634</v>
      </c>
      <c r="D578" s="129" t="s">
        <v>1772</v>
      </c>
      <c r="E578" s="129" t="s">
        <v>46</v>
      </c>
      <c r="F578" s="129" t="s">
        <v>46</v>
      </c>
      <c r="G578" s="153">
        <f t="shared" si="5"/>
        <v>239.44640856646396</v>
      </c>
      <c r="H578" s="153">
        <v>27.907506825928198</v>
      </c>
      <c r="I578" s="129" t="s">
        <v>1911</v>
      </c>
      <c r="J578" s="129" t="s">
        <v>330</v>
      </c>
      <c r="K578" s="129" t="s">
        <v>46</v>
      </c>
      <c r="L578" s="129" t="s">
        <v>1924</v>
      </c>
      <c r="M578" s="129" t="s">
        <v>1995</v>
      </c>
      <c r="N578" s="130" t="s">
        <v>462</v>
      </c>
      <c r="O578" s="129" t="s">
        <v>46</v>
      </c>
      <c r="P578" s="129" t="s">
        <v>46</v>
      </c>
      <c r="Q578" s="129" t="s">
        <v>46</v>
      </c>
      <c r="R578" s="132" t="s">
        <v>46</v>
      </c>
      <c r="S578" s="154" t="s">
        <v>46</v>
      </c>
    </row>
    <row r="579" spans="2:19" s="116" customFormat="1" ht="104" x14ac:dyDescent="0.3">
      <c r="B579" s="129" t="s">
        <v>1117</v>
      </c>
      <c r="C579" s="129" t="s">
        <v>1573</v>
      </c>
      <c r="D579" s="129" t="s">
        <v>346</v>
      </c>
      <c r="E579" s="129" t="s">
        <v>46</v>
      </c>
      <c r="F579" s="129" t="s">
        <v>46</v>
      </c>
      <c r="G579" s="153">
        <f t="shared" si="5"/>
        <v>74.637450183367932</v>
      </c>
      <c r="H579" s="153">
        <v>8.6990035178750507</v>
      </c>
      <c r="I579" s="129" t="s">
        <v>1911</v>
      </c>
      <c r="J579" s="129" t="s">
        <v>330</v>
      </c>
      <c r="K579" s="129" t="s">
        <v>46</v>
      </c>
      <c r="L579" s="129" t="s">
        <v>1924</v>
      </c>
      <c r="M579" s="129" t="s">
        <v>342</v>
      </c>
      <c r="N579" s="130" t="s">
        <v>343</v>
      </c>
      <c r="O579" s="129" t="s">
        <v>46</v>
      </c>
      <c r="P579" s="129" t="s">
        <v>46</v>
      </c>
      <c r="Q579" s="129" t="s">
        <v>46</v>
      </c>
      <c r="R579" s="132" t="s">
        <v>46</v>
      </c>
      <c r="S579" s="154" t="s">
        <v>46</v>
      </c>
    </row>
    <row r="580" spans="2:19" s="116" customFormat="1" ht="208" x14ac:dyDescent="0.3">
      <c r="B580" s="129" t="s">
        <v>1171</v>
      </c>
      <c r="C580" s="129" t="s">
        <v>1635</v>
      </c>
      <c r="D580" s="129" t="s">
        <v>1795</v>
      </c>
      <c r="E580" s="129" t="s">
        <v>46</v>
      </c>
      <c r="F580" s="129" t="s">
        <v>46</v>
      </c>
      <c r="G580" s="153">
        <f t="shared" si="5"/>
        <v>80.703129980232305</v>
      </c>
      <c r="H580" s="153">
        <v>9.4059592051552805</v>
      </c>
      <c r="I580" s="129" t="s">
        <v>1911</v>
      </c>
      <c r="J580" s="129" t="s">
        <v>330</v>
      </c>
      <c r="K580" s="129" t="s">
        <v>46</v>
      </c>
      <c r="L580" s="129" t="s">
        <v>1924</v>
      </c>
      <c r="M580" s="129" t="s">
        <v>2003</v>
      </c>
      <c r="N580" s="130" t="s">
        <v>1980</v>
      </c>
      <c r="O580" s="129" t="s">
        <v>46</v>
      </c>
      <c r="P580" s="129" t="s">
        <v>46</v>
      </c>
      <c r="Q580" s="129" t="s">
        <v>46</v>
      </c>
      <c r="R580" s="132" t="s">
        <v>46</v>
      </c>
      <c r="S580" s="154" t="s">
        <v>46</v>
      </c>
    </row>
    <row r="581" spans="2:19" s="116" customFormat="1" ht="234" x14ac:dyDescent="0.3">
      <c r="B581" s="129" t="s">
        <v>1172</v>
      </c>
      <c r="C581" s="129" t="s">
        <v>1636</v>
      </c>
      <c r="D581" s="129" t="s">
        <v>1772</v>
      </c>
      <c r="E581" s="129" t="s">
        <v>46</v>
      </c>
      <c r="F581" s="129" t="s">
        <v>46</v>
      </c>
      <c r="G581" s="153">
        <f t="shared" si="5"/>
        <v>73.010072676892165</v>
      </c>
      <c r="H581" s="153">
        <v>8.5093324798242609</v>
      </c>
      <c r="I581" s="129" t="s">
        <v>1911</v>
      </c>
      <c r="J581" s="129" t="s">
        <v>330</v>
      </c>
      <c r="K581" s="129" t="s">
        <v>46</v>
      </c>
      <c r="L581" s="129" t="s">
        <v>1924</v>
      </c>
      <c r="M581" s="129" t="s">
        <v>2010</v>
      </c>
      <c r="N581" s="130" t="s">
        <v>380</v>
      </c>
      <c r="O581" s="129" t="s">
        <v>46</v>
      </c>
      <c r="P581" s="129" t="s">
        <v>46</v>
      </c>
      <c r="Q581" s="129" t="s">
        <v>46</v>
      </c>
      <c r="R581" s="132" t="s">
        <v>46</v>
      </c>
      <c r="S581" s="154" t="s">
        <v>46</v>
      </c>
    </row>
    <row r="582" spans="2:19" s="116" customFormat="1" ht="234" x14ac:dyDescent="0.3">
      <c r="B582" s="129" t="s">
        <v>1173</v>
      </c>
      <c r="C582" s="129" t="s">
        <v>1637</v>
      </c>
      <c r="D582" s="129" t="s">
        <v>329</v>
      </c>
      <c r="E582" s="129" t="s">
        <v>46</v>
      </c>
      <c r="F582" s="129" t="s">
        <v>46</v>
      </c>
      <c r="G582" s="153">
        <f t="shared" si="5"/>
        <v>279.7609877041603</v>
      </c>
      <c r="H582" s="153">
        <v>32.606175723095603</v>
      </c>
      <c r="I582" s="129" t="s">
        <v>1911</v>
      </c>
      <c r="J582" s="129" t="s">
        <v>330</v>
      </c>
      <c r="K582" s="129" t="s">
        <v>46</v>
      </c>
      <c r="L582" s="129" t="s">
        <v>1924</v>
      </c>
      <c r="M582" s="129" t="s">
        <v>2010</v>
      </c>
      <c r="N582" s="130" t="s">
        <v>1930</v>
      </c>
      <c r="O582" s="129" t="s">
        <v>46</v>
      </c>
      <c r="P582" s="129" t="s">
        <v>46</v>
      </c>
      <c r="Q582" s="129" t="s">
        <v>46</v>
      </c>
      <c r="R582" s="132" t="s">
        <v>46</v>
      </c>
      <c r="S582" s="154" t="s">
        <v>46</v>
      </c>
    </row>
    <row r="583" spans="2:19" s="116" customFormat="1" ht="390" x14ac:dyDescent="0.3">
      <c r="B583" s="129" t="s">
        <v>1174</v>
      </c>
      <c r="C583" s="129" t="s">
        <v>1638</v>
      </c>
      <c r="D583" s="129" t="s">
        <v>329</v>
      </c>
      <c r="E583" s="129" t="s">
        <v>46</v>
      </c>
      <c r="F583" s="129" t="s">
        <v>46</v>
      </c>
      <c r="G583" s="153">
        <f t="shared" si="5"/>
        <v>137.73531441172588</v>
      </c>
      <c r="H583" s="153">
        <v>16.053066947753599</v>
      </c>
      <c r="I583" s="129" t="s">
        <v>1911</v>
      </c>
      <c r="J583" s="129" t="s">
        <v>330</v>
      </c>
      <c r="K583" s="129" t="s">
        <v>46</v>
      </c>
      <c r="L583" s="129" t="s">
        <v>1923</v>
      </c>
      <c r="M583" s="129" t="s">
        <v>2004</v>
      </c>
      <c r="N583" s="130" t="s">
        <v>1961</v>
      </c>
      <c r="O583" s="129" t="s">
        <v>46</v>
      </c>
      <c r="P583" s="129" t="s">
        <v>46</v>
      </c>
      <c r="Q583" s="129" t="s">
        <v>46</v>
      </c>
      <c r="R583" s="132" t="s">
        <v>46</v>
      </c>
      <c r="S583" s="154" t="s">
        <v>46</v>
      </c>
    </row>
    <row r="584" spans="2:19" s="116" customFormat="1" ht="390" x14ac:dyDescent="0.3">
      <c r="B584" s="129" t="s">
        <v>1174</v>
      </c>
      <c r="C584" s="129" t="s">
        <v>1638</v>
      </c>
      <c r="D584" s="129" t="s">
        <v>329</v>
      </c>
      <c r="E584" s="129" t="s">
        <v>46</v>
      </c>
      <c r="F584" s="129" t="s">
        <v>46</v>
      </c>
      <c r="G584" s="153">
        <f t="shared" si="5"/>
        <v>516.50742904397123</v>
      </c>
      <c r="H584" s="153">
        <v>60.1990010540759</v>
      </c>
      <c r="I584" s="129" t="s">
        <v>1911</v>
      </c>
      <c r="J584" s="129" t="s">
        <v>330</v>
      </c>
      <c r="K584" s="129" t="s">
        <v>46</v>
      </c>
      <c r="L584" s="129" t="s">
        <v>1923</v>
      </c>
      <c r="M584" s="129" t="s">
        <v>403</v>
      </c>
      <c r="N584" s="130" t="s">
        <v>404</v>
      </c>
      <c r="O584" s="129" t="s">
        <v>46</v>
      </c>
      <c r="P584" s="129" t="s">
        <v>46</v>
      </c>
      <c r="Q584" s="129" t="s">
        <v>46</v>
      </c>
      <c r="R584" s="132" t="s">
        <v>46</v>
      </c>
      <c r="S584" s="154" t="s">
        <v>46</v>
      </c>
    </row>
    <row r="585" spans="2:19" s="116" customFormat="1" ht="390" x14ac:dyDescent="0.3">
      <c r="B585" s="129" t="s">
        <v>1174</v>
      </c>
      <c r="C585" s="129" t="s">
        <v>1638</v>
      </c>
      <c r="D585" s="129" t="s">
        <v>329</v>
      </c>
      <c r="E585" s="129" t="s">
        <v>46</v>
      </c>
      <c r="F585" s="129" t="s">
        <v>46</v>
      </c>
      <c r="G585" s="153">
        <f t="shared" ref="G585:G648" si="6">SUM(8.58*H585)</f>
        <v>1067.4486866908724</v>
      </c>
      <c r="H585" s="153">
        <v>124.41126884509001</v>
      </c>
      <c r="I585" s="129" t="s">
        <v>1911</v>
      </c>
      <c r="J585" s="129" t="s">
        <v>330</v>
      </c>
      <c r="K585" s="129" t="s">
        <v>46</v>
      </c>
      <c r="L585" s="129" t="s">
        <v>1923</v>
      </c>
      <c r="M585" s="129" t="s">
        <v>1995</v>
      </c>
      <c r="N585" s="130" t="s">
        <v>358</v>
      </c>
      <c r="O585" s="129" t="s">
        <v>46</v>
      </c>
      <c r="P585" s="129" t="s">
        <v>46</v>
      </c>
      <c r="Q585" s="129" t="s">
        <v>46</v>
      </c>
      <c r="R585" s="132" t="s">
        <v>46</v>
      </c>
      <c r="S585" s="154" t="s">
        <v>46</v>
      </c>
    </row>
    <row r="586" spans="2:19" s="116" customFormat="1" ht="91" x14ac:dyDescent="0.3">
      <c r="B586" s="129" t="s">
        <v>1175</v>
      </c>
      <c r="C586" s="129" t="s">
        <v>1639</v>
      </c>
      <c r="D586" s="129" t="s">
        <v>329</v>
      </c>
      <c r="E586" s="129" t="s">
        <v>46</v>
      </c>
      <c r="F586" s="129" t="s">
        <v>46</v>
      </c>
      <c r="G586" s="153">
        <f t="shared" si="6"/>
        <v>4811.0383160209058</v>
      </c>
      <c r="H586" s="153">
        <v>560.72707645931303</v>
      </c>
      <c r="I586" s="129" t="s">
        <v>1911</v>
      </c>
      <c r="J586" s="129" t="s">
        <v>330</v>
      </c>
      <c r="K586" s="129" t="s">
        <v>46</v>
      </c>
      <c r="L586" s="129" t="s">
        <v>1924</v>
      </c>
      <c r="M586" s="129" t="s">
        <v>2004</v>
      </c>
      <c r="N586" s="130" t="s">
        <v>1981</v>
      </c>
      <c r="O586" s="129" t="s">
        <v>46</v>
      </c>
      <c r="P586" s="129" t="s">
        <v>46</v>
      </c>
      <c r="Q586" s="129" t="s">
        <v>46</v>
      </c>
      <c r="R586" s="132" t="s">
        <v>46</v>
      </c>
      <c r="S586" s="154" t="s">
        <v>46</v>
      </c>
    </row>
    <row r="587" spans="2:19" s="116" customFormat="1" ht="26" x14ac:dyDescent="0.3">
      <c r="B587" s="129" t="s">
        <v>1073</v>
      </c>
      <c r="C587" s="129" t="s">
        <v>434</v>
      </c>
      <c r="D587" s="129" t="s">
        <v>1796</v>
      </c>
      <c r="E587" s="129" t="s">
        <v>46</v>
      </c>
      <c r="F587" s="129" t="s">
        <v>46</v>
      </c>
      <c r="G587" s="153">
        <f t="shared" si="6"/>
        <v>35.689609246713275</v>
      </c>
      <c r="H587" s="153">
        <v>4.1596281173325496</v>
      </c>
      <c r="I587" s="129" t="s">
        <v>1911</v>
      </c>
      <c r="J587" s="129" t="s">
        <v>330</v>
      </c>
      <c r="K587" s="129" t="s">
        <v>46</v>
      </c>
      <c r="L587" s="129" t="s">
        <v>1923</v>
      </c>
      <c r="M587" s="129" t="s">
        <v>1995</v>
      </c>
      <c r="N587" s="130" t="s">
        <v>391</v>
      </c>
      <c r="O587" s="129" t="s">
        <v>46</v>
      </c>
      <c r="P587" s="129" t="s">
        <v>46</v>
      </c>
      <c r="Q587" s="129" t="s">
        <v>46</v>
      </c>
      <c r="R587" s="132" t="s">
        <v>46</v>
      </c>
      <c r="S587" s="154" t="s">
        <v>46</v>
      </c>
    </row>
    <row r="588" spans="2:19" s="116" customFormat="1" ht="52" x14ac:dyDescent="0.3">
      <c r="B588" s="129" t="s">
        <v>1176</v>
      </c>
      <c r="C588" s="129" t="s">
        <v>1640</v>
      </c>
      <c r="D588" s="129" t="s">
        <v>1779</v>
      </c>
      <c r="E588" s="129" t="s">
        <v>46</v>
      </c>
      <c r="F588" s="129" t="s">
        <v>46</v>
      </c>
      <c r="G588" s="153">
        <f t="shared" si="6"/>
        <v>98.684426292821229</v>
      </c>
      <c r="H588" s="153">
        <v>11.5016813861097</v>
      </c>
      <c r="I588" s="129" t="s">
        <v>1911</v>
      </c>
      <c r="J588" s="129" t="s">
        <v>330</v>
      </c>
      <c r="K588" s="129" t="s">
        <v>46</v>
      </c>
      <c r="L588" s="129" t="s">
        <v>1923</v>
      </c>
      <c r="M588" s="129" t="s">
        <v>331</v>
      </c>
      <c r="N588" s="130" t="s">
        <v>1969</v>
      </c>
      <c r="O588" s="129" t="s">
        <v>46</v>
      </c>
      <c r="P588" s="129" t="s">
        <v>46</v>
      </c>
      <c r="Q588" s="129" t="s">
        <v>46</v>
      </c>
      <c r="R588" s="132" t="s">
        <v>46</v>
      </c>
      <c r="S588" s="154" t="s">
        <v>46</v>
      </c>
    </row>
    <row r="589" spans="2:19" s="116" customFormat="1" ht="52" x14ac:dyDescent="0.3">
      <c r="B589" s="129" t="s">
        <v>1177</v>
      </c>
      <c r="C589" s="129" t="s">
        <v>1641</v>
      </c>
      <c r="D589" s="129" t="s">
        <v>1779</v>
      </c>
      <c r="E589" s="129" t="s">
        <v>46</v>
      </c>
      <c r="F589" s="129" t="s">
        <v>46</v>
      </c>
      <c r="G589" s="153">
        <f t="shared" si="6"/>
        <v>20.563539548410287</v>
      </c>
      <c r="H589" s="153">
        <v>2.3966829310501501</v>
      </c>
      <c r="I589" s="129" t="s">
        <v>1911</v>
      </c>
      <c r="J589" s="129" t="s">
        <v>330</v>
      </c>
      <c r="K589" s="129" t="s">
        <v>46</v>
      </c>
      <c r="L589" s="129" t="s">
        <v>1923</v>
      </c>
      <c r="M589" s="129" t="s">
        <v>342</v>
      </c>
      <c r="N589" s="130" t="s">
        <v>380</v>
      </c>
      <c r="O589" s="129" t="s">
        <v>46</v>
      </c>
      <c r="P589" s="129" t="s">
        <v>46</v>
      </c>
      <c r="Q589" s="129" t="s">
        <v>46</v>
      </c>
      <c r="R589" s="132" t="s">
        <v>46</v>
      </c>
      <c r="S589" s="154" t="s">
        <v>46</v>
      </c>
    </row>
    <row r="590" spans="2:19" s="116" customFormat="1" ht="39" x14ac:dyDescent="0.3">
      <c r="B590" s="129" t="s">
        <v>1178</v>
      </c>
      <c r="C590" s="129" t="s">
        <v>1642</v>
      </c>
      <c r="D590" s="129" t="s">
        <v>1779</v>
      </c>
      <c r="E590" s="129" t="s">
        <v>46</v>
      </c>
      <c r="F590" s="129" t="s">
        <v>46</v>
      </c>
      <c r="G590" s="153">
        <f t="shared" si="6"/>
        <v>262.09259331426347</v>
      </c>
      <c r="H590" s="153">
        <v>30.546922297699702</v>
      </c>
      <c r="I590" s="129" t="s">
        <v>1911</v>
      </c>
      <c r="J590" s="129" t="s">
        <v>330</v>
      </c>
      <c r="K590" s="129" t="s">
        <v>46</v>
      </c>
      <c r="L590" s="129" t="s">
        <v>1923</v>
      </c>
      <c r="M590" s="129" t="s">
        <v>1995</v>
      </c>
      <c r="N590" s="130" t="s">
        <v>406</v>
      </c>
      <c r="O590" s="129" t="s">
        <v>46</v>
      </c>
      <c r="P590" s="129" t="s">
        <v>46</v>
      </c>
      <c r="Q590" s="129" t="s">
        <v>46</v>
      </c>
      <c r="R590" s="132" t="s">
        <v>46</v>
      </c>
      <c r="S590" s="154" t="s">
        <v>46</v>
      </c>
    </row>
    <row r="591" spans="2:19" s="116" customFormat="1" ht="91" x14ac:dyDescent="0.3">
      <c r="B591" s="129" t="s">
        <v>1179</v>
      </c>
      <c r="C591" s="129" t="s">
        <v>1643</v>
      </c>
      <c r="D591" s="129" t="s">
        <v>346</v>
      </c>
      <c r="E591" s="129" t="s">
        <v>46</v>
      </c>
      <c r="F591" s="129" t="s">
        <v>46</v>
      </c>
      <c r="G591" s="153">
        <f t="shared" si="6"/>
        <v>1585.0273466216904</v>
      </c>
      <c r="H591" s="153">
        <v>184.73512198387999</v>
      </c>
      <c r="I591" s="129" t="s">
        <v>1911</v>
      </c>
      <c r="J591" s="129" t="s">
        <v>330</v>
      </c>
      <c r="K591" s="129" t="s">
        <v>46</v>
      </c>
      <c r="L591" s="129" t="s">
        <v>1923</v>
      </c>
      <c r="M591" s="129" t="s">
        <v>548</v>
      </c>
      <c r="N591" s="130" t="s">
        <v>549</v>
      </c>
      <c r="O591" s="129" t="s">
        <v>46</v>
      </c>
      <c r="P591" s="129" t="s">
        <v>46</v>
      </c>
      <c r="Q591" s="129" t="s">
        <v>46</v>
      </c>
      <c r="R591" s="132" t="s">
        <v>46</v>
      </c>
      <c r="S591" s="154" t="s">
        <v>46</v>
      </c>
    </row>
    <row r="592" spans="2:19" s="116" customFormat="1" ht="52" x14ac:dyDescent="0.3">
      <c r="B592" s="129" t="s">
        <v>1180</v>
      </c>
      <c r="C592" s="129" t="s">
        <v>1644</v>
      </c>
      <c r="D592" s="129" t="s">
        <v>1779</v>
      </c>
      <c r="E592" s="129" t="s">
        <v>46</v>
      </c>
      <c r="F592" s="129" t="s">
        <v>46</v>
      </c>
      <c r="G592" s="153">
        <f t="shared" si="6"/>
        <v>169.04257685770713</v>
      </c>
      <c r="H592" s="153">
        <v>19.701932034697801</v>
      </c>
      <c r="I592" s="129" t="s">
        <v>1911</v>
      </c>
      <c r="J592" s="129" t="s">
        <v>330</v>
      </c>
      <c r="K592" s="129" t="s">
        <v>46</v>
      </c>
      <c r="L592" s="129" t="s">
        <v>1923</v>
      </c>
      <c r="M592" s="129" t="s">
        <v>342</v>
      </c>
      <c r="N592" s="130" t="s">
        <v>731</v>
      </c>
      <c r="O592" s="129" t="s">
        <v>46</v>
      </c>
      <c r="P592" s="129" t="s">
        <v>46</v>
      </c>
      <c r="Q592" s="129" t="s">
        <v>46</v>
      </c>
      <c r="R592" s="132" t="s">
        <v>46</v>
      </c>
      <c r="S592" s="154" t="s">
        <v>46</v>
      </c>
    </row>
    <row r="593" spans="2:19" s="116" customFormat="1" x14ac:dyDescent="0.3">
      <c r="B593" s="129" t="s">
        <v>1181</v>
      </c>
      <c r="C593" s="129" t="s">
        <v>1645</v>
      </c>
      <c r="D593" s="129" t="s">
        <v>1775</v>
      </c>
      <c r="E593" s="129" t="s">
        <v>46</v>
      </c>
      <c r="F593" s="129" t="s">
        <v>46</v>
      </c>
      <c r="G593" s="153">
        <f t="shared" si="6"/>
        <v>51.408848871025846</v>
      </c>
      <c r="H593" s="153">
        <v>5.9917073276253898</v>
      </c>
      <c r="I593" s="129" t="s">
        <v>1911</v>
      </c>
      <c r="J593" s="129" t="s">
        <v>330</v>
      </c>
      <c r="K593" s="129" t="s">
        <v>46</v>
      </c>
      <c r="L593" s="129" t="s">
        <v>1923</v>
      </c>
      <c r="M593" s="129" t="s">
        <v>1996</v>
      </c>
      <c r="N593" s="130" t="s">
        <v>1935</v>
      </c>
      <c r="O593" s="129" t="s">
        <v>46</v>
      </c>
      <c r="P593" s="129" t="s">
        <v>46</v>
      </c>
      <c r="Q593" s="129" t="s">
        <v>46</v>
      </c>
      <c r="R593" s="132" t="s">
        <v>46</v>
      </c>
      <c r="S593" s="154" t="s">
        <v>46</v>
      </c>
    </row>
    <row r="594" spans="2:19" s="116" customFormat="1" ht="26" x14ac:dyDescent="0.3">
      <c r="B594" s="129" t="s">
        <v>1182</v>
      </c>
      <c r="C594" s="129" t="s">
        <v>1646</v>
      </c>
      <c r="D594" s="129" t="s">
        <v>1779</v>
      </c>
      <c r="E594" s="129" t="s">
        <v>46</v>
      </c>
      <c r="F594" s="129" t="s">
        <v>46</v>
      </c>
      <c r="G594" s="153">
        <f t="shared" si="6"/>
        <v>39.965239112335425</v>
      </c>
      <c r="H594" s="153">
        <v>4.6579532764959701</v>
      </c>
      <c r="I594" s="129" t="s">
        <v>1911</v>
      </c>
      <c r="J594" s="129" t="s">
        <v>330</v>
      </c>
      <c r="K594" s="129" t="s">
        <v>46</v>
      </c>
      <c r="L594" s="129" t="s">
        <v>1923</v>
      </c>
      <c r="M594" s="129" t="s">
        <v>342</v>
      </c>
      <c r="N594" s="130" t="s">
        <v>380</v>
      </c>
      <c r="O594" s="129" t="s">
        <v>46</v>
      </c>
      <c r="P594" s="129" t="s">
        <v>46</v>
      </c>
      <c r="Q594" s="129" t="s">
        <v>46</v>
      </c>
      <c r="R594" s="132" t="s">
        <v>46</v>
      </c>
      <c r="S594" s="154" t="s">
        <v>46</v>
      </c>
    </row>
    <row r="595" spans="2:19" s="116" customFormat="1" ht="52" x14ac:dyDescent="0.3">
      <c r="B595" s="129" t="s">
        <v>1183</v>
      </c>
      <c r="C595" s="129" t="s">
        <v>1647</v>
      </c>
      <c r="D595" s="129" t="s">
        <v>1779</v>
      </c>
      <c r="E595" s="129" t="s">
        <v>46</v>
      </c>
      <c r="F595" s="129" t="s">
        <v>46</v>
      </c>
      <c r="G595" s="153">
        <f t="shared" si="6"/>
        <v>273.48479422408286</v>
      </c>
      <c r="H595" s="153">
        <v>31.874684641501499</v>
      </c>
      <c r="I595" s="129" t="s">
        <v>1911</v>
      </c>
      <c r="J595" s="129" t="s">
        <v>330</v>
      </c>
      <c r="K595" s="129" t="s">
        <v>46</v>
      </c>
      <c r="L595" s="129" t="s">
        <v>1923</v>
      </c>
      <c r="M595" s="129" t="s">
        <v>342</v>
      </c>
      <c r="N595" s="130" t="s">
        <v>731</v>
      </c>
      <c r="O595" s="129" t="s">
        <v>46</v>
      </c>
      <c r="P595" s="129" t="s">
        <v>46</v>
      </c>
      <c r="Q595" s="129" t="s">
        <v>46</v>
      </c>
      <c r="R595" s="132" t="s">
        <v>46</v>
      </c>
      <c r="S595" s="154" t="s">
        <v>46</v>
      </c>
    </row>
    <row r="596" spans="2:19" s="116" customFormat="1" ht="52" x14ac:dyDescent="0.3">
      <c r="B596" s="129" t="s">
        <v>1184</v>
      </c>
      <c r="C596" s="129" t="s">
        <v>1648</v>
      </c>
      <c r="D596" s="129" t="s">
        <v>1772</v>
      </c>
      <c r="E596" s="129" t="s">
        <v>46</v>
      </c>
      <c r="F596" s="129" t="s">
        <v>46</v>
      </c>
      <c r="G596" s="153">
        <f t="shared" si="6"/>
        <v>8040.3094899085709</v>
      </c>
      <c r="H596" s="153">
        <v>937.09900814785203</v>
      </c>
      <c r="I596" s="129" t="s">
        <v>1911</v>
      </c>
      <c r="J596" s="129" t="s">
        <v>330</v>
      </c>
      <c r="K596" s="129" t="s">
        <v>46</v>
      </c>
      <c r="L596" s="129" t="s">
        <v>1924</v>
      </c>
      <c r="M596" s="129" t="s">
        <v>361</v>
      </c>
      <c r="N596" s="130" t="s">
        <v>490</v>
      </c>
      <c r="O596" s="129" t="s">
        <v>46</v>
      </c>
      <c r="P596" s="129" t="s">
        <v>46</v>
      </c>
      <c r="Q596" s="129" t="s">
        <v>46</v>
      </c>
      <c r="R596" s="132" t="s">
        <v>46</v>
      </c>
      <c r="S596" s="154" t="s">
        <v>46</v>
      </c>
    </row>
    <row r="597" spans="2:19" s="116" customFormat="1" x14ac:dyDescent="0.3">
      <c r="B597" s="129" t="s">
        <v>1185</v>
      </c>
      <c r="C597" s="129" t="s">
        <v>1649</v>
      </c>
      <c r="D597" s="129" t="s">
        <v>674</v>
      </c>
      <c r="E597" s="129" t="s">
        <v>46</v>
      </c>
      <c r="F597" s="129" t="s">
        <v>46</v>
      </c>
      <c r="G597" s="153">
        <f t="shared" si="6"/>
        <v>205893.12412428303</v>
      </c>
      <c r="H597" s="153">
        <v>23996.8676135528</v>
      </c>
      <c r="I597" s="129" t="s">
        <v>1911</v>
      </c>
      <c r="J597" s="129" t="s">
        <v>441</v>
      </c>
      <c r="K597" s="129" t="s">
        <v>46</v>
      </c>
      <c r="L597" s="129" t="s">
        <v>1924</v>
      </c>
      <c r="M597" s="129" t="s">
        <v>1995</v>
      </c>
      <c r="N597" s="130" t="s">
        <v>406</v>
      </c>
      <c r="O597" s="129" t="s">
        <v>46</v>
      </c>
      <c r="P597" s="129" t="s">
        <v>46</v>
      </c>
      <c r="Q597" s="129" t="s">
        <v>46</v>
      </c>
      <c r="R597" s="132" t="s">
        <v>46</v>
      </c>
      <c r="S597" s="154" t="s">
        <v>46</v>
      </c>
    </row>
    <row r="598" spans="2:19" s="116" customFormat="1" ht="52" x14ac:dyDescent="0.3">
      <c r="B598" s="129" t="s">
        <v>1184</v>
      </c>
      <c r="C598" s="129" t="s">
        <v>1650</v>
      </c>
      <c r="D598" s="129" t="s">
        <v>1787</v>
      </c>
      <c r="E598" s="129" t="s">
        <v>46</v>
      </c>
      <c r="F598" s="129" t="s">
        <v>46</v>
      </c>
      <c r="G598" s="153">
        <f t="shared" si="6"/>
        <v>2900.3220151979845</v>
      </c>
      <c r="H598" s="153">
        <v>338.032868904194</v>
      </c>
      <c r="I598" s="129" t="s">
        <v>1911</v>
      </c>
      <c r="J598" s="129" t="s">
        <v>330</v>
      </c>
      <c r="K598" s="129" t="s">
        <v>46</v>
      </c>
      <c r="L598" s="129" t="s">
        <v>1924</v>
      </c>
      <c r="M598" s="129" t="s">
        <v>361</v>
      </c>
      <c r="N598" s="130" t="s">
        <v>490</v>
      </c>
      <c r="O598" s="129" t="s">
        <v>46</v>
      </c>
      <c r="P598" s="129" t="s">
        <v>46</v>
      </c>
      <c r="Q598" s="129" t="s">
        <v>46</v>
      </c>
      <c r="R598" s="132" t="s">
        <v>46</v>
      </c>
      <c r="S598" s="154" t="s">
        <v>46</v>
      </c>
    </row>
    <row r="599" spans="2:19" s="116" customFormat="1" ht="26" x14ac:dyDescent="0.3">
      <c r="B599" s="129" t="s">
        <v>1186</v>
      </c>
      <c r="C599" s="129" t="s">
        <v>1651</v>
      </c>
      <c r="D599" s="129" t="s">
        <v>1772</v>
      </c>
      <c r="E599" s="129" t="s">
        <v>46</v>
      </c>
      <c r="F599" s="129" t="s">
        <v>46</v>
      </c>
      <c r="G599" s="153">
        <f t="shared" si="6"/>
        <v>12581.062644488567</v>
      </c>
      <c r="H599" s="153">
        <v>1466.32431753946</v>
      </c>
      <c r="I599" s="129" t="s">
        <v>1911</v>
      </c>
      <c r="J599" s="129" t="s">
        <v>330</v>
      </c>
      <c r="K599" s="129" t="s">
        <v>46</v>
      </c>
      <c r="L599" s="129" t="s">
        <v>144</v>
      </c>
      <c r="M599" s="129" t="s">
        <v>139</v>
      </c>
      <c r="N599" s="130" t="s">
        <v>1962</v>
      </c>
      <c r="O599" s="129" t="s">
        <v>46</v>
      </c>
      <c r="P599" s="129" t="s">
        <v>46</v>
      </c>
      <c r="Q599" s="129" t="s">
        <v>46</v>
      </c>
      <c r="R599" s="132" t="s">
        <v>46</v>
      </c>
      <c r="S599" s="154" t="s">
        <v>46</v>
      </c>
    </row>
    <row r="600" spans="2:19" s="116" customFormat="1" ht="26" x14ac:dyDescent="0.3">
      <c r="B600" s="129" t="s">
        <v>1187</v>
      </c>
      <c r="C600" s="129" t="s">
        <v>1652</v>
      </c>
      <c r="D600" s="129" t="s">
        <v>329</v>
      </c>
      <c r="E600" s="129" t="s">
        <v>46</v>
      </c>
      <c r="F600" s="129" t="s">
        <v>46</v>
      </c>
      <c r="G600" s="153">
        <f t="shared" si="6"/>
        <v>9013.7060933814191</v>
      </c>
      <c r="H600" s="153">
        <v>1050.5484957321</v>
      </c>
      <c r="I600" s="129" t="s">
        <v>1911</v>
      </c>
      <c r="J600" s="129" t="s">
        <v>330</v>
      </c>
      <c r="K600" s="129" t="s">
        <v>46</v>
      </c>
      <c r="L600" s="129" t="s">
        <v>1923</v>
      </c>
      <c r="M600" s="129" t="s">
        <v>1995</v>
      </c>
      <c r="N600" s="130" t="s">
        <v>406</v>
      </c>
      <c r="O600" s="129" t="s">
        <v>46</v>
      </c>
      <c r="P600" s="129" t="s">
        <v>46</v>
      </c>
      <c r="Q600" s="129" t="s">
        <v>46</v>
      </c>
      <c r="R600" s="132" t="s">
        <v>46</v>
      </c>
      <c r="S600" s="154" t="s">
        <v>46</v>
      </c>
    </row>
    <row r="601" spans="2:19" s="116" customFormat="1" x14ac:dyDescent="0.3">
      <c r="B601" s="129" t="s">
        <v>1188</v>
      </c>
      <c r="C601" s="129" t="s">
        <v>1653</v>
      </c>
      <c r="D601" s="129" t="s">
        <v>674</v>
      </c>
      <c r="E601" s="129" t="s">
        <v>46</v>
      </c>
      <c r="F601" s="129" t="s">
        <v>46</v>
      </c>
      <c r="G601" s="153">
        <f t="shared" si="6"/>
        <v>104567.35611216008</v>
      </c>
      <c r="H601" s="153">
        <v>12187.3375422098</v>
      </c>
      <c r="I601" s="129" t="s">
        <v>1911</v>
      </c>
      <c r="J601" s="129" t="s">
        <v>330</v>
      </c>
      <c r="K601" s="129" t="s">
        <v>46</v>
      </c>
      <c r="L601" s="129" t="s">
        <v>144</v>
      </c>
      <c r="M601" s="129" t="s">
        <v>139</v>
      </c>
      <c r="N601" s="130" t="s">
        <v>1937</v>
      </c>
      <c r="O601" s="129" t="s">
        <v>46</v>
      </c>
      <c r="P601" s="129" t="s">
        <v>46</v>
      </c>
      <c r="Q601" s="129" t="s">
        <v>46</v>
      </c>
      <c r="R601" s="132" t="s">
        <v>46</v>
      </c>
      <c r="S601" s="154" t="s">
        <v>46</v>
      </c>
    </row>
    <row r="602" spans="2:19" s="116" customFormat="1" ht="39" x14ac:dyDescent="0.3">
      <c r="B602" s="129" t="s">
        <v>1184</v>
      </c>
      <c r="C602" s="129" t="s">
        <v>1654</v>
      </c>
      <c r="D602" s="129" t="s">
        <v>1772</v>
      </c>
      <c r="E602" s="129" t="s">
        <v>46</v>
      </c>
      <c r="F602" s="129" t="s">
        <v>46</v>
      </c>
      <c r="G602" s="153">
        <f t="shared" si="6"/>
        <v>3314.9524956238292</v>
      </c>
      <c r="H602" s="153">
        <v>386.35809972305702</v>
      </c>
      <c r="I602" s="129" t="s">
        <v>1911</v>
      </c>
      <c r="J602" s="129" t="s">
        <v>330</v>
      </c>
      <c r="K602" s="129" t="s">
        <v>46</v>
      </c>
      <c r="L602" s="129" t="s">
        <v>1924</v>
      </c>
      <c r="M602" s="129" t="s">
        <v>361</v>
      </c>
      <c r="N602" s="130" t="s">
        <v>490</v>
      </c>
      <c r="O602" s="129" t="s">
        <v>46</v>
      </c>
      <c r="P602" s="129" t="s">
        <v>46</v>
      </c>
      <c r="Q602" s="129" t="s">
        <v>46</v>
      </c>
      <c r="R602" s="132" t="s">
        <v>46</v>
      </c>
      <c r="S602" s="154" t="s">
        <v>46</v>
      </c>
    </row>
    <row r="603" spans="2:19" s="116" customFormat="1" x14ac:dyDescent="0.3">
      <c r="B603" s="129" t="s">
        <v>1189</v>
      </c>
      <c r="C603" s="129" t="s">
        <v>1655</v>
      </c>
      <c r="D603" s="129" t="s">
        <v>674</v>
      </c>
      <c r="E603" s="129" t="s">
        <v>46</v>
      </c>
      <c r="F603" s="129" t="s">
        <v>46</v>
      </c>
      <c r="G603" s="153">
        <f t="shared" si="6"/>
        <v>156851.03407648217</v>
      </c>
      <c r="H603" s="153">
        <v>18281.006302620299</v>
      </c>
      <c r="I603" s="129" t="s">
        <v>1911</v>
      </c>
      <c r="J603" s="129" t="s">
        <v>441</v>
      </c>
      <c r="K603" s="129" t="s">
        <v>46</v>
      </c>
      <c r="L603" s="129" t="s">
        <v>144</v>
      </c>
      <c r="M603" s="129" t="s">
        <v>139</v>
      </c>
      <c r="N603" s="130" t="s">
        <v>1927</v>
      </c>
      <c r="O603" s="129" t="s">
        <v>46</v>
      </c>
      <c r="P603" s="129" t="s">
        <v>46</v>
      </c>
      <c r="Q603" s="129" t="s">
        <v>46</v>
      </c>
      <c r="R603" s="132" t="s">
        <v>46</v>
      </c>
      <c r="S603" s="154" t="s">
        <v>46</v>
      </c>
    </row>
    <row r="604" spans="2:19" s="116" customFormat="1" ht="52" x14ac:dyDescent="0.3">
      <c r="B604" s="129" t="s">
        <v>1190</v>
      </c>
      <c r="C604" s="129" t="s">
        <v>1656</v>
      </c>
      <c r="D604" s="129" t="s">
        <v>329</v>
      </c>
      <c r="E604" s="129" t="s">
        <v>46</v>
      </c>
      <c r="F604" s="129" t="s">
        <v>46</v>
      </c>
      <c r="G604" s="153">
        <f t="shared" si="6"/>
        <v>52.283678037728535</v>
      </c>
      <c r="H604" s="153">
        <v>6.0936687689660296</v>
      </c>
      <c r="I604" s="129" t="s">
        <v>1911</v>
      </c>
      <c r="J604" s="129" t="s">
        <v>330</v>
      </c>
      <c r="K604" s="129" t="s">
        <v>46</v>
      </c>
      <c r="L604" s="129" t="s">
        <v>1923</v>
      </c>
      <c r="M604" s="129" t="s">
        <v>342</v>
      </c>
      <c r="N604" s="130" t="s">
        <v>343</v>
      </c>
      <c r="O604" s="129" t="s">
        <v>46</v>
      </c>
      <c r="P604" s="129" t="s">
        <v>46</v>
      </c>
      <c r="Q604" s="129" t="s">
        <v>46</v>
      </c>
      <c r="R604" s="132" t="s">
        <v>46</v>
      </c>
      <c r="S604" s="154" t="s">
        <v>46</v>
      </c>
    </row>
    <row r="605" spans="2:19" s="116" customFormat="1" ht="52" x14ac:dyDescent="0.3">
      <c r="B605" s="129" t="s">
        <v>1191</v>
      </c>
      <c r="C605" s="129" t="s">
        <v>1656</v>
      </c>
      <c r="D605" s="129" t="s">
        <v>329</v>
      </c>
      <c r="E605" s="129" t="s">
        <v>46</v>
      </c>
      <c r="F605" s="129" t="s">
        <v>46</v>
      </c>
      <c r="G605" s="153">
        <f t="shared" si="6"/>
        <v>52.283678037728535</v>
      </c>
      <c r="H605" s="153">
        <v>6.0936687689660296</v>
      </c>
      <c r="I605" s="129" t="s">
        <v>1911</v>
      </c>
      <c r="J605" s="129" t="s">
        <v>330</v>
      </c>
      <c r="K605" s="129" t="s">
        <v>46</v>
      </c>
      <c r="L605" s="129" t="s">
        <v>1923</v>
      </c>
      <c r="M605" s="129" t="s">
        <v>342</v>
      </c>
      <c r="N605" s="130" t="s">
        <v>343</v>
      </c>
      <c r="O605" s="129" t="s">
        <v>46</v>
      </c>
      <c r="P605" s="129" t="s">
        <v>46</v>
      </c>
      <c r="Q605" s="129" t="s">
        <v>46</v>
      </c>
      <c r="R605" s="132" t="s">
        <v>46</v>
      </c>
      <c r="S605" s="154" t="s">
        <v>46</v>
      </c>
    </row>
    <row r="606" spans="2:19" s="116" customFormat="1" ht="26" x14ac:dyDescent="0.3">
      <c r="B606" s="129" t="s">
        <v>1186</v>
      </c>
      <c r="C606" s="129" t="s">
        <v>1657</v>
      </c>
      <c r="D606" s="129" t="s">
        <v>1772</v>
      </c>
      <c r="E606" s="129" t="s">
        <v>46</v>
      </c>
      <c r="F606" s="129" t="s">
        <v>46</v>
      </c>
      <c r="G606" s="153">
        <f t="shared" si="6"/>
        <v>15885.977299662756</v>
      </c>
      <c r="H606" s="153">
        <v>1851.5125057882001</v>
      </c>
      <c r="I606" s="129" t="s">
        <v>1911</v>
      </c>
      <c r="J606" s="129" t="s">
        <v>330</v>
      </c>
      <c r="K606" s="129" t="s">
        <v>46</v>
      </c>
      <c r="L606" s="129" t="s">
        <v>144</v>
      </c>
      <c r="M606" s="129" t="s">
        <v>139</v>
      </c>
      <c r="N606" s="130" t="s">
        <v>1962</v>
      </c>
      <c r="O606" s="129" t="s">
        <v>46</v>
      </c>
      <c r="P606" s="129" t="s">
        <v>46</v>
      </c>
      <c r="Q606" s="129" t="s">
        <v>46</v>
      </c>
      <c r="R606" s="132" t="s">
        <v>46</v>
      </c>
      <c r="S606" s="154" t="s">
        <v>46</v>
      </c>
    </row>
    <row r="607" spans="2:19" s="116" customFormat="1" ht="26" x14ac:dyDescent="0.3">
      <c r="B607" s="129" t="s">
        <v>1186</v>
      </c>
      <c r="C607" s="129" t="s">
        <v>1658</v>
      </c>
      <c r="D607" s="129" t="s">
        <v>1772</v>
      </c>
      <c r="E607" s="129" t="s">
        <v>46</v>
      </c>
      <c r="F607" s="129" t="s">
        <v>46</v>
      </c>
      <c r="G607" s="153">
        <f t="shared" si="6"/>
        <v>24110.238546574412</v>
      </c>
      <c r="H607" s="153">
        <v>2810.0511126543602</v>
      </c>
      <c r="I607" s="129" t="s">
        <v>1911</v>
      </c>
      <c r="J607" s="129" t="s">
        <v>330</v>
      </c>
      <c r="K607" s="129" t="s">
        <v>46</v>
      </c>
      <c r="L607" s="129" t="s">
        <v>144</v>
      </c>
      <c r="M607" s="129" t="s">
        <v>139</v>
      </c>
      <c r="N607" s="130" t="s">
        <v>1962</v>
      </c>
      <c r="O607" s="129" t="s">
        <v>46</v>
      </c>
      <c r="P607" s="129" t="s">
        <v>46</v>
      </c>
      <c r="Q607" s="129" t="s">
        <v>46</v>
      </c>
      <c r="R607" s="132" t="s">
        <v>46</v>
      </c>
      <c r="S607" s="154" t="s">
        <v>46</v>
      </c>
    </row>
    <row r="608" spans="2:19" s="116" customFormat="1" ht="26" x14ac:dyDescent="0.3">
      <c r="B608" s="129" t="s">
        <v>1192</v>
      </c>
      <c r="C608" s="129" t="s">
        <v>1538</v>
      </c>
      <c r="D608" s="129" t="s">
        <v>1776</v>
      </c>
      <c r="E608" s="129" t="s">
        <v>46</v>
      </c>
      <c r="F608" s="129" t="s">
        <v>46</v>
      </c>
      <c r="G608" s="153">
        <f t="shared" si="6"/>
        <v>504.26561797434192</v>
      </c>
      <c r="H608" s="153">
        <v>58.772216547126099</v>
      </c>
      <c r="I608" s="129" t="s">
        <v>1911</v>
      </c>
      <c r="J608" s="129" t="s">
        <v>330</v>
      </c>
      <c r="K608" s="129" t="s">
        <v>46</v>
      </c>
      <c r="L608" s="129" t="s">
        <v>1923</v>
      </c>
      <c r="M608" s="129" t="s">
        <v>2003</v>
      </c>
      <c r="N608" s="130" t="s">
        <v>1958</v>
      </c>
      <c r="O608" s="129" t="s">
        <v>46</v>
      </c>
      <c r="P608" s="129" t="s">
        <v>46</v>
      </c>
      <c r="Q608" s="129" t="s">
        <v>46</v>
      </c>
      <c r="R608" s="132" t="s">
        <v>46</v>
      </c>
      <c r="S608" s="154" t="s">
        <v>46</v>
      </c>
    </row>
    <row r="609" spans="2:19" s="116" customFormat="1" x14ac:dyDescent="0.3">
      <c r="B609" s="129" t="s">
        <v>1193</v>
      </c>
      <c r="C609" s="129" t="s">
        <v>1659</v>
      </c>
      <c r="D609" s="129" t="s">
        <v>674</v>
      </c>
      <c r="E609" s="129" t="s">
        <v>46</v>
      </c>
      <c r="F609" s="129" t="s">
        <v>46</v>
      </c>
      <c r="G609" s="153">
        <f t="shared" si="6"/>
        <v>20913.47121325622</v>
      </c>
      <c r="H609" s="153">
        <v>2437.4675073725198</v>
      </c>
      <c r="I609" s="129" t="s">
        <v>1911</v>
      </c>
      <c r="J609" s="129" t="s">
        <v>330</v>
      </c>
      <c r="K609" s="129" t="s">
        <v>46</v>
      </c>
      <c r="L609" s="129" t="s">
        <v>1924</v>
      </c>
      <c r="M609" s="129" t="s">
        <v>1995</v>
      </c>
      <c r="N609" s="130" t="s">
        <v>406</v>
      </c>
      <c r="O609" s="129" t="s">
        <v>46</v>
      </c>
      <c r="P609" s="129" t="s">
        <v>46</v>
      </c>
      <c r="Q609" s="129" t="s">
        <v>46</v>
      </c>
      <c r="R609" s="132" t="s">
        <v>46</v>
      </c>
      <c r="S609" s="154" t="s">
        <v>46</v>
      </c>
    </row>
    <row r="610" spans="2:19" s="116" customFormat="1" ht="26" x14ac:dyDescent="0.3">
      <c r="B610" s="129" t="s">
        <v>1194</v>
      </c>
      <c r="C610" s="129" t="s">
        <v>1590</v>
      </c>
      <c r="D610" s="129" t="s">
        <v>1776</v>
      </c>
      <c r="E610" s="129" t="s">
        <v>46</v>
      </c>
      <c r="F610" s="129" t="s">
        <v>46</v>
      </c>
      <c r="G610" s="153">
        <f t="shared" si="6"/>
        <v>31344.064984067896</v>
      </c>
      <c r="H610" s="153">
        <v>3653.1544270475401</v>
      </c>
      <c r="I610" s="129" t="s">
        <v>1911</v>
      </c>
      <c r="J610" s="129" t="s">
        <v>330</v>
      </c>
      <c r="K610" s="129" t="s">
        <v>46</v>
      </c>
      <c r="L610" s="129" t="s">
        <v>1924</v>
      </c>
      <c r="M610" s="129" t="s">
        <v>335</v>
      </c>
      <c r="N610" s="130" t="s">
        <v>336</v>
      </c>
      <c r="O610" s="129" t="s">
        <v>46</v>
      </c>
      <c r="P610" s="129" t="s">
        <v>46</v>
      </c>
      <c r="Q610" s="129" t="s">
        <v>46</v>
      </c>
      <c r="R610" s="132" t="s">
        <v>46</v>
      </c>
      <c r="S610" s="154" t="s">
        <v>46</v>
      </c>
    </row>
    <row r="611" spans="2:19" s="116" customFormat="1" ht="26" x14ac:dyDescent="0.3">
      <c r="B611" s="129" t="s">
        <v>1195</v>
      </c>
      <c r="C611" s="129" t="s">
        <v>1660</v>
      </c>
      <c r="D611" s="129" t="s">
        <v>329</v>
      </c>
      <c r="E611" s="129" t="s">
        <v>46</v>
      </c>
      <c r="F611" s="129" t="s">
        <v>46</v>
      </c>
      <c r="G611" s="153">
        <f t="shared" si="6"/>
        <v>627.40413648944548</v>
      </c>
      <c r="H611" s="153">
        <v>73.124025231870107</v>
      </c>
      <c r="I611" s="129" t="s">
        <v>1911</v>
      </c>
      <c r="J611" s="129" t="s">
        <v>330</v>
      </c>
      <c r="K611" s="129" t="s">
        <v>46</v>
      </c>
      <c r="L611" s="129" t="s">
        <v>1923</v>
      </c>
      <c r="M611" s="129" t="s">
        <v>139</v>
      </c>
      <c r="N611" s="130" t="s">
        <v>1953</v>
      </c>
      <c r="O611" s="129" t="s">
        <v>46</v>
      </c>
      <c r="P611" s="129" t="s">
        <v>46</v>
      </c>
      <c r="Q611" s="129" t="s">
        <v>46</v>
      </c>
      <c r="R611" s="132" t="s">
        <v>46</v>
      </c>
      <c r="S611" s="154" t="s">
        <v>46</v>
      </c>
    </row>
    <row r="612" spans="2:19" s="116" customFormat="1" ht="26" x14ac:dyDescent="0.3">
      <c r="B612" s="129" t="s">
        <v>1196</v>
      </c>
      <c r="C612" s="129" t="s">
        <v>1661</v>
      </c>
      <c r="D612" s="129" t="s">
        <v>1772</v>
      </c>
      <c r="E612" s="129" t="s">
        <v>46</v>
      </c>
      <c r="F612" s="129" t="s">
        <v>46</v>
      </c>
      <c r="G612" s="153">
        <f t="shared" si="6"/>
        <v>1876.615546062809</v>
      </c>
      <c r="H612" s="153">
        <v>218.719760613381</v>
      </c>
      <c r="I612" s="129" t="s">
        <v>1911</v>
      </c>
      <c r="J612" s="129" t="s">
        <v>330</v>
      </c>
      <c r="K612" s="129" t="s">
        <v>46</v>
      </c>
      <c r="L612" s="129" t="s">
        <v>144</v>
      </c>
      <c r="M612" s="129" t="s">
        <v>139</v>
      </c>
      <c r="N612" s="130" t="s">
        <v>570</v>
      </c>
      <c r="O612" s="129" t="s">
        <v>46</v>
      </c>
      <c r="P612" s="129" t="s">
        <v>46</v>
      </c>
      <c r="Q612" s="129" t="s">
        <v>46</v>
      </c>
      <c r="R612" s="132" t="s">
        <v>46</v>
      </c>
      <c r="S612" s="154" t="s">
        <v>46</v>
      </c>
    </row>
    <row r="613" spans="2:19" s="116" customFormat="1" ht="26" x14ac:dyDescent="0.3">
      <c r="B613" s="129" t="s">
        <v>1186</v>
      </c>
      <c r="C613" s="129" t="s">
        <v>1662</v>
      </c>
      <c r="D613" s="129" t="s">
        <v>1787</v>
      </c>
      <c r="E613" s="129" t="s">
        <v>46</v>
      </c>
      <c r="F613" s="129" t="s">
        <v>46</v>
      </c>
      <c r="G613" s="153">
        <f t="shared" si="6"/>
        <v>5171.0017342897654</v>
      </c>
      <c r="H613" s="153">
        <v>602.68085481232697</v>
      </c>
      <c r="I613" s="129" t="s">
        <v>1911</v>
      </c>
      <c r="J613" s="129" t="s">
        <v>330</v>
      </c>
      <c r="K613" s="129" t="s">
        <v>46</v>
      </c>
      <c r="L613" s="129" t="s">
        <v>144</v>
      </c>
      <c r="M613" s="129" t="s">
        <v>139</v>
      </c>
      <c r="N613" s="130" t="s">
        <v>1962</v>
      </c>
      <c r="O613" s="129" t="s">
        <v>46</v>
      </c>
      <c r="P613" s="129" t="s">
        <v>46</v>
      </c>
      <c r="Q613" s="129" t="s">
        <v>46</v>
      </c>
      <c r="R613" s="132" t="s">
        <v>46</v>
      </c>
      <c r="S613" s="154" t="s">
        <v>46</v>
      </c>
    </row>
    <row r="614" spans="2:19" s="116" customFormat="1" x14ac:dyDescent="0.3">
      <c r="B614" s="129" t="s">
        <v>1197</v>
      </c>
      <c r="C614" s="129" t="s">
        <v>1663</v>
      </c>
      <c r="D614" s="129" t="s">
        <v>1775</v>
      </c>
      <c r="E614" s="129" t="s">
        <v>46</v>
      </c>
      <c r="F614" s="129" t="s">
        <v>46</v>
      </c>
      <c r="G614" s="153">
        <f t="shared" si="6"/>
        <v>4.2237892110322797</v>
      </c>
      <c r="H614" s="153">
        <v>0.49228312482893699</v>
      </c>
      <c r="I614" s="129" t="s">
        <v>1911</v>
      </c>
      <c r="J614" s="129" t="s">
        <v>330</v>
      </c>
      <c r="K614" s="129" t="s">
        <v>46</v>
      </c>
      <c r="L614" s="129" t="s">
        <v>1924</v>
      </c>
      <c r="M614" s="129" t="s">
        <v>1996</v>
      </c>
      <c r="N614" s="130" t="s">
        <v>563</v>
      </c>
      <c r="O614" s="129" t="s">
        <v>46</v>
      </c>
      <c r="P614" s="129" t="s">
        <v>46</v>
      </c>
      <c r="Q614" s="129" t="s">
        <v>46</v>
      </c>
      <c r="R614" s="132" t="s">
        <v>46</v>
      </c>
      <c r="S614" s="154" t="s">
        <v>46</v>
      </c>
    </row>
    <row r="615" spans="2:19" s="116" customFormat="1" ht="26" x14ac:dyDescent="0.3">
      <c r="B615" s="129" t="s">
        <v>1198</v>
      </c>
      <c r="C615" s="129" t="s">
        <v>1664</v>
      </c>
      <c r="D615" s="129" t="s">
        <v>1776</v>
      </c>
      <c r="E615" s="129" t="s">
        <v>46</v>
      </c>
      <c r="F615" s="129" t="s">
        <v>46</v>
      </c>
      <c r="G615" s="153">
        <f t="shared" si="6"/>
        <v>5149.9422871475263</v>
      </c>
      <c r="H615" s="153">
        <v>600.22637379341802</v>
      </c>
      <c r="I615" s="129" t="s">
        <v>1911</v>
      </c>
      <c r="J615" s="129" t="s">
        <v>330</v>
      </c>
      <c r="K615" s="129" t="s">
        <v>46</v>
      </c>
      <c r="L615" s="129" t="s">
        <v>1924</v>
      </c>
      <c r="M615" s="129" t="s">
        <v>2003</v>
      </c>
      <c r="N615" s="130" t="s">
        <v>401</v>
      </c>
      <c r="O615" s="129" t="s">
        <v>46</v>
      </c>
      <c r="P615" s="129" t="s">
        <v>46</v>
      </c>
      <c r="Q615" s="129" t="s">
        <v>46</v>
      </c>
      <c r="R615" s="132" t="s">
        <v>46</v>
      </c>
      <c r="S615" s="154" t="s">
        <v>46</v>
      </c>
    </row>
    <row r="616" spans="2:19" s="116" customFormat="1" ht="26" x14ac:dyDescent="0.3">
      <c r="B616" s="129" t="s">
        <v>1199</v>
      </c>
      <c r="C616" s="129" t="s">
        <v>1665</v>
      </c>
      <c r="D616" s="129" t="s">
        <v>1776</v>
      </c>
      <c r="E616" s="129" t="s">
        <v>46</v>
      </c>
      <c r="F616" s="129" t="s">
        <v>46</v>
      </c>
      <c r="G616" s="153">
        <f t="shared" si="6"/>
        <v>57512.045843336542</v>
      </c>
      <c r="H616" s="153">
        <v>6703.0356460765197</v>
      </c>
      <c r="I616" s="129" t="s">
        <v>1911</v>
      </c>
      <c r="J616" s="129" t="s">
        <v>330</v>
      </c>
      <c r="K616" s="129" t="s">
        <v>46</v>
      </c>
      <c r="L616" s="129" t="s">
        <v>144</v>
      </c>
      <c r="M616" s="129" t="s">
        <v>1996</v>
      </c>
      <c r="N616" s="130" t="s">
        <v>1935</v>
      </c>
      <c r="O616" s="129" t="s">
        <v>46</v>
      </c>
      <c r="P616" s="129" t="s">
        <v>46</v>
      </c>
      <c r="Q616" s="129" t="s">
        <v>46</v>
      </c>
      <c r="R616" s="132" t="s">
        <v>46</v>
      </c>
      <c r="S616" s="154" t="s">
        <v>46</v>
      </c>
    </row>
    <row r="617" spans="2:19" s="116" customFormat="1" ht="26" x14ac:dyDescent="0.3">
      <c r="B617" s="129" t="s">
        <v>1186</v>
      </c>
      <c r="C617" s="129" t="s">
        <v>1666</v>
      </c>
      <c r="D617" s="129" t="s">
        <v>1772</v>
      </c>
      <c r="E617" s="129" t="s">
        <v>46</v>
      </c>
      <c r="F617" s="129" t="s">
        <v>46</v>
      </c>
      <c r="G617" s="153">
        <f t="shared" si="6"/>
        <v>9118.2449027072835</v>
      </c>
      <c r="H617" s="153">
        <v>1062.7325061430399</v>
      </c>
      <c r="I617" s="129" t="s">
        <v>1911</v>
      </c>
      <c r="J617" s="129" t="s">
        <v>330</v>
      </c>
      <c r="K617" s="129" t="s">
        <v>46</v>
      </c>
      <c r="L617" s="129" t="s">
        <v>144</v>
      </c>
      <c r="M617" s="129" t="s">
        <v>139</v>
      </c>
      <c r="N617" s="130" t="s">
        <v>1962</v>
      </c>
      <c r="O617" s="129" t="s">
        <v>46</v>
      </c>
      <c r="P617" s="129" t="s">
        <v>46</v>
      </c>
      <c r="Q617" s="129" t="s">
        <v>46</v>
      </c>
      <c r="R617" s="132" t="s">
        <v>46</v>
      </c>
      <c r="S617" s="154" t="s">
        <v>46</v>
      </c>
    </row>
    <row r="618" spans="2:19" s="116" customFormat="1" ht="52" x14ac:dyDescent="0.3">
      <c r="B618" s="129" t="s">
        <v>1184</v>
      </c>
      <c r="C618" s="129" t="s">
        <v>1667</v>
      </c>
      <c r="D618" s="129" t="s">
        <v>1772</v>
      </c>
      <c r="E618" s="129" t="s">
        <v>46</v>
      </c>
      <c r="F618" s="129" t="s">
        <v>46</v>
      </c>
      <c r="G618" s="153">
        <f t="shared" si="6"/>
        <v>4560.9771106672779</v>
      </c>
      <c r="H618" s="153">
        <v>531.58241383068503</v>
      </c>
      <c r="I618" s="129" t="s">
        <v>1911</v>
      </c>
      <c r="J618" s="129" t="s">
        <v>330</v>
      </c>
      <c r="K618" s="129" t="s">
        <v>46</v>
      </c>
      <c r="L618" s="129" t="s">
        <v>1924</v>
      </c>
      <c r="M618" s="129" t="s">
        <v>361</v>
      </c>
      <c r="N618" s="130" t="s">
        <v>490</v>
      </c>
      <c r="O618" s="129" t="s">
        <v>46</v>
      </c>
      <c r="P618" s="129" t="s">
        <v>46</v>
      </c>
      <c r="Q618" s="129" t="s">
        <v>46</v>
      </c>
      <c r="R618" s="132" t="s">
        <v>46</v>
      </c>
      <c r="S618" s="154" t="s">
        <v>46</v>
      </c>
    </row>
    <row r="619" spans="2:19" s="116" customFormat="1" ht="65" x14ac:dyDescent="0.3">
      <c r="B619" s="129" t="s">
        <v>1200</v>
      </c>
      <c r="C619" s="129" t="s">
        <v>1668</v>
      </c>
      <c r="D619" s="129" t="s">
        <v>1787</v>
      </c>
      <c r="E619" s="129" t="s">
        <v>46</v>
      </c>
      <c r="F619" s="129" t="s">
        <v>46</v>
      </c>
      <c r="G619" s="153">
        <f t="shared" si="6"/>
        <v>870.76980918526169</v>
      </c>
      <c r="H619" s="153">
        <v>101.488322748865</v>
      </c>
      <c r="I619" s="129" t="s">
        <v>1911</v>
      </c>
      <c r="J619" s="129" t="s">
        <v>330</v>
      </c>
      <c r="K619" s="129" t="s">
        <v>46</v>
      </c>
      <c r="L619" s="129" t="s">
        <v>1924</v>
      </c>
      <c r="M619" s="129" t="s">
        <v>342</v>
      </c>
      <c r="N619" s="130" t="s">
        <v>1930</v>
      </c>
      <c r="O619" s="129" t="s">
        <v>46</v>
      </c>
      <c r="P619" s="129" t="s">
        <v>46</v>
      </c>
      <c r="Q619" s="129" t="s">
        <v>46</v>
      </c>
      <c r="R619" s="132" t="s">
        <v>46</v>
      </c>
      <c r="S619" s="154" t="s">
        <v>46</v>
      </c>
    </row>
    <row r="620" spans="2:19" s="116" customFormat="1" ht="26" x14ac:dyDescent="0.3">
      <c r="B620" s="129" t="s">
        <v>1186</v>
      </c>
      <c r="C620" s="129" t="s">
        <v>1669</v>
      </c>
      <c r="D620" s="129" t="s">
        <v>1772</v>
      </c>
      <c r="E620" s="129" t="s">
        <v>46</v>
      </c>
      <c r="F620" s="129" t="s">
        <v>46</v>
      </c>
      <c r="G620" s="153">
        <f t="shared" si="6"/>
        <v>35629.099296703855</v>
      </c>
      <c r="H620" s="153">
        <v>4152.5756756065102</v>
      </c>
      <c r="I620" s="129" t="s">
        <v>1911</v>
      </c>
      <c r="J620" s="129" t="s">
        <v>330</v>
      </c>
      <c r="K620" s="129" t="s">
        <v>46</v>
      </c>
      <c r="L620" s="129" t="s">
        <v>144</v>
      </c>
      <c r="M620" s="129" t="s">
        <v>139</v>
      </c>
      <c r="N620" s="130" t="s">
        <v>1962</v>
      </c>
      <c r="O620" s="129" t="s">
        <v>46</v>
      </c>
      <c r="P620" s="129" t="s">
        <v>46</v>
      </c>
      <c r="Q620" s="129" t="s">
        <v>46</v>
      </c>
      <c r="R620" s="132" t="s">
        <v>46</v>
      </c>
      <c r="S620" s="154" t="s">
        <v>46</v>
      </c>
    </row>
    <row r="621" spans="2:19" s="116" customFormat="1" ht="247" x14ac:dyDescent="0.3">
      <c r="B621" s="129" t="s">
        <v>1201</v>
      </c>
      <c r="C621" s="129" t="s">
        <v>1670</v>
      </c>
      <c r="D621" s="129" t="s">
        <v>1772</v>
      </c>
      <c r="E621" s="129" t="s">
        <v>46</v>
      </c>
      <c r="F621" s="129" t="s">
        <v>46</v>
      </c>
      <c r="G621" s="153">
        <f t="shared" si="6"/>
        <v>4155.3185095966228</v>
      </c>
      <c r="H621" s="153">
        <v>484.30285659634302</v>
      </c>
      <c r="I621" s="129" t="s">
        <v>1911</v>
      </c>
      <c r="J621" s="129" t="s">
        <v>330</v>
      </c>
      <c r="K621" s="129" t="s">
        <v>46</v>
      </c>
      <c r="L621" s="129" t="s">
        <v>1923</v>
      </c>
      <c r="M621" s="129" t="s">
        <v>716</v>
      </c>
      <c r="N621" s="130" t="s">
        <v>634</v>
      </c>
      <c r="O621" s="129" t="s">
        <v>46</v>
      </c>
      <c r="P621" s="129" t="s">
        <v>46</v>
      </c>
      <c r="Q621" s="129" t="s">
        <v>46</v>
      </c>
      <c r="R621" s="132" t="s">
        <v>46</v>
      </c>
      <c r="S621" s="154" t="s">
        <v>46</v>
      </c>
    </row>
    <row r="622" spans="2:19" s="116" customFormat="1" x14ac:dyDescent="0.3">
      <c r="B622" s="129" t="s">
        <v>1202</v>
      </c>
      <c r="C622" s="129" t="s">
        <v>1436</v>
      </c>
      <c r="D622" s="129" t="s">
        <v>1776</v>
      </c>
      <c r="E622" s="129" t="s">
        <v>46</v>
      </c>
      <c r="F622" s="129" t="s">
        <v>46</v>
      </c>
      <c r="G622" s="153">
        <f t="shared" si="6"/>
        <v>26141.839018864226</v>
      </c>
      <c r="H622" s="153">
        <v>3046.8343844830101</v>
      </c>
      <c r="I622" s="129" t="s">
        <v>1911</v>
      </c>
      <c r="J622" s="129" t="s">
        <v>330</v>
      </c>
      <c r="K622" s="129" t="s">
        <v>46</v>
      </c>
      <c r="L622" s="129" t="s">
        <v>1924</v>
      </c>
      <c r="M622" s="129" t="s">
        <v>1995</v>
      </c>
      <c r="N622" s="130" t="s">
        <v>462</v>
      </c>
      <c r="O622" s="129" t="s">
        <v>46</v>
      </c>
      <c r="P622" s="129" t="s">
        <v>46</v>
      </c>
      <c r="Q622" s="129" t="s">
        <v>46</v>
      </c>
      <c r="R622" s="132" t="s">
        <v>46</v>
      </c>
      <c r="S622" s="154" t="s">
        <v>46</v>
      </c>
    </row>
    <row r="623" spans="2:19" s="116" customFormat="1" ht="39" x14ac:dyDescent="0.3">
      <c r="B623" s="129" t="s">
        <v>1203</v>
      </c>
      <c r="C623" s="129" t="s">
        <v>1671</v>
      </c>
      <c r="D623" s="129" t="s">
        <v>1772</v>
      </c>
      <c r="E623" s="129" t="s">
        <v>46</v>
      </c>
      <c r="F623" s="129" t="s">
        <v>46</v>
      </c>
      <c r="G623" s="153">
        <f t="shared" si="6"/>
        <v>7.5213468947291702</v>
      </c>
      <c r="H623" s="153">
        <v>0.87661385719454199</v>
      </c>
      <c r="I623" s="129" t="s">
        <v>1911</v>
      </c>
      <c r="J623" s="129" t="s">
        <v>330</v>
      </c>
      <c r="K623" s="129" t="s">
        <v>46</v>
      </c>
      <c r="L623" s="129" t="s">
        <v>1923</v>
      </c>
      <c r="M623" s="129" t="s">
        <v>1995</v>
      </c>
      <c r="N623" s="130" t="s">
        <v>1931</v>
      </c>
      <c r="O623" s="129" t="s">
        <v>46</v>
      </c>
      <c r="P623" s="129" t="s">
        <v>46</v>
      </c>
      <c r="Q623" s="129" t="s">
        <v>46</v>
      </c>
      <c r="R623" s="132" t="s">
        <v>46</v>
      </c>
      <c r="S623" s="154" t="s">
        <v>46</v>
      </c>
    </row>
    <row r="624" spans="2:19" s="116" customFormat="1" x14ac:dyDescent="0.3">
      <c r="B624" s="129" t="s">
        <v>1204</v>
      </c>
      <c r="C624" s="129" t="s">
        <v>1672</v>
      </c>
      <c r="D624" s="129" t="s">
        <v>674</v>
      </c>
      <c r="E624" s="129" t="s">
        <v>46</v>
      </c>
      <c r="F624" s="129" t="s">
        <v>46</v>
      </c>
      <c r="G624" s="153">
        <f t="shared" si="6"/>
        <v>227.58082404851251</v>
      </c>
      <c r="H624" s="153">
        <v>26.524571567425699</v>
      </c>
      <c r="I624" s="129" t="s">
        <v>1911</v>
      </c>
      <c r="J624" s="129" t="s">
        <v>330</v>
      </c>
      <c r="K624" s="129" t="s">
        <v>46</v>
      </c>
      <c r="L624" s="129" t="s">
        <v>1923</v>
      </c>
      <c r="M624" s="129" t="s">
        <v>1995</v>
      </c>
      <c r="N624" s="130" t="s">
        <v>382</v>
      </c>
      <c r="O624" s="129" t="s">
        <v>46</v>
      </c>
      <c r="P624" s="129" t="s">
        <v>46</v>
      </c>
      <c r="Q624" s="129" t="s">
        <v>46</v>
      </c>
      <c r="R624" s="132" t="s">
        <v>46</v>
      </c>
      <c r="S624" s="154" t="s">
        <v>46</v>
      </c>
    </row>
    <row r="625" spans="2:19" s="116" customFormat="1" ht="39" x14ac:dyDescent="0.3">
      <c r="B625" s="129" t="s">
        <v>1205</v>
      </c>
      <c r="C625" s="129" t="s">
        <v>1673</v>
      </c>
      <c r="D625" s="129" t="s">
        <v>1797</v>
      </c>
      <c r="E625" s="129" t="s">
        <v>46</v>
      </c>
      <c r="F625" s="129" t="s">
        <v>46</v>
      </c>
      <c r="G625" s="153">
        <f t="shared" si="6"/>
        <v>71.617356420230053</v>
      </c>
      <c r="H625" s="153">
        <v>8.3470112377890509</v>
      </c>
      <c r="I625" s="129" t="s">
        <v>1911</v>
      </c>
      <c r="J625" s="129" t="s">
        <v>330</v>
      </c>
      <c r="K625" s="129" t="s">
        <v>46</v>
      </c>
      <c r="L625" s="129" t="s">
        <v>1924</v>
      </c>
      <c r="M625" s="129" t="s">
        <v>1995</v>
      </c>
      <c r="N625" s="130" t="s">
        <v>1982</v>
      </c>
      <c r="O625" s="129" t="s">
        <v>46</v>
      </c>
      <c r="P625" s="129" t="s">
        <v>46</v>
      </c>
      <c r="Q625" s="129" t="s">
        <v>46</v>
      </c>
      <c r="R625" s="132" t="s">
        <v>46</v>
      </c>
      <c r="S625" s="154" t="s">
        <v>46</v>
      </c>
    </row>
    <row r="626" spans="2:19" s="116" customFormat="1" ht="26" x14ac:dyDescent="0.3">
      <c r="B626" s="129" t="s">
        <v>1206</v>
      </c>
      <c r="C626" s="129" t="s">
        <v>1674</v>
      </c>
      <c r="D626" s="129" t="s">
        <v>1774</v>
      </c>
      <c r="E626" s="129" t="s">
        <v>46</v>
      </c>
      <c r="F626" s="129" t="s">
        <v>46</v>
      </c>
      <c r="G626" s="153">
        <f t="shared" si="6"/>
        <v>204.0308927440804</v>
      </c>
      <c r="H626" s="153">
        <v>23.779824329146901</v>
      </c>
      <c r="I626" s="129" t="s">
        <v>1911</v>
      </c>
      <c r="J626" s="129" t="s">
        <v>330</v>
      </c>
      <c r="K626" s="129" t="s">
        <v>46</v>
      </c>
      <c r="L626" s="129" t="s">
        <v>1923</v>
      </c>
      <c r="M626" s="129" t="s">
        <v>342</v>
      </c>
      <c r="N626" s="130" t="s">
        <v>380</v>
      </c>
      <c r="O626" s="129" t="s">
        <v>46</v>
      </c>
      <c r="P626" s="129" t="s">
        <v>46</v>
      </c>
      <c r="Q626" s="129" t="s">
        <v>46</v>
      </c>
      <c r="R626" s="132" t="s">
        <v>46</v>
      </c>
      <c r="S626" s="154" t="s">
        <v>46</v>
      </c>
    </row>
    <row r="627" spans="2:19" s="116" customFormat="1" x14ac:dyDescent="0.3">
      <c r="B627" s="129" t="s">
        <v>1207</v>
      </c>
      <c r="C627" s="129" t="s">
        <v>1675</v>
      </c>
      <c r="D627" s="129" t="s">
        <v>1774</v>
      </c>
      <c r="E627" s="129" t="s">
        <v>46</v>
      </c>
      <c r="F627" s="129" t="s">
        <v>46</v>
      </c>
      <c r="G627" s="153">
        <f t="shared" si="6"/>
        <v>325.91129691091601</v>
      </c>
      <c r="H627" s="153">
        <v>37.984999639966901</v>
      </c>
      <c r="I627" s="129" t="s">
        <v>1911</v>
      </c>
      <c r="J627" s="129" t="s">
        <v>330</v>
      </c>
      <c r="K627" s="129" t="s">
        <v>46</v>
      </c>
      <c r="L627" s="129" t="s">
        <v>1924</v>
      </c>
      <c r="M627" s="129" t="s">
        <v>1996</v>
      </c>
      <c r="N627" s="130" t="s">
        <v>1983</v>
      </c>
      <c r="O627" s="129" t="s">
        <v>46</v>
      </c>
      <c r="P627" s="129" t="s">
        <v>46</v>
      </c>
      <c r="Q627" s="129" t="s">
        <v>46</v>
      </c>
      <c r="R627" s="132" t="s">
        <v>46</v>
      </c>
      <c r="S627" s="154" t="s">
        <v>46</v>
      </c>
    </row>
    <row r="628" spans="2:19" s="116" customFormat="1" x14ac:dyDescent="0.3">
      <c r="B628" s="129" t="s">
        <v>1208</v>
      </c>
      <c r="C628" s="129" t="s">
        <v>1676</v>
      </c>
      <c r="D628" s="129" t="s">
        <v>1783</v>
      </c>
      <c r="E628" s="129" t="s">
        <v>46</v>
      </c>
      <c r="F628" s="129" t="s">
        <v>46</v>
      </c>
      <c r="G628" s="153">
        <f t="shared" si="6"/>
        <v>1.7036579544130745</v>
      </c>
      <c r="H628" s="153">
        <v>0.19856153314837699</v>
      </c>
      <c r="I628" s="129" t="s">
        <v>1911</v>
      </c>
      <c r="J628" s="129" t="s">
        <v>330</v>
      </c>
      <c r="K628" s="129" t="s">
        <v>46</v>
      </c>
      <c r="L628" s="129" t="s">
        <v>1924</v>
      </c>
      <c r="M628" s="129" t="s">
        <v>548</v>
      </c>
      <c r="N628" s="130" t="s">
        <v>549</v>
      </c>
      <c r="O628" s="129" t="s">
        <v>46</v>
      </c>
      <c r="P628" s="129" t="s">
        <v>46</v>
      </c>
      <c r="Q628" s="129" t="s">
        <v>46</v>
      </c>
      <c r="R628" s="132" t="s">
        <v>46</v>
      </c>
      <c r="S628" s="154" t="s">
        <v>46</v>
      </c>
    </row>
    <row r="629" spans="2:19" s="116" customFormat="1" ht="26" x14ac:dyDescent="0.3">
      <c r="B629" s="129" t="s">
        <v>1209</v>
      </c>
      <c r="C629" s="129" t="s">
        <v>1677</v>
      </c>
      <c r="D629" s="129" t="s">
        <v>1774</v>
      </c>
      <c r="E629" s="129" t="s">
        <v>46</v>
      </c>
      <c r="F629" s="129" t="s">
        <v>46</v>
      </c>
      <c r="G629" s="153">
        <f t="shared" si="6"/>
        <v>157.24538485250594</v>
      </c>
      <c r="H629" s="153">
        <v>18.326967931527498</v>
      </c>
      <c r="I629" s="129" t="s">
        <v>1911</v>
      </c>
      <c r="J629" s="129" t="s">
        <v>330</v>
      </c>
      <c r="K629" s="129" t="s">
        <v>46</v>
      </c>
      <c r="L629" s="129" t="s">
        <v>1924</v>
      </c>
      <c r="M629" s="129" t="s">
        <v>1995</v>
      </c>
      <c r="N629" s="130" t="s">
        <v>391</v>
      </c>
      <c r="O629" s="129" t="s">
        <v>46</v>
      </c>
      <c r="P629" s="129" t="s">
        <v>46</v>
      </c>
      <c r="Q629" s="129" t="s">
        <v>46</v>
      </c>
      <c r="R629" s="132" t="s">
        <v>46</v>
      </c>
      <c r="S629" s="154" t="s">
        <v>46</v>
      </c>
    </row>
    <row r="630" spans="2:19" s="116" customFormat="1" ht="26" x14ac:dyDescent="0.3">
      <c r="B630" s="129" t="s">
        <v>1210</v>
      </c>
      <c r="C630" s="129" t="s">
        <v>1678</v>
      </c>
      <c r="D630" s="129" t="s">
        <v>1783</v>
      </c>
      <c r="E630" s="129" t="s">
        <v>46</v>
      </c>
      <c r="F630" s="129" t="s">
        <v>46</v>
      </c>
      <c r="G630" s="153">
        <f t="shared" si="6"/>
        <v>66.412055588198214</v>
      </c>
      <c r="H630" s="153">
        <v>7.7403328191373202</v>
      </c>
      <c r="I630" s="129" t="s">
        <v>1911</v>
      </c>
      <c r="J630" s="129" t="s">
        <v>330</v>
      </c>
      <c r="K630" s="129" t="s">
        <v>46</v>
      </c>
      <c r="L630" s="129" t="s">
        <v>1924</v>
      </c>
      <c r="M630" s="129" t="s">
        <v>548</v>
      </c>
      <c r="N630" s="130" t="s">
        <v>549</v>
      </c>
      <c r="O630" s="129" t="s">
        <v>46</v>
      </c>
      <c r="P630" s="129" t="s">
        <v>46</v>
      </c>
      <c r="Q630" s="129" t="s">
        <v>46</v>
      </c>
      <c r="R630" s="132" t="s">
        <v>46</v>
      </c>
      <c r="S630" s="154" t="s">
        <v>46</v>
      </c>
    </row>
    <row r="631" spans="2:19" s="116" customFormat="1" ht="39" x14ac:dyDescent="0.3">
      <c r="B631" s="129" t="s">
        <v>1211</v>
      </c>
      <c r="C631" s="129" t="s">
        <v>1679</v>
      </c>
      <c r="D631" s="129" t="s">
        <v>329</v>
      </c>
      <c r="E631" s="129" t="s">
        <v>46</v>
      </c>
      <c r="F631" s="129" t="s">
        <v>46</v>
      </c>
      <c r="G631" s="153">
        <f t="shared" si="6"/>
        <v>612.09267823224127</v>
      </c>
      <c r="H631" s="153">
        <v>71.339472987440701</v>
      </c>
      <c r="I631" s="129" t="s">
        <v>1911</v>
      </c>
      <c r="J631" s="129" t="s">
        <v>330</v>
      </c>
      <c r="K631" s="129" t="s">
        <v>46</v>
      </c>
      <c r="L631" s="129" t="s">
        <v>1924</v>
      </c>
      <c r="M631" s="129" t="s">
        <v>361</v>
      </c>
      <c r="N631" s="130" t="s">
        <v>362</v>
      </c>
      <c r="O631" s="129" t="s">
        <v>46</v>
      </c>
      <c r="P631" s="129" t="s">
        <v>46</v>
      </c>
      <c r="Q631" s="129" t="s">
        <v>46</v>
      </c>
      <c r="R631" s="132" t="s">
        <v>46</v>
      </c>
      <c r="S631" s="154" t="s">
        <v>46</v>
      </c>
    </row>
    <row r="632" spans="2:19" s="116" customFormat="1" ht="26" x14ac:dyDescent="0.3">
      <c r="B632" s="129" t="s">
        <v>1212</v>
      </c>
      <c r="C632" s="129" t="s">
        <v>1680</v>
      </c>
      <c r="D632" s="129" t="s">
        <v>350</v>
      </c>
      <c r="E632" s="129" t="s">
        <v>46</v>
      </c>
      <c r="F632" s="129" t="s">
        <v>46</v>
      </c>
      <c r="G632" s="153">
        <f t="shared" si="6"/>
        <v>661.2627796273639</v>
      </c>
      <c r="H632" s="153">
        <v>77.070254035823297</v>
      </c>
      <c r="I632" s="129" t="s">
        <v>1911</v>
      </c>
      <c r="J632" s="129" t="s">
        <v>330</v>
      </c>
      <c r="K632" s="129" t="s">
        <v>46</v>
      </c>
      <c r="L632" s="129" t="s">
        <v>1924</v>
      </c>
      <c r="M632" s="129" t="s">
        <v>1996</v>
      </c>
      <c r="N632" s="130" t="s">
        <v>563</v>
      </c>
      <c r="O632" s="129" t="s">
        <v>46</v>
      </c>
      <c r="P632" s="129" t="s">
        <v>46</v>
      </c>
      <c r="Q632" s="129" t="s">
        <v>46</v>
      </c>
      <c r="R632" s="132" t="s">
        <v>46</v>
      </c>
      <c r="S632" s="154" t="s">
        <v>46</v>
      </c>
    </row>
    <row r="633" spans="2:19" s="116" customFormat="1" x14ac:dyDescent="0.3">
      <c r="B633" s="129" t="s">
        <v>1213</v>
      </c>
      <c r="C633" s="129" t="s">
        <v>1681</v>
      </c>
      <c r="D633" s="129" t="s">
        <v>1780</v>
      </c>
      <c r="E633" s="129" t="s">
        <v>46</v>
      </c>
      <c r="F633" s="129" t="s">
        <v>46</v>
      </c>
      <c r="G633" s="153">
        <f t="shared" si="6"/>
        <v>4640.5063728925297</v>
      </c>
      <c r="H633" s="153">
        <v>540.851558612183</v>
      </c>
      <c r="I633" s="129" t="s">
        <v>1911</v>
      </c>
      <c r="J633" s="129" t="s">
        <v>330</v>
      </c>
      <c r="K633" s="129" t="s">
        <v>46</v>
      </c>
      <c r="L633" s="129" t="s">
        <v>1924</v>
      </c>
      <c r="M633" s="129" t="s">
        <v>1995</v>
      </c>
      <c r="N633" s="130" t="s">
        <v>406</v>
      </c>
      <c r="O633" s="129" t="s">
        <v>46</v>
      </c>
      <c r="P633" s="129" t="s">
        <v>46</v>
      </c>
      <c r="Q633" s="129" t="s">
        <v>46</v>
      </c>
      <c r="R633" s="132" t="s">
        <v>46</v>
      </c>
      <c r="S633" s="154" t="s">
        <v>46</v>
      </c>
    </row>
    <row r="634" spans="2:19" s="116" customFormat="1" x14ac:dyDescent="0.3">
      <c r="B634" s="129" t="s">
        <v>1213</v>
      </c>
      <c r="C634" s="129" t="s">
        <v>1681</v>
      </c>
      <c r="D634" s="129" t="s">
        <v>1780</v>
      </c>
      <c r="E634" s="129" t="s">
        <v>46</v>
      </c>
      <c r="F634" s="129" t="s">
        <v>46</v>
      </c>
      <c r="G634" s="153">
        <f t="shared" si="6"/>
        <v>4640.5063728925297</v>
      </c>
      <c r="H634" s="153">
        <v>540.851558612183</v>
      </c>
      <c r="I634" s="129" t="s">
        <v>1911</v>
      </c>
      <c r="J634" s="129" t="s">
        <v>330</v>
      </c>
      <c r="K634" s="129" t="s">
        <v>46</v>
      </c>
      <c r="L634" s="129" t="s">
        <v>1924</v>
      </c>
      <c r="M634" s="129" t="s">
        <v>1995</v>
      </c>
      <c r="N634" s="130" t="s">
        <v>745</v>
      </c>
      <c r="O634" s="129" t="s">
        <v>46</v>
      </c>
      <c r="P634" s="129" t="s">
        <v>46</v>
      </c>
      <c r="Q634" s="129" t="s">
        <v>46</v>
      </c>
      <c r="R634" s="132" t="s">
        <v>46</v>
      </c>
      <c r="S634" s="154" t="s">
        <v>46</v>
      </c>
    </row>
    <row r="635" spans="2:19" s="116" customFormat="1" x14ac:dyDescent="0.3">
      <c r="B635" s="129" t="s">
        <v>1214</v>
      </c>
      <c r="C635" s="129" t="s">
        <v>1682</v>
      </c>
      <c r="D635" s="129" t="s">
        <v>350</v>
      </c>
      <c r="E635" s="129" t="s">
        <v>46</v>
      </c>
      <c r="F635" s="129" t="s">
        <v>46</v>
      </c>
      <c r="G635" s="153">
        <f t="shared" si="6"/>
        <v>774.51763664935118</v>
      </c>
      <c r="H635" s="153">
        <v>90.270120821602703</v>
      </c>
      <c r="I635" s="129" t="s">
        <v>1911</v>
      </c>
      <c r="J635" s="129" t="s">
        <v>330</v>
      </c>
      <c r="K635" s="129" t="s">
        <v>46</v>
      </c>
      <c r="L635" s="129" t="s">
        <v>1924</v>
      </c>
      <c r="M635" s="129" t="s">
        <v>309</v>
      </c>
      <c r="N635" s="130" t="s">
        <v>1965</v>
      </c>
      <c r="O635" s="129" t="s">
        <v>46</v>
      </c>
      <c r="P635" s="129" t="s">
        <v>46</v>
      </c>
      <c r="Q635" s="129" t="s">
        <v>46</v>
      </c>
      <c r="R635" s="132" t="s">
        <v>46</v>
      </c>
      <c r="S635" s="154" t="s">
        <v>46</v>
      </c>
    </row>
    <row r="636" spans="2:19" s="116" customFormat="1" ht="26" x14ac:dyDescent="0.3">
      <c r="B636" s="129" t="s">
        <v>1215</v>
      </c>
      <c r="C636" s="129" t="s">
        <v>1683</v>
      </c>
      <c r="D636" s="129" t="s">
        <v>1798</v>
      </c>
      <c r="E636" s="129" t="s">
        <v>46</v>
      </c>
      <c r="F636" s="129" t="s">
        <v>46</v>
      </c>
      <c r="G636" s="153">
        <f t="shared" si="6"/>
        <v>7748.8493210716988</v>
      </c>
      <c r="H636" s="153">
        <v>903.12929150019795</v>
      </c>
      <c r="I636" s="129" t="s">
        <v>1911</v>
      </c>
      <c r="J636" s="129" t="s">
        <v>330</v>
      </c>
      <c r="K636" s="129" t="s">
        <v>46</v>
      </c>
      <c r="L636" s="129" t="s">
        <v>1924</v>
      </c>
      <c r="M636" s="129" t="s">
        <v>309</v>
      </c>
      <c r="N636" s="130" t="s">
        <v>1978</v>
      </c>
      <c r="O636" s="129" t="s">
        <v>46</v>
      </c>
      <c r="P636" s="129" t="s">
        <v>46</v>
      </c>
      <c r="Q636" s="129" t="s">
        <v>46</v>
      </c>
      <c r="R636" s="132" t="s">
        <v>46</v>
      </c>
      <c r="S636" s="154" t="s">
        <v>46</v>
      </c>
    </row>
    <row r="637" spans="2:19" s="116" customFormat="1" x14ac:dyDescent="0.3">
      <c r="B637" s="129" t="s">
        <v>1216</v>
      </c>
      <c r="C637" s="129" t="s">
        <v>1684</v>
      </c>
      <c r="D637" s="129" t="s">
        <v>350</v>
      </c>
      <c r="E637" s="129" t="s">
        <v>46</v>
      </c>
      <c r="F637" s="129" t="s">
        <v>46</v>
      </c>
      <c r="G637" s="153">
        <f t="shared" si="6"/>
        <v>717.27223740500244</v>
      </c>
      <c r="H637" s="153">
        <v>83.598162867715899</v>
      </c>
      <c r="I637" s="129" t="s">
        <v>1911</v>
      </c>
      <c r="J637" s="129" t="s">
        <v>330</v>
      </c>
      <c r="K637" s="129" t="s">
        <v>46</v>
      </c>
      <c r="L637" s="129" t="s">
        <v>1924</v>
      </c>
      <c r="M637" s="129" t="s">
        <v>1996</v>
      </c>
      <c r="N637" s="130" t="s">
        <v>563</v>
      </c>
      <c r="O637" s="129" t="s">
        <v>46</v>
      </c>
      <c r="P637" s="129" t="s">
        <v>46</v>
      </c>
      <c r="Q637" s="129" t="s">
        <v>46</v>
      </c>
      <c r="R637" s="132" t="s">
        <v>46</v>
      </c>
      <c r="S637" s="154" t="s">
        <v>46</v>
      </c>
    </row>
    <row r="638" spans="2:19" s="116" customFormat="1" x14ac:dyDescent="0.3">
      <c r="B638" s="129" t="s">
        <v>1217</v>
      </c>
      <c r="C638" s="129" t="s">
        <v>1685</v>
      </c>
      <c r="D638" s="129" t="s">
        <v>350</v>
      </c>
      <c r="E638" s="129" t="s">
        <v>46</v>
      </c>
      <c r="F638" s="129" t="s">
        <v>46</v>
      </c>
      <c r="G638" s="153">
        <f t="shared" si="6"/>
        <v>762.33722040155908</v>
      </c>
      <c r="H638" s="153">
        <v>88.850491888293604</v>
      </c>
      <c r="I638" s="129" t="s">
        <v>1911</v>
      </c>
      <c r="J638" s="129" t="s">
        <v>330</v>
      </c>
      <c r="K638" s="129" t="s">
        <v>46</v>
      </c>
      <c r="L638" s="129" t="s">
        <v>1924</v>
      </c>
      <c r="M638" s="129" t="s">
        <v>548</v>
      </c>
      <c r="N638" s="130" t="s">
        <v>708</v>
      </c>
      <c r="O638" s="129" t="s">
        <v>46</v>
      </c>
      <c r="P638" s="129" t="s">
        <v>46</v>
      </c>
      <c r="Q638" s="129" t="s">
        <v>46</v>
      </c>
      <c r="R638" s="132" t="s">
        <v>46</v>
      </c>
      <c r="S638" s="154" t="s">
        <v>46</v>
      </c>
    </row>
    <row r="639" spans="2:19" s="116" customFormat="1" ht="26" x14ac:dyDescent="0.3">
      <c r="B639" s="129" t="s">
        <v>1218</v>
      </c>
      <c r="C639" s="129" t="s">
        <v>1686</v>
      </c>
      <c r="D639" s="129" t="s">
        <v>1798</v>
      </c>
      <c r="E639" s="129" t="s">
        <v>46</v>
      </c>
      <c r="F639" s="129" t="s">
        <v>46</v>
      </c>
      <c r="G639" s="153">
        <f t="shared" si="6"/>
        <v>11507.875707626041</v>
      </c>
      <c r="H639" s="153">
        <v>1341.24425496807</v>
      </c>
      <c r="I639" s="129" t="s">
        <v>1911</v>
      </c>
      <c r="J639" s="129" t="s">
        <v>330</v>
      </c>
      <c r="K639" s="129" t="s">
        <v>46</v>
      </c>
      <c r="L639" s="129" t="s">
        <v>1924</v>
      </c>
      <c r="M639" s="129" t="s">
        <v>309</v>
      </c>
      <c r="N639" s="130" t="s">
        <v>1979</v>
      </c>
      <c r="O639" s="129" t="s">
        <v>46</v>
      </c>
      <c r="P639" s="129" t="s">
        <v>46</v>
      </c>
      <c r="Q639" s="129" t="s">
        <v>46</v>
      </c>
      <c r="R639" s="132" t="s">
        <v>46</v>
      </c>
      <c r="S639" s="154" t="s">
        <v>46</v>
      </c>
    </row>
    <row r="640" spans="2:19" s="116" customFormat="1" ht="26" x14ac:dyDescent="0.3">
      <c r="B640" s="129" t="s">
        <v>1219</v>
      </c>
      <c r="C640" s="129" t="s">
        <v>1687</v>
      </c>
      <c r="D640" s="129" t="s">
        <v>674</v>
      </c>
      <c r="E640" s="129" t="s">
        <v>46</v>
      </c>
      <c r="F640" s="129" t="s">
        <v>46</v>
      </c>
      <c r="G640" s="153">
        <f t="shared" si="6"/>
        <v>8446.2457599681529</v>
      </c>
      <c r="H640" s="153">
        <v>984.41092773521598</v>
      </c>
      <c r="I640" s="129" t="s">
        <v>1911</v>
      </c>
      <c r="J640" s="129" t="s">
        <v>330</v>
      </c>
      <c r="K640" s="129" t="s">
        <v>46</v>
      </c>
      <c r="L640" s="129" t="s">
        <v>1923</v>
      </c>
      <c r="M640" s="129" t="s">
        <v>716</v>
      </c>
      <c r="N640" s="130" t="s">
        <v>634</v>
      </c>
      <c r="O640" s="129" t="s">
        <v>46</v>
      </c>
      <c r="P640" s="129" t="s">
        <v>46</v>
      </c>
      <c r="Q640" s="129" t="s">
        <v>46</v>
      </c>
      <c r="R640" s="132" t="s">
        <v>46</v>
      </c>
      <c r="S640" s="154" t="s">
        <v>46</v>
      </c>
    </row>
    <row r="641" spans="2:19" s="116" customFormat="1" x14ac:dyDescent="0.3">
      <c r="B641" s="129" t="s">
        <v>1220</v>
      </c>
      <c r="C641" s="129" t="s">
        <v>1688</v>
      </c>
      <c r="D641" s="129" t="s">
        <v>1774</v>
      </c>
      <c r="E641" s="129" t="s">
        <v>46</v>
      </c>
      <c r="F641" s="129" t="s">
        <v>46</v>
      </c>
      <c r="G641" s="153">
        <f t="shared" si="6"/>
        <v>774.35568569854115</v>
      </c>
      <c r="H641" s="153">
        <v>90.251245419410395</v>
      </c>
      <c r="I641" s="129" t="s">
        <v>1911</v>
      </c>
      <c r="J641" s="129" t="s">
        <v>330</v>
      </c>
      <c r="K641" s="129" t="s">
        <v>46</v>
      </c>
      <c r="L641" s="129" t="s">
        <v>1924</v>
      </c>
      <c r="M641" s="129" t="s">
        <v>548</v>
      </c>
      <c r="N641" s="130" t="s">
        <v>708</v>
      </c>
      <c r="O641" s="129" t="s">
        <v>46</v>
      </c>
      <c r="P641" s="129" t="s">
        <v>46</v>
      </c>
      <c r="Q641" s="129" t="s">
        <v>46</v>
      </c>
      <c r="R641" s="132" t="s">
        <v>46</v>
      </c>
      <c r="S641" s="154" t="s">
        <v>46</v>
      </c>
    </row>
    <row r="642" spans="2:19" s="116" customFormat="1" ht="26" x14ac:dyDescent="0.3">
      <c r="B642" s="129" t="s">
        <v>1221</v>
      </c>
      <c r="C642" s="129" t="s">
        <v>1689</v>
      </c>
      <c r="D642" s="129" t="s">
        <v>350</v>
      </c>
      <c r="E642" s="129" t="s">
        <v>46</v>
      </c>
      <c r="F642" s="129" t="s">
        <v>46</v>
      </c>
      <c r="G642" s="153">
        <f t="shared" si="6"/>
        <v>602.08249270754266</v>
      </c>
      <c r="H642" s="153">
        <v>70.172784697848797</v>
      </c>
      <c r="I642" s="129" t="s">
        <v>1911</v>
      </c>
      <c r="J642" s="129" t="s">
        <v>330</v>
      </c>
      <c r="K642" s="129" t="s">
        <v>46</v>
      </c>
      <c r="L642" s="129" t="s">
        <v>1924</v>
      </c>
      <c r="M642" s="129" t="s">
        <v>309</v>
      </c>
      <c r="N642" s="130" t="s">
        <v>1965</v>
      </c>
      <c r="O642" s="129" t="s">
        <v>46</v>
      </c>
      <c r="P642" s="129" t="s">
        <v>46</v>
      </c>
      <c r="Q642" s="129" t="s">
        <v>46</v>
      </c>
      <c r="R642" s="132" t="s">
        <v>46</v>
      </c>
      <c r="S642" s="154" t="s">
        <v>46</v>
      </c>
    </row>
    <row r="643" spans="2:19" s="116" customFormat="1" x14ac:dyDescent="0.3">
      <c r="B643" s="129" t="s">
        <v>1222</v>
      </c>
      <c r="C643" s="129" t="s">
        <v>1690</v>
      </c>
      <c r="D643" s="129" t="s">
        <v>674</v>
      </c>
      <c r="E643" s="129" t="s">
        <v>46</v>
      </c>
      <c r="F643" s="129" t="s">
        <v>46</v>
      </c>
      <c r="G643" s="153">
        <f t="shared" si="6"/>
        <v>38744.246605358501</v>
      </c>
      <c r="H643" s="153">
        <v>4515.6464575009904</v>
      </c>
      <c r="I643" s="129" t="s">
        <v>1911</v>
      </c>
      <c r="J643" s="129" t="s">
        <v>330</v>
      </c>
      <c r="K643" s="129" t="s">
        <v>46</v>
      </c>
      <c r="L643" s="129" t="s">
        <v>1924</v>
      </c>
      <c r="M643" s="129" t="s">
        <v>309</v>
      </c>
      <c r="N643" s="130" t="s">
        <v>1979</v>
      </c>
      <c r="O643" s="129" t="s">
        <v>46</v>
      </c>
      <c r="P643" s="129" t="s">
        <v>46</v>
      </c>
      <c r="Q643" s="129" t="s">
        <v>46</v>
      </c>
      <c r="R643" s="132" t="s">
        <v>46</v>
      </c>
      <c r="S643" s="154" t="s">
        <v>46</v>
      </c>
    </row>
    <row r="644" spans="2:19" s="116" customFormat="1" ht="26" x14ac:dyDescent="0.3">
      <c r="B644" s="129" t="s">
        <v>1223</v>
      </c>
      <c r="C644" s="129" t="s">
        <v>1499</v>
      </c>
      <c r="D644" s="129" t="s">
        <v>1783</v>
      </c>
      <c r="E644" s="129" t="s">
        <v>46</v>
      </c>
      <c r="F644" s="129" t="s">
        <v>46</v>
      </c>
      <c r="G644" s="153">
        <f t="shared" si="6"/>
        <v>45.323922562484626</v>
      </c>
      <c r="H644" s="153">
        <v>5.2825084571660401</v>
      </c>
      <c r="I644" s="129" t="s">
        <v>1911</v>
      </c>
      <c r="J644" s="129" t="s">
        <v>330</v>
      </c>
      <c r="K644" s="129" t="s">
        <v>46</v>
      </c>
      <c r="L644" s="129" t="s">
        <v>1924</v>
      </c>
      <c r="M644" s="129" t="s">
        <v>1996</v>
      </c>
      <c r="N644" s="130" t="s">
        <v>472</v>
      </c>
      <c r="O644" s="129" t="s">
        <v>46</v>
      </c>
      <c r="P644" s="129" t="s">
        <v>46</v>
      </c>
      <c r="Q644" s="129" t="s">
        <v>46</v>
      </c>
      <c r="R644" s="132" t="s">
        <v>46</v>
      </c>
      <c r="S644" s="154" t="s">
        <v>46</v>
      </c>
    </row>
    <row r="645" spans="2:19" s="116" customFormat="1" ht="26" x14ac:dyDescent="0.3">
      <c r="B645" s="129" t="s">
        <v>1224</v>
      </c>
      <c r="C645" s="129" t="s">
        <v>1499</v>
      </c>
      <c r="D645" s="129" t="s">
        <v>1783</v>
      </c>
      <c r="E645" s="129" t="s">
        <v>46</v>
      </c>
      <c r="F645" s="129" t="s">
        <v>46</v>
      </c>
      <c r="G645" s="153">
        <f t="shared" si="6"/>
        <v>30.215948374989747</v>
      </c>
      <c r="H645" s="153">
        <v>3.5216723047773599</v>
      </c>
      <c r="I645" s="129" t="s">
        <v>1911</v>
      </c>
      <c r="J645" s="129" t="s">
        <v>330</v>
      </c>
      <c r="K645" s="129" t="s">
        <v>46</v>
      </c>
      <c r="L645" s="129" t="s">
        <v>1924</v>
      </c>
      <c r="M645" s="129" t="s">
        <v>1996</v>
      </c>
      <c r="N645" s="130" t="s">
        <v>472</v>
      </c>
      <c r="O645" s="129" t="s">
        <v>46</v>
      </c>
      <c r="P645" s="129" t="s">
        <v>46</v>
      </c>
      <c r="Q645" s="129" t="s">
        <v>46</v>
      </c>
      <c r="R645" s="132" t="s">
        <v>46</v>
      </c>
      <c r="S645" s="154" t="s">
        <v>46</v>
      </c>
    </row>
    <row r="646" spans="2:19" s="116" customFormat="1" ht="26" x14ac:dyDescent="0.3">
      <c r="B646" s="129" t="s">
        <v>1225</v>
      </c>
      <c r="C646" s="129" t="s">
        <v>1603</v>
      </c>
      <c r="D646" s="129" t="s">
        <v>1783</v>
      </c>
      <c r="E646" s="129" t="s">
        <v>46</v>
      </c>
      <c r="F646" s="129" t="s">
        <v>46</v>
      </c>
      <c r="G646" s="153">
        <f t="shared" si="6"/>
        <v>15.107974187494873</v>
      </c>
      <c r="H646" s="153">
        <v>1.76083615238868</v>
      </c>
      <c r="I646" s="129" t="s">
        <v>1911</v>
      </c>
      <c r="J646" s="129" t="s">
        <v>330</v>
      </c>
      <c r="K646" s="129" t="s">
        <v>46</v>
      </c>
      <c r="L646" s="129" t="s">
        <v>1923</v>
      </c>
      <c r="M646" s="129" t="s">
        <v>342</v>
      </c>
      <c r="N646" s="130" t="s">
        <v>1930</v>
      </c>
      <c r="O646" s="129" t="s">
        <v>46</v>
      </c>
      <c r="P646" s="129" t="s">
        <v>46</v>
      </c>
      <c r="Q646" s="129" t="s">
        <v>46</v>
      </c>
      <c r="R646" s="132" t="s">
        <v>46</v>
      </c>
      <c r="S646" s="154" t="s">
        <v>46</v>
      </c>
    </row>
    <row r="647" spans="2:19" s="116" customFormat="1" ht="26" x14ac:dyDescent="0.3">
      <c r="B647" s="129" t="s">
        <v>1226</v>
      </c>
      <c r="C647" s="129" t="s">
        <v>1691</v>
      </c>
      <c r="D647" s="129" t="s">
        <v>1783</v>
      </c>
      <c r="E647" s="129" t="s">
        <v>46</v>
      </c>
      <c r="F647" s="129" t="s">
        <v>46</v>
      </c>
      <c r="G647" s="153">
        <f t="shared" si="6"/>
        <v>18.300055168286121</v>
      </c>
      <c r="H647" s="153">
        <v>2.1328735627373101</v>
      </c>
      <c r="I647" s="129" t="s">
        <v>1911</v>
      </c>
      <c r="J647" s="129" t="s">
        <v>330</v>
      </c>
      <c r="K647" s="129" t="s">
        <v>46</v>
      </c>
      <c r="L647" s="129" t="s">
        <v>1924</v>
      </c>
      <c r="M647" s="129" t="s">
        <v>1995</v>
      </c>
      <c r="N647" s="130" t="s">
        <v>406</v>
      </c>
      <c r="O647" s="129" t="s">
        <v>46</v>
      </c>
      <c r="P647" s="129" t="s">
        <v>46</v>
      </c>
      <c r="Q647" s="129" t="s">
        <v>46</v>
      </c>
      <c r="R647" s="132" t="s">
        <v>46</v>
      </c>
      <c r="S647" s="154" t="s">
        <v>46</v>
      </c>
    </row>
    <row r="648" spans="2:19" s="116" customFormat="1" ht="39" x14ac:dyDescent="0.3">
      <c r="B648" s="129" t="s">
        <v>1227</v>
      </c>
      <c r="C648" s="129" t="s">
        <v>1493</v>
      </c>
      <c r="D648" s="129" t="s">
        <v>1783</v>
      </c>
      <c r="E648" s="129" t="s">
        <v>46</v>
      </c>
      <c r="F648" s="129" t="s">
        <v>46</v>
      </c>
      <c r="G648" s="153">
        <f t="shared" si="6"/>
        <v>90.647845124969422</v>
      </c>
      <c r="H648" s="153">
        <v>10.5650169143321</v>
      </c>
      <c r="I648" s="129" t="s">
        <v>1911</v>
      </c>
      <c r="J648" s="129" t="s">
        <v>330</v>
      </c>
      <c r="K648" s="129" t="s">
        <v>46</v>
      </c>
      <c r="L648" s="129" t="s">
        <v>1924</v>
      </c>
      <c r="M648" s="129" t="s">
        <v>1995</v>
      </c>
      <c r="N648" s="130" t="s">
        <v>406</v>
      </c>
      <c r="O648" s="129" t="s">
        <v>46</v>
      </c>
      <c r="P648" s="129" t="s">
        <v>46</v>
      </c>
      <c r="Q648" s="129" t="s">
        <v>46</v>
      </c>
      <c r="R648" s="132" t="s">
        <v>46</v>
      </c>
      <c r="S648" s="154" t="s">
        <v>46</v>
      </c>
    </row>
    <row r="649" spans="2:19" s="116" customFormat="1" ht="39" x14ac:dyDescent="0.3">
      <c r="B649" s="129" t="s">
        <v>1228</v>
      </c>
      <c r="C649" s="129" t="s">
        <v>1498</v>
      </c>
      <c r="D649" s="129" t="s">
        <v>1783</v>
      </c>
      <c r="E649" s="129" t="s">
        <v>46</v>
      </c>
      <c r="F649" s="129" t="s">
        <v>46</v>
      </c>
      <c r="G649" s="153">
        <f t="shared" ref="G649:G712" si="7">SUM(8.58*H649)</f>
        <v>135.97176768745371</v>
      </c>
      <c r="H649" s="153">
        <v>15.847525371498101</v>
      </c>
      <c r="I649" s="129" t="s">
        <v>1911</v>
      </c>
      <c r="J649" s="129" t="s">
        <v>330</v>
      </c>
      <c r="K649" s="129" t="s">
        <v>46</v>
      </c>
      <c r="L649" s="129" t="s">
        <v>1924</v>
      </c>
      <c r="M649" s="129" t="s">
        <v>2003</v>
      </c>
      <c r="N649" s="130" t="s">
        <v>1956</v>
      </c>
      <c r="O649" s="129" t="s">
        <v>46</v>
      </c>
      <c r="P649" s="129" t="s">
        <v>46</v>
      </c>
      <c r="Q649" s="129" t="s">
        <v>46</v>
      </c>
      <c r="R649" s="132" t="s">
        <v>46</v>
      </c>
      <c r="S649" s="154" t="s">
        <v>46</v>
      </c>
    </row>
    <row r="650" spans="2:19" s="116" customFormat="1" ht="26" x14ac:dyDescent="0.3">
      <c r="B650" s="129" t="s">
        <v>1136</v>
      </c>
      <c r="C650" s="129" t="s">
        <v>1692</v>
      </c>
      <c r="D650" s="129" t="s">
        <v>1783</v>
      </c>
      <c r="E650" s="129" t="s">
        <v>46</v>
      </c>
      <c r="F650" s="129" t="s">
        <v>46</v>
      </c>
      <c r="G650" s="153">
        <f t="shared" si="7"/>
        <v>45.323922562484626</v>
      </c>
      <c r="H650" s="153">
        <v>5.2825084571660401</v>
      </c>
      <c r="I650" s="129" t="s">
        <v>1911</v>
      </c>
      <c r="J650" s="129" t="s">
        <v>330</v>
      </c>
      <c r="K650" s="129" t="s">
        <v>46</v>
      </c>
      <c r="L650" s="129" t="s">
        <v>1923</v>
      </c>
      <c r="M650" s="129" t="s">
        <v>342</v>
      </c>
      <c r="N650" s="130" t="s">
        <v>1930</v>
      </c>
      <c r="O650" s="129" t="s">
        <v>46</v>
      </c>
      <c r="P650" s="129" t="s">
        <v>46</v>
      </c>
      <c r="Q650" s="129" t="s">
        <v>46</v>
      </c>
      <c r="R650" s="132" t="s">
        <v>46</v>
      </c>
      <c r="S650" s="154" t="s">
        <v>46</v>
      </c>
    </row>
    <row r="651" spans="2:19" s="116" customFormat="1" ht="39" x14ac:dyDescent="0.3">
      <c r="B651" s="129" t="s">
        <v>1229</v>
      </c>
      <c r="C651" s="129" t="s">
        <v>1693</v>
      </c>
      <c r="D651" s="129" t="s">
        <v>1783</v>
      </c>
      <c r="E651" s="129" t="s">
        <v>46</v>
      </c>
      <c r="F651" s="129" t="s">
        <v>46</v>
      </c>
      <c r="G651" s="153">
        <f t="shared" si="7"/>
        <v>59216.729558428298</v>
      </c>
      <c r="H651" s="153">
        <v>6901.7167317515496</v>
      </c>
      <c r="I651" s="129" t="s">
        <v>1911</v>
      </c>
      <c r="J651" s="129" t="s">
        <v>330</v>
      </c>
      <c r="K651" s="129" t="s">
        <v>46</v>
      </c>
      <c r="L651" s="129" t="s">
        <v>1923</v>
      </c>
      <c r="M651" s="129" t="s">
        <v>1995</v>
      </c>
      <c r="N651" s="130" t="s">
        <v>469</v>
      </c>
      <c r="O651" s="129" t="s">
        <v>46</v>
      </c>
      <c r="P651" s="129" t="s">
        <v>46</v>
      </c>
      <c r="Q651" s="129" t="s">
        <v>46</v>
      </c>
      <c r="R651" s="132" t="s">
        <v>46</v>
      </c>
      <c r="S651" s="154" t="s">
        <v>46</v>
      </c>
    </row>
    <row r="652" spans="2:19" s="116" customFormat="1" ht="26" x14ac:dyDescent="0.3">
      <c r="B652" s="129" t="s">
        <v>1230</v>
      </c>
      <c r="C652" s="129" t="s">
        <v>1694</v>
      </c>
      <c r="D652" s="129" t="s">
        <v>674</v>
      </c>
      <c r="E652" s="129" t="s">
        <v>46</v>
      </c>
      <c r="F652" s="129" t="s">
        <v>46</v>
      </c>
      <c r="G652" s="153">
        <f t="shared" si="7"/>
        <v>13.076649926991394</v>
      </c>
      <c r="H652" s="153">
        <v>1.5240850730759199</v>
      </c>
      <c r="I652" s="129" t="s">
        <v>1911</v>
      </c>
      <c r="J652" s="129" t="s">
        <v>330</v>
      </c>
      <c r="K652" s="129" t="s">
        <v>46</v>
      </c>
      <c r="L652" s="129" t="s">
        <v>1924</v>
      </c>
      <c r="M652" s="129" t="s">
        <v>342</v>
      </c>
      <c r="N652" s="130" t="s">
        <v>380</v>
      </c>
      <c r="O652" s="129" t="s">
        <v>46</v>
      </c>
      <c r="P652" s="129" t="s">
        <v>46</v>
      </c>
      <c r="Q652" s="129" t="s">
        <v>46</v>
      </c>
      <c r="R652" s="132" t="s">
        <v>46</v>
      </c>
      <c r="S652" s="154" t="s">
        <v>46</v>
      </c>
    </row>
    <row r="653" spans="2:19" s="116" customFormat="1" ht="26" x14ac:dyDescent="0.3">
      <c r="B653" s="129" t="s">
        <v>1231</v>
      </c>
      <c r="C653" s="129" t="s">
        <v>1546</v>
      </c>
      <c r="D653" s="129" t="s">
        <v>1783</v>
      </c>
      <c r="E653" s="129" t="s">
        <v>46</v>
      </c>
      <c r="F653" s="129" t="s">
        <v>46</v>
      </c>
      <c r="G653" s="153">
        <f t="shared" si="7"/>
        <v>90.647845124969422</v>
      </c>
      <c r="H653" s="153">
        <v>10.5650169143321</v>
      </c>
      <c r="I653" s="129" t="s">
        <v>1911</v>
      </c>
      <c r="J653" s="129" t="s">
        <v>330</v>
      </c>
      <c r="K653" s="129" t="s">
        <v>46</v>
      </c>
      <c r="L653" s="129" t="s">
        <v>144</v>
      </c>
      <c r="M653" s="129" t="s">
        <v>139</v>
      </c>
      <c r="N653" s="130" t="s">
        <v>1937</v>
      </c>
      <c r="O653" s="129" t="s">
        <v>46</v>
      </c>
      <c r="P653" s="129" t="s">
        <v>46</v>
      </c>
      <c r="Q653" s="129" t="s">
        <v>46</v>
      </c>
      <c r="R653" s="132" t="s">
        <v>46</v>
      </c>
      <c r="S653" s="154" t="s">
        <v>46</v>
      </c>
    </row>
    <row r="654" spans="2:19" s="116" customFormat="1" ht="26" x14ac:dyDescent="0.3">
      <c r="B654" s="129" t="s">
        <v>1232</v>
      </c>
      <c r="C654" s="129" t="s">
        <v>1695</v>
      </c>
      <c r="D654" s="129" t="s">
        <v>329</v>
      </c>
      <c r="E654" s="129" t="s">
        <v>46</v>
      </c>
      <c r="F654" s="129" t="s">
        <v>46</v>
      </c>
      <c r="G654" s="153">
        <f t="shared" si="7"/>
        <v>12.059502846033958</v>
      </c>
      <c r="H654" s="153">
        <v>1.4055364622417199</v>
      </c>
      <c r="I654" s="129" t="s">
        <v>1911</v>
      </c>
      <c r="J654" s="129" t="s">
        <v>330</v>
      </c>
      <c r="K654" s="129" t="s">
        <v>46</v>
      </c>
      <c r="L654" s="129" t="s">
        <v>1923</v>
      </c>
      <c r="M654" s="129" t="s">
        <v>1995</v>
      </c>
      <c r="N654" s="130" t="s">
        <v>505</v>
      </c>
      <c r="O654" s="129" t="s">
        <v>46</v>
      </c>
      <c r="P654" s="129" t="s">
        <v>46</v>
      </c>
      <c r="Q654" s="129" t="s">
        <v>46</v>
      </c>
      <c r="R654" s="132" t="s">
        <v>46</v>
      </c>
      <c r="S654" s="154" t="s">
        <v>46</v>
      </c>
    </row>
    <row r="655" spans="2:19" s="116" customFormat="1" x14ac:dyDescent="0.3">
      <c r="B655" s="129" t="s">
        <v>1045</v>
      </c>
      <c r="C655" s="129" t="s">
        <v>1501</v>
      </c>
      <c r="D655" s="129" t="s">
        <v>1774</v>
      </c>
      <c r="E655" s="129" t="s">
        <v>46</v>
      </c>
      <c r="F655" s="129" t="s">
        <v>46</v>
      </c>
      <c r="G655" s="153">
        <f t="shared" si="7"/>
        <v>9381.2216646213783</v>
      </c>
      <c r="H655" s="153">
        <v>1093.3824783941</v>
      </c>
      <c r="I655" s="129" t="s">
        <v>1911</v>
      </c>
      <c r="J655" s="129" t="s">
        <v>330</v>
      </c>
      <c r="K655" s="129" t="s">
        <v>46</v>
      </c>
      <c r="L655" s="129" t="s">
        <v>1923</v>
      </c>
      <c r="M655" s="129" t="s">
        <v>1995</v>
      </c>
      <c r="N655" s="130" t="s">
        <v>485</v>
      </c>
      <c r="O655" s="129" t="s">
        <v>46</v>
      </c>
      <c r="P655" s="129" t="s">
        <v>46</v>
      </c>
      <c r="Q655" s="129" t="s">
        <v>46</v>
      </c>
      <c r="R655" s="132" t="s">
        <v>46</v>
      </c>
      <c r="S655" s="154" t="s">
        <v>46</v>
      </c>
    </row>
    <row r="656" spans="2:19" s="116" customFormat="1" ht="26" x14ac:dyDescent="0.3">
      <c r="B656" s="129" t="s">
        <v>1054</v>
      </c>
      <c r="C656" s="129" t="s">
        <v>566</v>
      </c>
      <c r="D656" s="129" t="s">
        <v>1787</v>
      </c>
      <c r="E656" s="129" t="s">
        <v>46</v>
      </c>
      <c r="F656" s="129" t="s">
        <v>46</v>
      </c>
      <c r="G656" s="153">
        <f t="shared" si="7"/>
        <v>4322.7224129066926</v>
      </c>
      <c r="H656" s="153">
        <v>503.81380103807601</v>
      </c>
      <c r="I656" s="129" t="s">
        <v>1911</v>
      </c>
      <c r="J656" s="129" t="s">
        <v>330</v>
      </c>
      <c r="K656" s="129" t="s">
        <v>46</v>
      </c>
      <c r="L656" s="129" t="s">
        <v>1924</v>
      </c>
      <c r="M656" s="129" t="s">
        <v>403</v>
      </c>
      <c r="N656" s="130" t="s">
        <v>404</v>
      </c>
      <c r="O656" s="129" t="s">
        <v>46</v>
      </c>
      <c r="P656" s="129" t="s">
        <v>46</v>
      </c>
      <c r="Q656" s="129" t="s">
        <v>46</v>
      </c>
      <c r="R656" s="132" t="s">
        <v>46</v>
      </c>
      <c r="S656" s="154" t="s">
        <v>46</v>
      </c>
    </row>
    <row r="657" spans="2:19" s="116" customFormat="1" ht="26" x14ac:dyDescent="0.3">
      <c r="B657" s="129" t="s">
        <v>1054</v>
      </c>
      <c r="C657" s="129" t="s">
        <v>566</v>
      </c>
      <c r="D657" s="129" t="s">
        <v>1787</v>
      </c>
      <c r="E657" s="129" t="s">
        <v>46</v>
      </c>
      <c r="F657" s="129" t="s">
        <v>46</v>
      </c>
      <c r="G657" s="153">
        <f t="shared" si="7"/>
        <v>2593.6334477440187</v>
      </c>
      <c r="H657" s="153">
        <v>302.288280622846</v>
      </c>
      <c r="I657" s="129" t="s">
        <v>1911</v>
      </c>
      <c r="J657" s="129" t="s">
        <v>330</v>
      </c>
      <c r="K657" s="129" t="s">
        <v>46</v>
      </c>
      <c r="L657" s="129" t="s">
        <v>1924</v>
      </c>
      <c r="M657" s="129" t="s">
        <v>1995</v>
      </c>
      <c r="N657" s="130" t="s">
        <v>406</v>
      </c>
      <c r="O657" s="129" t="s">
        <v>46</v>
      </c>
      <c r="P657" s="129" t="s">
        <v>46</v>
      </c>
      <c r="Q657" s="129" t="s">
        <v>46</v>
      </c>
      <c r="R657" s="132" t="s">
        <v>46</v>
      </c>
      <c r="S657" s="154" t="s">
        <v>46</v>
      </c>
    </row>
    <row r="658" spans="2:19" s="116" customFormat="1" ht="26" x14ac:dyDescent="0.3">
      <c r="B658" s="129" t="s">
        <v>1054</v>
      </c>
      <c r="C658" s="129" t="s">
        <v>566</v>
      </c>
      <c r="D658" s="129" t="s">
        <v>1787</v>
      </c>
      <c r="E658" s="129" t="s">
        <v>46</v>
      </c>
      <c r="F658" s="129" t="s">
        <v>46</v>
      </c>
      <c r="G658" s="153">
        <f t="shared" si="7"/>
        <v>1729.0889651626819</v>
      </c>
      <c r="H658" s="153">
        <v>201.525520415231</v>
      </c>
      <c r="I658" s="129" t="s">
        <v>1911</v>
      </c>
      <c r="J658" s="129" t="s">
        <v>330</v>
      </c>
      <c r="K658" s="129" t="s">
        <v>46</v>
      </c>
      <c r="L658" s="129" t="s">
        <v>1924</v>
      </c>
      <c r="M658" s="129" t="s">
        <v>1995</v>
      </c>
      <c r="N658" s="130" t="s">
        <v>398</v>
      </c>
      <c r="O658" s="129" t="s">
        <v>46</v>
      </c>
      <c r="P658" s="129" t="s">
        <v>46</v>
      </c>
      <c r="Q658" s="129" t="s">
        <v>46</v>
      </c>
      <c r="R658" s="132" t="s">
        <v>46</v>
      </c>
      <c r="S658" s="154" t="s">
        <v>46</v>
      </c>
    </row>
    <row r="659" spans="2:19" s="116" customFormat="1" ht="52" x14ac:dyDescent="0.3">
      <c r="B659" s="129" t="s">
        <v>1233</v>
      </c>
      <c r="C659" s="129" t="s">
        <v>1696</v>
      </c>
      <c r="D659" s="129" t="s">
        <v>1788</v>
      </c>
      <c r="E659" s="129" t="s">
        <v>46</v>
      </c>
      <c r="F659" s="129" t="s">
        <v>46</v>
      </c>
      <c r="G659" s="153">
        <f t="shared" si="7"/>
        <v>61.943698735718684</v>
      </c>
      <c r="H659" s="153">
        <v>7.2195453071933198</v>
      </c>
      <c r="I659" s="129" t="s">
        <v>1911</v>
      </c>
      <c r="J659" s="129" t="s">
        <v>330</v>
      </c>
      <c r="K659" s="129" t="s">
        <v>46</v>
      </c>
      <c r="L659" s="129" t="s">
        <v>1923</v>
      </c>
      <c r="M659" s="129" t="s">
        <v>1995</v>
      </c>
      <c r="N659" s="130" t="s">
        <v>462</v>
      </c>
      <c r="O659" s="129" t="s">
        <v>46</v>
      </c>
      <c r="P659" s="129" t="s">
        <v>46</v>
      </c>
      <c r="Q659" s="129" t="s">
        <v>46</v>
      </c>
      <c r="R659" s="132" t="s">
        <v>46</v>
      </c>
      <c r="S659" s="154" t="s">
        <v>46</v>
      </c>
    </row>
    <row r="660" spans="2:19" s="116" customFormat="1" ht="52" x14ac:dyDescent="0.3">
      <c r="B660" s="129" t="s">
        <v>1233</v>
      </c>
      <c r="C660" s="129" t="s">
        <v>1696</v>
      </c>
      <c r="D660" s="129" t="s">
        <v>1788</v>
      </c>
      <c r="E660" s="129" t="s">
        <v>46</v>
      </c>
      <c r="F660" s="129" t="s">
        <v>46</v>
      </c>
      <c r="G660" s="153">
        <f t="shared" si="7"/>
        <v>557.49328862146831</v>
      </c>
      <c r="H660" s="153">
        <v>64.975907764739901</v>
      </c>
      <c r="I660" s="129" t="s">
        <v>1911</v>
      </c>
      <c r="J660" s="129" t="s">
        <v>330</v>
      </c>
      <c r="K660" s="129" t="s">
        <v>46</v>
      </c>
      <c r="L660" s="129" t="s">
        <v>1923</v>
      </c>
      <c r="M660" s="129" t="s">
        <v>1995</v>
      </c>
      <c r="N660" s="130" t="s">
        <v>406</v>
      </c>
      <c r="O660" s="129" t="s">
        <v>46</v>
      </c>
      <c r="P660" s="129" t="s">
        <v>46</v>
      </c>
      <c r="Q660" s="129" t="s">
        <v>46</v>
      </c>
      <c r="R660" s="132" t="s">
        <v>46</v>
      </c>
      <c r="S660" s="154" t="s">
        <v>46</v>
      </c>
    </row>
    <row r="661" spans="2:19" s="116" customFormat="1" ht="52" x14ac:dyDescent="0.3">
      <c r="B661" s="129" t="s">
        <v>1234</v>
      </c>
      <c r="C661" s="129" t="s">
        <v>1696</v>
      </c>
      <c r="D661" s="129" t="s">
        <v>1788</v>
      </c>
      <c r="E661" s="129" t="s">
        <v>46</v>
      </c>
      <c r="F661" s="129" t="s">
        <v>46</v>
      </c>
      <c r="G661" s="153">
        <f t="shared" si="7"/>
        <v>504.27143513829054</v>
      </c>
      <c r="H661" s="153">
        <v>58.7728945382623</v>
      </c>
      <c r="I661" s="129" t="s">
        <v>1911</v>
      </c>
      <c r="J661" s="129" t="s">
        <v>330</v>
      </c>
      <c r="K661" s="129" t="s">
        <v>46</v>
      </c>
      <c r="L661" s="129" t="s">
        <v>1923</v>
      </c>
      <c r="M661" s="129" t="s">
        <v>1995</v>
      </c>
      <c r="N661" s="130" t="s">
        <v>462</v>
      </c>
      <c r="O661" s="129" t="s">
        <v>46</v>
      </c>
      <c r="P661" s="129" t="s">
        <v>46</v>
      </c>
      <c r="Q661" s="129" t="s">
        <v>46</v>
      </c>
      <c r="R661" s="132" t="s">
        <v>46</v>
      </c>
      <c r="S661" s="154" t="s">
        <v>46</v>
      </c>
    </row>
    <row r="662" spans="2:19" s="116" customFormat="1" ht="52" x14ac:dyDescent="0.3">
      <c r="B662" s="129" t="s">
        <v>1234</v>
      </c>
      <c r="C662" s="129" t="s">
        <v>1696</v>
      </c>
      <c r="D662" s="129" t="s">
        <v>1788</v>
      </c>
      <c r="E662" s="129" t="s">
        <v>46</v>
      </c>
      <c r="F662" s="129" t="s">
        <v>46</v>
      </c>
      <c r="G662" s="153">
        <f t="shared" si="7"/>
        <v>4538.4429162446086</v>
      </c>
      <c r="H662" s="153">
        <v>528.95605084435999</v>
      </c>
      <c r="I662" s="129" t="s">
        <v>1911</v>
      </c>
      <c r="J662" s="129" t="s">
        <v>330</v>
      </c>
      <c r="K662" s="129" t="s">
        <v>46</v>
      </c>
      <c r="L662" s="129" t="s">
        <v>1923</v>
      </c>
      <c r="M662" s="129" t="s">
        <v>1995</v>
      </c>
      <c r="N662" s="130" t="s">
        <v>406</v>
      </c>
      <c r="O662" s="129" t="s">
        <v>46</v>
      </c>
      <c r="P662" s="129" t="s">
        <v>46</v>
      </c>
      <c r="Q662" s="129" t="s">
        <v>46</v>
      </c>
      <c r="R662" s="132" t="s">
        <v>46</v>
      </c>
      <c r="S662" s="154" t="s">
        <v>46</v>
      </c>
    </row>
    <row r="663" spans="2:19" s="116" customFormat="1" ht="26" x14ac:dyDescent="0.3">
      <c r="B663" s="129" t="s">
        <v>1235</v>
      </c>
      <c r="C663" s="129" t="s">
        <v>1697</v>
      </c>
      <c r="D663" s="129" t="s">
        <v>674</v>
      </c>
      <c r="E663" s="129" t="s">
        <v>46</v>
      </c>
      <c r="F663" s="129" t="s">
        <v>46</v>
      </c>
      <c r="G663" s="153">
        <f t="shared" si="7"/>
        <v>95.03308357769312</v>
      </c>
      <c r="H663" s="153">
        <v>11.0761169670971</v>
      </c>
      <c r="I663" s="129" t="s">
        <v>1911</v>
      </c>
      <c r="J663" s="129" t="s">
        <v>330</v>
      </c>
      <c r="K663" s="129" t="s">
        <v>46</v>
      </c>
      <c r="L663" s="129" t="s">
        <v>1923</v>
      </c>
      <c r="M663" s="129" t="s">
        <v>2009</v>
      </c>
      <c r="N663" s="130" t="s">
        <v>1984</v>
      </c>
      <c r="O663" s="129" t="s">
        <v>46</v>
      </c>
      <c r="P663" s="129" t="s">
        <v>46</v>
      </c>
      <c r="Q663" s="129" t="s">
        <v>46</v>
      </c>
      <c r="R663" s="132" t="s">
        <v>46</v>
      </c>
      <c r="S663" s="154" t="s">
        <v>46</v>
      </c>
    </row>
    <row r="664" spans="2:19" s="116" customFormat="1" ht="26" x14ac:dyDescent="0.3">
      <c r="B664" s="129" t="s">
        <v>1158</v>
      </c>
      <c r="C664" s="129" t="s">
        <v>1617</v>
      </c>
      <c r="D664" s="129" t="s">
        <v>674</v>
      </c>
      <c r="E664" s="129" t="s">
        <v>46</v>
      </c>
      <c r="F664" s="129" t="s">
        <v>46</v>
      </c>
      <c r="G664" s="153">
        <f t="shared" si="7"/>
        <v>85.493913678951145</v>
      </c>
      <c r="H664" s="153">
        <v>9.9643256036073602</v>
      </c>
      <c r="I664" s="129" t="s">
        <v>1911</v>
      </c>
      <c r="J664" s="129" t="s">
        <v>330</v>
      </c>
      <c r="K664" s="129" t="s">
        <v>46</v>
      </c>
      <c r="L664" s="129" t="s">
        <v>144</v>
      </c>
      <c r="M664" s="129" t="s">
        <v>1995</v>
      </c>
      <c r="N664" s="130" t="s">
        <v>406</v>
      </c>
      <c r="O664" s="129" t="s">
        <v>46</v>
      </c>
      <c r="P664" s="129" t="s">
        <v>46</v>
      </c>
      <c r="Q664" s="129" t="s">
        <v>46</v>
      </c>
      <c r="R664" s="132" t="s">
        <v>46</v>
      </c>
      <c r="S664" s="154" t="s">
        <v>46</v>
      </c>
    </row>
    <row r="665" spans="2:19" s="116" customFormat="1" ht="26" x14ac:dyDescent="0.3">
      <c r="B665" s="129" t="s">
        <v>1236</v>
      </c>
      <c r="C665" s="129" t="s">
        <v>1698</v>
      </c>
      <c r="D665" s="129" t="s">
        <v>1792</v>
      </c>
      <c r="E665" s="129" t="s">
        <v>46</v>
      </c>
      <c r="F665" s="129" t="s">
        <v>46</v>
      </c>
      <c r="G665" s="153">
        <f t="shared" si="7"/>
        <v>617.54470093538509</v>
      </c>
      <c r="H665" s="153">
        <v>71.974906868925999</v>
      </c>
      <c r="I665" s="129" t="s">
        <v>1911</v>
      </c>
      <c r="J665" s="129" t="s">
        <v>330</v>
      </c>
      <c r="K665" s="129" t="s">
        <v>46</v>
      </c>
      <c r="L665" s="129" t="s">
        <v>1923</v>
      </c>
      <c r="M665" s="129" t="s">
        <v>1996</v>
      </c>
      <c r="N665" s="130" t="s">
        <v>563</v>
      </c>
      <c r="O665" s="129" t="s">
        <v>46</v>
      </c>
      <c r="P665" s="129" t="s">
        <v>46</v>
      </c>
      <c r="Q665" s="129" t="s">
        <v>46</v>
      </c>
      <c r="R665" s="132" t="s">
        <v>46</v>
      </c>
      <c r="S665" s="154" t="s">
        <v>46</v>
      </c>
    </row>
    <row r="666" spans="2:19" s="116" customFormat="1" ht="65" x14ac:dyDescent="0.3">
      <c r="B666" s="129" t="s">
        <v>1237</v>
      </c>
      <c r="C666" s="129" t="s">
        <v>1699</v>
      </c>
      <c r="D666" s="129" t="s">
        <v>674</v>
      </c>
      <c r="E666" s="129" t="s">
        <v>46</v>
      </c>
      <c r="F666" s="129" t="s">
        <v>46</v>
      </c>
      <c r="G666" s="153">
        <f t="shared" si="7"/>
        <v>537.92311459071641</v>
      </c>
      <c r="H666" s="153">
        <v>62.695001700549703</v>
      </c>
      <c r="I666" s="129" t="s">
        <v>1911</v>
      </c>
      <c r="J666" s="129" t="s">
        <v>330</v>
      </c>
      <c r="K666" s="129" t="s">
        <v>46</v>
      </c>
      <c r="L666" s="129" t="s">
        <v>1923</v>
      </c>
      <c r="M666" s="129" t="s">
        <v>1995</v>
      </c>
      <c r="N666" s="130" t="s">
        <v>406</v>
      </c>
      <c r="O666" s="129" t="s">
        <v>46</v>
      </c>
      <c r="P666" s="129" t="s">
        <v>46</v>
      </c>
      <c r="Q666" s="129" t="s">
        <v>46</v>
      </c>
      <c r="R666" s="132" t="s">
        <v>46</v>
      </c>
      <c r="S666" s="154" t="s">
        <v>46</v>
      </c>
    </row>
    <row r="667" spans="2:19" s="116" customFormat="1" x14ac:dyDescent="0.3">
      <c r="B667" s="129" t="s">
        <v>1238</v>
      </c>
      <c r="C667" s="129" t="s">
        <v>1700</v>
      </c>
      <c r="D667" s="129" t="s">
        <v>674</v>
      </c>
      <c r="E667" s="129" t="s">
        <v>46</v>
      </c>
      <c r="F667" s="129" t="s">
        <v>46</v>
      </c>
      <c r="G667" s="153">
        <f t="shared" si="7"/>
        <v>44.055903084979676</v>
      </c>
      <c r="H667" s="153">
        <v>5.1347206392750202</v>
      </c>
      <c r="I667" s="129" t="s">
        <v>1911</v>
      </c>
      <c r="J667" s="129" t="s">
        <v>330</v>
      </c>
      <c r="K667" s="129" t="s">
        <v>46</v>
      </c>
      <c r="L667" s="129" t="s">
        <v>1923</v>
      </c>
      <c r="M667" s="129" t="s">
        <v>2009</v>
      </c>
      <c r="N667" s="130" t="s">
        <v>1985</v>
      </c>
      <c r="O667" s="129" t="s">
        <v>46</v>
      </c>
      <c r="P667" s="129" t="s">
        <v>46</v>
      </c>
      <c r="Q667" s="129" t="s">
        <v>46</v>
      </c>
      <c r="R667" s="132" t="s">
        <v>46</v>
      </c>
      <c r="S667" s="154" t="s">
        <v>46</v>
      </c>
    </row>
    <row r="668" spans="2:19" s="116" customFormat="1" ht="26" x14ac:dyDescent="0.3">
      <c r="B668" s="129" t="s">
        <v>1236</v>
      </c>
      <c r="C668" s="129" t="s">
        <v>1698</v>
      </c>
      <c r="D668" s="129" t="s">
        <v>1792</v>
      </c>
      <c r="E668" s="129" t="s">
        <v>46</v>
      </c>
      <c r="F668" s="129" t="s">
        <v>46</v>
      </c>
      <c r="G668" s="153">
        <f t="shared" si="7"/>
        <v>112.96385406405014</v>
      </c>
      <c r="H668" s="153">
        <v>13.165950357115401</v>
      </c>
      <c r="I668" s="129" t="s">
        <v>1911</v>
      </c>
      <c r="J668" s="129" t="s">
        <v>330</v>
      </c>
      <c r="K668" s="129" t="s">
        <v>46</v>
      </c>
      <c r="L668" s="129" t="s">
        <v>1923</v>
      </c>
      <c r="M668" s="129" t="s">
        <v>2009</v>
      </c>
      <c r="N668" s="130" t="s">
        <v>1985</v>
      </c>
      <c r="O668" s="129" t="s">
        <v>46</v>
      </c>
      <c r="P668" s="129" t="s">
        <v>46</v>
      </c>
      <c r="Q668" s="129" t="s">
        <v>46</v>
      </c>
      <c r="R668" s="132" t="s">
        <v>46</v>
      </c>
      <c r="S668" s="154" t="s">
        <v>46</v>
      </c>
    </row>
    <row r="669" spans="2:19" s="116" customFormat="1" ht="117" x14ac:dyDescent="0.3">
      <c r="B669" s="129" t="s">
        <v>1057</v>
      </c>
      <c r="C669" s="129" t="s">
        <v>726</v>
      </c>
      <c r="D669" s="129" t="s">
        <v>1772</v>
      </c>
      <c r="E669" s="129" t="s">
        <v>46</v>
      </c>
      <c r="F669" s="129" t="s">
        <v>46</v>
      </c>
      <c r="G669" s="153">
        <f t="shared" si="7"/>
        <v>14066.689446547196</v>
      </c>
      <c r="H669" s="153">
        <v>1639.4742944693701</v>
      </c>
      <c r="I669" s="129" t="s">
        <v>1911</v>
      </c>
      <c r="J669" s="129" t="s">
        <v>330</v>
      </c>
      <c r="K669" s="129" t="s">
        <v>46</v>
      </c>
      <c r="L669" s="129" t="s">
        <v>144</v>
      </c>
      <c r="M669" s="129" t="s">
        <v>1995</v>
      </c>
      <c r="N669" s="130" t="s">
        <v>462</v>
      </c>
      <c r="O669" s="129" t="s">
        <v>46</v>
      </c>
      <c r="P669" s="129" t="s">
        <v>46</v>
      </c>
      <c r="Q669" s="129" t="s">
        <v>46</v>
      </c>
      <c r="R669" s="132" t="s">
        <v>46</v>
      </c>
      <c r="S669" s="154" t="s">
        <v>46</v>
      </c>
    </row>
    <row r="670" spans="2:19" s="116" customFormat="1" ht="26" x14ac:dyDescent="0.3">
      <c r="B670" s="129" t="s">
        <v>1239</v>
      </c>
      <c r="C670" s="129" t="s">
        <v>1701</v>
      </c>
      <c r="D670" s="129" t="s">
        <v>1792</v>
      </c>
      <c r="E670" s="129" t="s">
        <v>46</v>
      </c>
      <c r="F670" s="129" t="s">
        <v>46</v>
      </c>
      <c r="G670" s="153">
        <f t="shared" si="7"/>
        <v>151.73914524079825</v>
      </c>
      <c r="H670" s="153">
        <v>17.6852150630301</v>
      </c>
      <c r="I670" s="129" t="s">
        <v>1911</v>
      </c>
      <c r="J670" s="129" t="s">
        <v>330</v>
      </c>
      <c r="K670" s="129" t="s">
        <v>46</v>
      </c>
      <c r="L670" s="129" t="s">
        <v>1923</v>
      </c>
      <c r="M670" s="129" t="s">
        <v>2009</v>
      </c>
      <c r="N670" s="130" t="s">
        <v>1985</v>
      </c>
      <c r="O670" s="129" t="s">
        <v>46</v>
      </c>
      <c r="P670" s="129" t="s">
        <v>46</v>
      </c>
      <c r="Q670" s="129" t="s">
        <v>46</v>
      </c>
      <c r="R670" s="132" t="s">
        <v>46</v>
      </c>
      <c r="S670" s="154" t="s">
        <v>46</v>
      </c>
    </row>
    <row r="671" spans="2:19" s="116" customFormat="1" ht="26" x14ac:dyDescent="0.3">
      <c r="B671" s="129" t="s">
        <v>1235</v>
      </c>
      <c r="C671" s="129" t="s">
        <v>1697</v>
      </c>
      <c r="D671" s="129" t="s">
        <v>674</v>
      </c>
      <c r="E671" s="129" t="s">
        <v>46</v>
      </c>
      <c r="F671" s="129" t="s">
        <v>46</v>
      </c>
      <c r="G671" s="153">
        <f t="shared" si="7"/>
        <v>0.12551539340450082</v>
      </c>
      <c r="H671" s="153">
        <v>1.4628833730128301E-2</v>
      </c>
      <c r="I671" s="129" t="s">
        <v>1911</v>
      </c>
      <c r="J671" s="129" t="s">
        <v>330</v>
      </c>
      <c r="K671" s="129" t="s">
        <v>46</v>
      </c>
      <c r="L671" s="129" t="s">
        <v>1923</v>
      </c>
      <c r="M671" s="129" t="s">
        <v>2009</v>
      </c>
      <c r="N671" s="130" t="s">
        <v>1985</v>
      </c>
      <c r="O671" s="129" t="s">
        <v>46</v>
      </c>
      <c r="P671" s="129" t="s">
        <v>46</v>
      </c>
      <c r="Q671" s="129" t="s">
        <v>46</v>
      </c>
      <c r="R671" s="132" t="s">
        <v>46</v>
      </c>
      <c r="S671" s="154" t="s">
        <v>46</v>
      </c>
    </row>
    <row r="672" spans="2:19" s="116" customFormat="1" ht="26" x14ac:dyDescent="0.3">
      <c r="B672" s="129" t="s">
        <v>1236</v>
      </c>
      <c r="C672" s="129" t="s">
        <v>1698</v>
      </c>
      <c r="D672" s="129" t="s">
        <v>1771</v>
      </c>
      <c r="E672" s="129" t="s">
        <v>46</v>
      </c>
      <c r="F672" s="129" t="s">
        <v>46</v>
      </c>
      <c r="G672" s="153">
        <f t="shared" si="7"/>
        <v>3.5771887120282599</v>
      </c>
      <c r="H672" s="153">
        <v>0.41692176130865499</v>
      </c>
      <c r="I672" s="129" t="s">
        <v>1911</v>
      </c>
      <c r="J672" s="129" t="s">
        <v>330</v>
      </c>
      <c r="K672" s="129" t="s">
        <v>46</v>
      </c>
      <c r="L672" s="129" t="s">
        <v>1923</v>
      </c>
      <c r="M672" s="129" t="s">
        <v>1995</v>
      </c>
      <c r="N672" s="130" t="s">
        <v>462</v>
      </c>
      <c r="O672" s="129" t="s">
        <v>46</v>
      </c>
      <c r="P672" s="129" t="s">
        <v>46</v>
      </c>
      <c r="Q672" s="129" t="s">
        <v>46</v>
      </c>
      <c r="R672" s="132" t="s">
        <v>46</v>
      </c>
      <c r="S672" s="154" t="s">
        <v>46</v>
      </c>
    </row>
    <row r="673" spans="2:19" s="116" customFormat="1" ht="26" x14ac:dyDescent="0.3">
      <c r="B673" s="129" t="s">
        <v>1236</v>
      </c>
      <c r="C673" s="129" t="s">
        <v>1698</v>
      </c>
      <c r="D673" s="129" t="s">
        <v>1792</v>
      </c>
      <c r="E673" s="129" t="s">
        <v>46</v>
      </c>
      <c r="F673" s="129" t="s">
        <v>46</v>
      </c>
      <c r="G673" s="153">
        <f t="shared" si="7"/>
        <v>44.826926215893046</v>
      </c>
      <c r="H673" s="153">
        <v>5.2245834750458098</v>
      </c>
      <c r="I673" s="129" t="s">
        <v>1911</v>
      </c>
      <c r="J673" s="129" t="s">
        <v>330</v>
      </c>
      <c r="K673" s="129" t="s">
        <v>46</v>
      </c>
      <c r="L673" s="129" t="s">
        <v>1923</v>
      </c>
      <c r="M673" s="129" t="s">
        <v>2009</v>
      </c>
      <c r="N673" s="130" t="s">
        <v>1985</v>
      </c>
      <c r="O673" s="129" t="s">
        <v>46</v>
      </c>
      <c r="P673" s="129" t="s">
        <v>46</v>
      </c>
      <c r="Q673" s="129" t="s">
        <v>46</v>
      </c>
      <c r="R673" s="132" t="s">
        <v>46</v>
      </c>
      <c r="S673" s="154" t="s">
        <v>46</v>
      </c>
    </row>
    <row r="674" spans="2:19" s="116" customFormat="1" x14ac:dyDescent="0.3">
      <c r="B674" s="129" t="s">
        <v>1240</v>
      </c>
      <c r="C674" s="129" t="s">
        <v>1702</v>
      </c>
      <c r="D674" s="129" t="s">
        <v>1792</v>
      </c>
      <c r="E674" s="129" t="s">
        <v>46</v>
      </c>
      <c r="F674" s="129" t="s">
        <v>46</v>
      </c>
      <c r="G674" s="153">
        <f t="shared" si="7"/>
        <v>44.826926215893046</v>
      </c>
      <c r="H674" s="153">
        <v>5.2245834750458098</v>
      </c>
      <c r="I674" s="129" t="s">
        <v>1911</v>
      </c>
      <c r="J674" s="129" t="s">
        <v>330</v>
      </c>
      <c r="K674" s="129" t="s">
        <v>46</v>
      </c>
      <c r="L674" s="129" t="s">
        <v>1923</v>
      </c>
      <c r="M674" s="129" t="s">
        <v>2009</v>
      </c>
      <c r="N674" s="130" t="s">
        <v>1984</v>
      </c>
      <c r="O674" s="129" t="s">
        <v>46</v>
      </c>
      <c r="P674" s="129" t="s">
        <v>46</v>
      </c>
      <c r="Q674" s="129" t="s">
        <v>46</v>
      </c>
      <c r="R674" s="132" t="s">
        <v>46</v>
      </c>
      <c r="S674" s="154" t="s">
        <v>46</v>
      </c>
    </row>
    <row r="675" spans="2:19" s="116" customFormat="1" x14ac:dyDescent="0.3">
      <c r="B675" s="129" t="s">
        <v>1241</v>
      </c>
      <c r="C675" s="129" t="s">
        <v>1703</v>
      </c>
      <c r="D675" s="129" t="s">
        <v>674</v>
      </c>
      <c r="E675" s="129" t="s">
        <v>46</v>
      </c>
      <c r="F675" s="129" t="s">
        <v>46</v>
      </c>
      <c r="G675" s="153">
        <f t="shared" si="7"/>
        <v>4693.8812363776133</v>
      </c>
      <c r="H675" s="153">
        <v>547.07240517221601</v>
      </c>
      <c r="I675" s="129" t="s">
        <v>1911</v>
      </c>
      <c r="J675" s="129" t="s">
        <v>330</v>
      </c>
      <c r="K675" s="129" t="s">
        <v>46</v>
      </c>
      <c r="L675" s="129" t="s">
        <v>1923</v>
      </c>
      <c r="M675" s="129" t="s">
        <v>2009</v>
      </c>
      <c r="N675" s="130" t="s">
        <v>1985</v>
      </c>
      <c r="O675" s="129" t="s">
        <v>46</v>
      </c>
      <c r="P675" s="129" t="s">
        <v>46</v>
      </c>
      <c r="Q675" s="129" t="s">
        <v>46</v>
      </c>
      <c r="R675" s="132" t="s">
        <v>46</v>
      </c>
      <c r="S675" s="154" t="s">
        <v>46</v>
      </c>
    </row>
    <row r="676" spans="2:19" s="116" customFormat="1" ht="26" x14ac:dyDescent="0.3">
      <c r="B676" s="129" t="s">
        <v>1235</v>
      </c>
      <c r="C676" s="129" t="s">
        <v>1697</v>
      </c>
      <c r="D676" s="129" t="s">
        <v>674</v>
      </c>
      <c r="E676" s="129" t="s">
        <v>46</v>
      </c>
      <c r="F676" s="129" t="s">
        <v>46</v>
      </c>
      <c r="G676" s="153">
        <f t="shared" si="7"/>
        <v>34.364321637103551</v>
      </c>
      <c r="H676" s="153">
        <v>4.0051656919701104</v>
      </c>
      <c r="I676" s="129" t="s">
        <v>1911</v>
      </c>
      <c r="J676" s="129" t="s">
        <v>330</v>
      </c>
      <c r="K676" s="129" t="s">
        <v>46</v>
      </c>
      <c r="L676" s="129" t="s">
        <v>1923</v>
      </c>
      <c r="M676" s="129" t="s">
        <v>2009</v>
      </c>
      <c r="N676" s="130" t="s">
        <v>1985</v>
      </c>
      <c r="O676" s="129" t="s">
        <v>46</v>
      </c>
      <c r="P676" s="129" t="s">
        <v>46</v>
      </c>
      <c r="Q676" s="129" t="s">
        <v>46</v>
      </c>
      <c r="R676" s="132" t="s">
        <v>46</v>
      </c>
      <c r="S676" s="154" t="s">
        <v>46</v>
      </c>
    </row>
    <row r="677" spans="2:19" s="116" customFormat="1" ht="26" x14ac:dyDescent="0.3">
      <c r="B677" s="129" t="s">
        <v>1235</v>
      </c>
      <c r="C677" s="129" t="s">
        <v>1697</v>
      </c>
      <c r="D677" s="129" t="s">
        <v>674</v>
      </c>
      <c r="E677" s="129" t="s">
        <v>46</v>
      </c>
      <c r="F677" s="129" t="s">
        <v>46</v>
      </c>
      <c r="G677" s="153">
        <f t="shared" si="7"/>
        <v>16.039074200046525</v>
      </c>
      <c r="H677" s="153">
        <v>1.86935596737139</v>
      </c>
      <c r="I677" s="129" t="s">
        <v>1911</v>
      </c>
      <c r="J677" s="129" t="s">
        <v>330</v>
      </c>
      <c r="K677" s="129" t="s">
        <v>46</v>
      </c>
      <c r="L677" s="129" t="s">
        <v>1923</v>
      </c>
      <c r="M677" s="129" t="s">
        <v>2009</v>
      </c>
      <c r="N677" s="130" t="s">
        <v>1984</v>
      </c>
      <c r="O677" s="129" t="s">
        <v>46</v>
      </c>
      <c r="P677" s="129" t="s">
        <v>46</v>
      </c>
      <c r="Q677" s="129" t="s">
        <v>46</v>
      </c>
      <c r="R677" s="132" t="s">
        <v>46</v>
      </c>
      <c r="S677" s="154" t="s">
        <v>46</v>
      </c>
    </row>
    <row r="678" spans="2:19" s="116" customFormat="1" ht="91" x14ac:dyDescent="0.3">
      <c r="B678" s="129" t="s">
        <v>1242</v>
      </c>
      <c r="C678" s="129" t="s">
        <v>1704</v>
      </c>
      <c r="D678" s="129" t="s">
        <v>674</v>
      </c>
      <c r="E678" s="129" t="s">
        <v>46</v>
      </c>
      <c r="F678" s="129" t="s">
        <v>46</v>
      </c>
      <c r="G678" s="153">
        <f t="shared" si="7"/>
        <v>35.144310153260108</v>
      </c>
      <c r="H678" s="153">
        <v>4.0960734444359099</v>
      </c>
      <c r="I678" s="129" t="s">
        <v>1911</v>
      </c>
      <c r="J678" s="129" t="s">
        <v>330</v>
      </c>
      <c r="K678" s="129" t="s">
        <v>46</v>
      </c>
      <c r="L678" s="129" t="s">
        <v>1923</v>
      </c>
      <c r="M678" s="129" t="s">
        <v>309</v>
      </c>
      <c r="N678" s="130" t="s">
        <v>1933</v>
      </c>
      <c r="O678" s="129" t="s">
        <v>46</v>
      </c>
      <c r="P678" s="129" t="s">
        <v>46</v>
      </c>
      <c r="Q678" s="129" t="s">
        <v>46</v>
      </c>
      <c r="R678" s="132" t="s">
        <v>46</v>
      </c>
      <c r="S678" s="154" t="s">
        <v>46</v>
      </c>
    </row>
    <row r="679" spans="2:19" s="116" customFormat="1" x14ac:dyDescent="0.3">
      <c r="B679" s="129" t="s">
        <v>1161</v>
      </c>
      <c r="C679" s="129" t="s">
        <v>1619</v>
      </c>
      <c r="D679" s="129" t="s">
        <v>674</v>
      </c>
      <c r="E679" s="129" t="s">
        <v>46</v>
      </c>
      <c r="F679" s="129" t="s">
        <v>46</v>
      </c>
      <c r="G679" s="153">
        <f t="shared" si="7"/>
        <v>3855.1156545667964</v>
      </c>
      <c r="H679" s="153">
        <v>449.31417885393898</v>
      </c>
      <c r="I679" s="129" t="s">
        <v>1911</v>
      </c>
      <c r="J679" s="129" t="s">
        <v>330</v>
      </c>
      <c r="K679" s="129" t="s">
        <v>46</v>
      </c>
      <c r="L679" s="129" t="s">
        <v>144</v>
      </c>
      <c r="M679" s="129" t="s">
        <v>139</v>
      </c>
      <c r="N679" s="130" t="s">
        <v>1937</v>
      </c>
      <c r="O679" s="129" t="s">
        <v>46</v>
      </c>
      <c r="P679" s="129" t="s">
        <v>46</v>
      </c>
      <c r="Q679" s="129" t="s">
        <v>46</v>
      </c>
      <c r="R679" s="132" t="s">
        <v>46</v>
      </c>
      <c r="S679" s="154" t="s">
        <v>46</v>
      </c>
    </row>
    <row r="680" spans="2:19" s="116" customFormat="1" x14ac:dyDescent="0.3">
      <c r="B680" s="129" t="s">
        <v>1241</v>
      </c>
      <c r="C680" s="129" t="s">
        <v>1703</v>
      </c>
      <c r="D680" s="129" t="s">
        <v>674</v>
      </c>
      <c r="E680" s="129" t="s">
        <v>46</v>
      </c>
      <c r="F680" s="129" t="s">
        <v>46</v>
      </c>
      <c r="G680" s="153">
        <f t="shared" si="7"/>
        <v>1463.6350024898829</v>
      </c>
      <c r="H680" s="153">
        <v>170.58683012702599</v>
      </c>
      <c r="I680" s="129" t="s">
        <v>1911</v>
      </c>
      <c r="J680" s="129" t="s">
        <v>330</v>
      </c>
      <c r="K680" s="129" t="s">
        <v>46</v>
      </c>
      <c r="L680" s="129" t="s">
        <v>1923</v>
      </c>
      <c r="M680" s="129" t="s">
        <v>2009</v>
      </c>
      <c r="N680" s="130" t="s">
        <v>1985</v>
      </c>
      <c r="O680" s="129" t="s">
        <v>46</v>
      </c>
      <c r="P680" s="129" t="s">
        <v>46</v>
      </c>
      <c r="Q680" s="129" t="s">
        <v>46</v>
      </c>
      <c r="R680" s="132" t="s">
        <v>46</v>
      </c>
      <c r="S680" s="154" t="s">
        <v>46</v>
      </c>
    </row>
    <row r="681" spans="2:19" s="116" customFormat="1" x14ac:dyDescent="0.3">
      <c r="B681" s="129" t="s">
        <v>1241</v>
      </c>
      <c r="C681" s="129" t="s">
        <v>1703</v>
      </c>
      <c r="D681" s="129" t="s">
        <v>674</v>
      </c>
      <c r="E681" s="129" t="s">
        <v>46</v>
      </c>
      <c r="F681" s="129" t="s">
        <v>46</v>
      </c>
      <c r="G681" s="153">
        <f t="shared" si="7"/>
        <v>26.304440303486032</v>
      </c>
      <c r="H681" s="153">
        <v>3.0657855831568801</v>
      </c>
      <c r="I681" s="129" t="s">
        <v>1911</v>
      </c>
      <c r="J681" s="129" t="s">
        <v>330</v>
      </c>
      <c r="K681" s="129" t="s">
        <v>46</v>
      </c>
      <c r="L681" s="129" t="s">
        <v>1923</v>
      </c>
      <c r="M681" s="129" t="s">
        <v>1995</v>
      </c>
      <c r="N681" s="130" t="s">
        <v>462</v>
      </c>
      <c r="O681" s="129" t="s">
        <v>46</v>
      </c>
      <c r="P681" s="129" t="s">
        <v>46</v>
      </c>
      <c r="Q681" s="129" t="s">
        <v>46</v>
      </c>
      <c r="R681" s="132" t="s">
        <v>46</v>
      </c>
      <c r="S681" s="154" t="s">
        <v>46</v>
      </c>
    </row>
    <row r="682" spans="2:19" s="116" customFormat="1" ht="91" x14ac:dyDescent="0.3">
      <c r="B682" s="129" t="s">
        <v>1243</v>
      </c>
      <c r="C682" s="129" t="s">
        <v>1705</v>
      </c>
      <c r="D682" s="129" t="s">
        <v>329</v>
      </c>
      <c r="E682" s="129" t="s">
        <v>46</v>
      </c>
      <c r="F682" s="129" t="s">
        <v>46</v>
      </c>
      <c r="G682" s="153">
        <f t="shared" si="7"/>
        <v>11655.000816132188</v>
      </c>
      <c r="H682" s="153">
        <v>1358.39170351191</v>
      </c>
      <c r="I682" s="129" t="s">
        <v>1911</v>
      </c>
      <c r="J682" s="129" t="s">
        <v>330</v>
      </c>
      <c r="K682" s="129" t="s">
        <v>46</v>
      </c>
      <c r="L682" s="129" t="s">
        <v>1924</v>
      </c>
      <c r="M682" s="129" t="s">
        <v>1995</v>
      </c>
      <c r="N682" s="130" t="s">
        <v>391</v>
      </c>
      <c r="O682" s="129" t="s">
        <v>46</v>
      </c>
      <c r="P682" s="129" t="s">
        <v>46</v>
      </c>
      <c r="Q682" s="129" t="s">
        <v>46</v>
      </c>
      <c r="R682" s="132" t="s">
        <v>46</v>
      </c>
      <c r="S682" s="154" t="s">
        <v>46</v>
      </c>
    </row>
    <row r="683" spans="2:19" s="116" customFormat="1" x14ac:dyDescent="0.3">
      <c r="B683" s="129" t="s">
        <v>1244</v>
      </c>
      <c r="C683" s="129" t="s">
        <v>1706</v>
      </c>
      <c r="D683" s="129" t="s">
        <v>1771</v>
      </c>
      <c r="E683" s="129" t="s">
        <v>46</v>
      </c>
      <c r="F683" s="129" t="s">
        <v>46</v>
      </c>
      <c r="G683" s="153">
        <f t="shared" si="7"/>
        <v>25103.078680900075</v>
      </c>
      <c r="H683" s="153">
        <v>2925.7667460256498</v>
      </c>
      <c r="I683" s="129" t="s">
        <v>1911</v>
      </c>
      <c r="J683" s="129" t="s">
        <v>330</v>
      </c>
      <c r="K683" s="129" t="s">
        <v>46</v>
      </c>
      <c r="L683" s="129" t="s">
        <v>1924</v>
      </c>
      <c r="M683" s="129" t="s">
        <v>403</v>
      </c>
      <c r="N683" s="130" t="s">
        <v>404</v>
      </c>
      <c r="O683" s="129" t="s">
        <v>46</v>
      </c>
      <c r="P683" s="129" t="s">
        <v>46</v>
      </c>
      <c r="Q683" s="129" t="s">
        <v>46</v>
      </c>
      <c r="R683" s="132" t="s">
        <v>46</v>
      </c>
      <c r="S683" s="154" t="s">
        <v>46</v>
      </c>
    </row>
    <row r="684" spans="2:19" s="116" customFormat="1" x14ac:dyDescent="0.3">
      <c r="B684" s="129" t="s">
        <v>1244</v>
      </c>
      <c r="C684" s="129" t="s">
        <v>1706</v>
      </c>
      <c r="D684" s="129" t="s">
        <v>1771</v>
      </c>
      <c r="E684" s="129" t="s">
        <v>46</v>
      </c>
      <c r="F684" s="129" t="s">
        <v>46</v>
      </c>
      <c r="G684" s="153">
        <f t="shared" si="7"/>
        <v>4482.6926215893045</v>
      </c>
      <c r="H684" s="153">
        <v>522.45834750458096</v>
      </c>
      <c r="I684" s="129" t="s">
        <v>1911</v>
      </c>
      <c r="J684" s="129" t="s">
        <v>330</v>
      </c>
      <c r="K684" s="129" t="s">
        <v>46</v>
      </c>
      <c r="L684" s="129" t="s">
        <v>1924</v>
      </c>
      <c r="M684" s="129" t="s">
        <v>1995</v>
      </c>
      <c r="N684" s="130" t="s">
        <v>391</v>
      </c>
      <c r="O684" s="129" t="s">
        <v>46</v>
      </c>
      <c r="P684" s="129" t="s">
        <v>46</v>
      </c>
      <c r="Q684" s="129" t="s">
        <v>46</v>
      </c>
      <c r="R684" s="132" t="s">
        <v>46</v>
      </c>
      <c r="S684" s="154" t="s">
        <v>46</v>
      </c>
    </row>
    <row r="685" spans="2:19" s="116" customFormat="1" ht="117" x14ac:dyDescent="0.3">
      <c r="B685" s="129" t="s">
        <v>1057</v>
      </c>
      <c r="C685" s="129" t="s">
        <v>726</v>
      </c>
      <c r="D685" s="129" t="s">
        <v>1772</v>
      </c>
      <c r="E685" s="129" t="s">
        <v>46</v>
      </c>
      <c r="F685" s="129" t="s">
        <v>46</v>
      </c>
      <c r="G685" s="153">
        <f t="shared" si="7"/>
        <v>900.57294767728865</v>
      </c>
      <c r="H685" s="153">
        <v>104.96188201367001</v>
      </c>
      <c r="I685" s="129" t="s">
        <v>1911</v>
      </c>
      <c r="J685" s="129" t="s">
        <v>330</v>
      </c>
      <c r="K685" s="129" t="s">
        <v>46</v>
      </c>
      <c r="L685" s="129" t="s">
        <v>144</v>
      </c>
      <c r="M685" s="129" t="s">
        <v>1995</v>
      </c>
      <c r="N685" s="130" t="s">
        <v>406</v>
      </c>
      <c r="O685" s="129" t="s">
        <v>46</v>
      </c>
      <c r="P685" s="129" t="s">
        <v>46</v>
      </c>
      <c r="Q685" s="129" t="s">
        <v>46</v>
      </c>
      <c r="R685" s="132" t="s">
        <v>46</v>
      </c>
      <c r="S685" s="154" t="s">
        <v>46</v>
      </c>
    </row>
    <row r="686" spans="2:19" s="116" customFormat="1" ht="117" x14ac:dyDescent="0.3">
      <c r="B686" s="129" t="s">
        <v>1057</v>
      </c>
      <c r="C686" s="129" t="s">
        <v>726</v>
      </c>
      <c r="D686" s="129" t="s">
        <v>1772</v>
      </c>
      <c r="E686" s="129" t="s">
        <v>46</v>
      </c>
      <c r="F686" s="129" t="s">
        <v>46</v>
      </c>
      <c r="G686" s="153">
        <f t="shared" si="7"/>
        <v>2963.5080921326853</v>
      </c>
      <c r="H686" s="153">
        <v>345.39721353527801</v>
      </c>
      <c r="I686" s="129" t="s">
        <v>1911</v>
      </c>
      <c r="J686" s="129" t="s">
        <v>330</v>
      </c>
      <c r="K686" s="129" t="s">
        <v>46</v>
      </c>
      <c r="L686" s="129" t="s">
        <v>144</v>
      </c>
      <c r="M686" s="129" t="s">
        <v>1995</v>
      </c>
      <c r="N686" s="130" t="s">
        <v>391</v>
      </c>
      <c r="O686" s="129" t="s">
        <v>46</v>
      </c>
      <c r="P686" s="129" t="s">
        <v>46</v>
      </c>
      <c r="Q686" s="129" t="s">
        <v>46</v>
      </c>
      <c r="R686" s="132" t="s">
        <v>46</v>
      </c>
      <c r="S686" s="154" t="s">
        <v>46</v>
      </c>
    </row>
    <row r="687" spans="2:19" s="116" customFormat="1" ht="78" x14ac:dyDescent="0.3">
      <c r="B687" s="129" t="s">
        <v>1245</v>
      </c>
      <c r="C687" s="129" t="s">
        <v>1707</v>
      </c>
      <c r="D687" s="129" t="s">
        <v>329</v>
      </c>
      <c r="E687" s="129" t="s">
        <v>46</v>
      </c>
      <c r="F687" s="129" t="s">
        <v>46</v>
      </c>
      <c r="G687" s="153">
        <f t="shared" si="7"/>
        <v>358.61540972714459</v>
      </c>
      <c r="H687" s="153">
        <v>41.7966678003665</v>
      </c>
      <c r="I687" s="129" t="s">
        <v>1911</v>
      </c>
      <c r="J687" s="129" t="s">
        <v>330</v>
      </c>
      <c r="K687" s="129" t="s">
        <v>46</v>
      </c>
      <c r="L687" s="129" t="s">
        <v>144</v>
      </c>
      <c r="M687" s="129" t="s">
        <v>1995</v>
      </c>
      <c r="N687" s="130" t="s">
        <v>505</v>
      </c>
      <c r="O687" s="129" t="s">
        <v>46</v>
      </c>
      <c r="P687" s="129" t="s">
        <v>46</v>
      </c>
      <c r="Q687" s="129" t="s">
        <v>46</v>
      </c>
      <c r="R687" s="132" t="s">
        <v>46</v>
      </c>
      <c r="S687" s="154" t="s">
        <v>46</v>
      </c>
    </row>
    <row r="688" spans="2:19" s="116" customFormat="1" x14ac:dyDescent="0.3">
      <c r="B688" s="129" t="s">
        <v>1240</v>
      </c>
      <c r="C688" s="129" t="s">
        <v>1702</v>
      </c>
      <c r="D688" s="129" t="s">
        <v>674</v>
      </c>
      <c r="E688" s="129" t="s">
        <v>46</v>
      </c>
      <c r="F688" s="129" t="s">
        <v>46</v>
      </c>
      <c r="G688" s="153">
        <f t="shared" si="7"/>
        <v>20.396251428231306</v>
      </c>
      <c r="H688" s="153">
        <v>2.3771854811458399</v>
      </c>
      <c r="I688" s="129" t="s">
        <v>1911</v>
      </c>
      <c r="J688" s="129" t="s">
        <v>330</v>
      </c>
      <c r="K688" s="129" t="s">
        <v>46</v>
      </c>
      <c r="L688" s="129" t="s">
        <v>1923</v>
      </c>
      <c r="M688" s="129" t="s">
        <v>2009</v>
      </c>
      <c r="N688" s="130" t="s">
        <v>1986</v>
      </c>
      <c r="O688" s="129" t="s">
        <v>46</v>
      </c>
      <c r="P688" s="129" t="s">
        <v>46</v>
      </c>
      <c r="Q688" s="129" t="s">
        <v>46</v>
      </c>
      <c r="R688" s="132" t="s">
        <v>46</v>
      </c>
      <c r="S688" s="154" t="s">
        <v>46</v>
      </c>
    </row>
    <row r="689" spans="2:19" s="116" customFormat="1" x14ac:dyDescent="0.3">
      <c r="B689" s="129" t="s">
        <v>1241</v>
      </c>
      <c r="C689" s="129" t="s">
        <v>1703</v>
      </c>
      <c r="D689" s="129" t="s">
        <v>674</v>
      </c>
      <c r="E689" s="129" t="s">
        <v>46</v>
      </c>
      <c r="F689" s="129" t="s">
        <v>46</v>
      </c>
      <c r="G689" s="153">
        <f t="shared" si="7"/>
        <v>1.3448077864767889</v>
      </c>
      <c r="H689" s="153">
        <v>0.156737504251374</v>
      </c>
      <c r="I689" s="129" t="s">
        <v>1911</v>
      </c>
      <c r="J689" s="129" t="s">
        <v>330</v>
      </c>
      <c r="K689" s="129" t="s">
        <v>46</v>
      </c>
      <c r="L689" s="129" t="s">
        <v>1923</v>
      </c>
      <c r="M689" s="129" t="s">
        <v>2009</v>
      </c>
      <c r="N689" s="130" t="s">
        <v>1985</v>
      </c>
      <c r="O689" s="129" t="s">
        <v>46</v>
      </c>
      <c r="P689" s="129" t="s">
        <v>46</v>
      </c>
      <c r="Q689" s="129" t="s">
        <v>46</v>
      </c>
      <c r="R689" s="132" t="s">
        <v>46</v>
      </c>
      <c r="S689" s="154" t="s">
        <v>46</v>
      </c>
    </row>
    <row r="690" spans="2:19" s="116" customFormat="1" ht="26" x14ac:dyDescent="0.3">
      <c r="B690" s="129" t="s">
        <v>1235</v>
      </c>
      <c r="C690" s="129" t="s">
        <v>1697</v>
      </c>
      <c r="D690" s="129" t="s">
        <v>1792</v>
      </c>
      <c r="E690" s="129" t="s">
        <v>46</v>
      </c>
      <c r="F690" s="129" t="s">
        <v>46</v>
      </c>
      <c r="G690" s="153">
        <f t="shared" si="7"/>
        <v>109.48528458969732</v>
      </c>
      <c r="H690" s="153">
        <v>12.760522679451901</v>
      </c>
      <c r="I690" s="129" t="s">
        <v>1911</v>
      </c>
      <c r="J690" s="129" t="s">
        <v>330</v>
      </c>
      <c r="K690" s="129" t="s">
        <v>46</v>
      </c>
      <c r="L690" s="129" t="s">
        <v>1923</v>
      </c>
      <c r="M690" s="129" t="s">
        <v>2009</v>
      </c>
      <c r="N690" s="130" t="s">
        <v>1985</v>
      </c>
      <c r="O690" s="129" t="s">
        <v>46</v>
      </c>
      <c r="P690" s="129" t="s">
        <v>46</v>
      </c>
      <c r="Q690" s="129" t="s">
        <v>46</v>
      </c>
      <c r="R690" s="132" t="s">
        <v>46</v>
      </c>
      <c r="S690" s="154" t="s">
        <v>46</v>
      </c>
    </row>
    <row r="691" spans="2:19" s="116" customFormat="1" x14ac:dyDescent="0.3">
      <c r="B691" s="129" t="s">
        <v>1238</v>
      </c>
      <c r="C691" s="129" t="s">
        <v>1700</v>
      </c>
      <c r="D691" s="129" t="s">
        <v>1771</v>
      </c>
      <c r="E691" s="129" t="s">
        <v>46</v>
      </c>
      <c r="F691" s="129" t="s">
        <v>46</v>
      </c>
      <c r="G691" s="153">
        <f t="shared" si="7"/>
        <v>289.91366260866607</v>
      </c>
      <c r="H691" s="153">
        <v>33.789471166511198</v>
      </c>
      <c r="I691" s="129" t="s">
        <v>1911</v>
      </c>
      <c r="J691" s="129" t="s">
        <v>330</v>
      </c>
      <c r="K691" s="129" t="s">
        <v>46</v>
      </c>
      <c r="L691" s="129" t="s">
        <v>1923</v>
      </c>
      <c r="M691" s="129" t="s">
        <v>2009</v>
      </c>
      <c r="N691" s="130" t="s">
        <v>1984</v>
      </c>
      <c r="O691" s="129" t="s">
        <v>46</v>
      </c>
      <c r="P691" s="129" t="s">
        <v>46</v>
      </c>
      <c r="Q691" s="129" t="s">
        <v>46</v>
      </c>
      <c r="R691" s="132" t="s">
        <v>46</v>
      </c>
      <c r="S691" s="154" t="s">
        <v>46</v>
      </c>
    </row>
    <row r="692" spans="2:19" s="116" customFormat="1" x14ac:dyDescent="0.3">
      <c r="B692" s="129" t="s">
        <v>1238</v>
      </c>
      <c r="C692" s="129" t="s">
        <v>1700</v>
      </c>
      <c r="D692" s="129" t="s">
        <v>1771</v>
      </c>
      <c r="E692" s="129" t="s">
        <v>46</v>
      </c>
      <c r="F692" s="129" t="s">
        <v>46</v>
      </c>
      <c r="G692" s="153">
        <f t="shared" si="7"/>
        <v>514.80138604855904</v>
      </c>
      <c r="H692" s="153">
        <v>60.000161544121099</v>
      </c>
      <c r="I692" s="129" t="s">
        <v>1911</v>
      </c>
      <c r="J692" s="129" t="s">
        <v>330</v>
      </c>
      <c r="K692" s="129" t="s">
        <v>46</v>
      </c>
      <c r="L692" s="129" t="s">
        <v>1923</v>
      </c>
      <c r="M692" s="129" t="s">
        <v>309</v>
      </c>
      <c r="N692" s="130" t="s">
        <v>1987</v>
      </c>
      <c r="O692" s="129" t="s">
        <v>46</v>
      </c>
      <c r="P692" s="129" t="s">
        <v>46</v>
      </c>
      <c r="Q692" s="129" t="s">
        <v>46</v>
      </c>
      <c r="R692" s="132" t="s">
        <v>46</v>
      </c>
      <c r="S692" s="154" t="s">
        <v>46</v>
      </c>
    </row>
    <row r="693" spans="2:19" s="116" customFormat="1" ht="104" x14ac:dyDescent="0.3">
      <c r="B693" s="129" t="s">
        <v>1246</v>
      </c>
      <c r="C693" s="129" t="s">
        <v>1708</v>
      </c>
      <c r="D693" s="129" t="s">
        <v>1771</v>
      </c>
      <c r="E693" s="129" t="s">
        <v>46</v>
      </c>
      <c r="F693" s="129" t="s">
        <v>46</v>
      </c>
      <c r="G693" s="153">
        <f t="shared" si="7"/>
        <v>1862.9442958358145</v>
      </c>
      <c r="H693" s="153">
        <v>217.126374806039</v>
      </c>
      <c r="I693" s="129" t="s">
        <v>1911</v>
      </c>
      <c r="J693" s="129" t="s">
        <v>330</v>
      </c>
      <c r="K693" s="129" t="s">
        <v>46</v>
      </c>
      <c r="L693" s="129" t="s">
        <v>1923</v>
      </c>
      <c r="M693" s="129" t="s">
        <v>361</v>
      </c>
      <c r="N693" s="130" t="s">
        <v>737</v>
      </c>
      <c r="O693" s="129" t="s">
        <v>46</v>
      </c>
      <c r="P693" s="129" t="s">
        <v>46</v>
      </c>
      <c r="Q693" s="129" t="s">
        <v>46</v>
      </c>
      <c r="R693" s="132" t="s">
        <v>46</v>
      </c>
      <c r="S693" s="154" t="s">
        <v>46</v>
      </c>
    </row>
    <row r="694" spans="2:19" s="116" customFormat="1" ht="26" x14ac:dyDescent="0.3">
      <c r="B694" s="129" t="s">
        <v>1158</v>
      </c>
      <c r="C694" s="129" t="s">
        <v>1617</v>
      </c>
      <c r="D694" s="129" t="s">
        <v>674</v>
      </c>
      <c r="E694" s="129" t="s">
        <v>46</v>
      </c>
      <c r="F694" s="129" t="s">
        <v>46</v>
      </c>
      <c r="G694" s="153">
        <f t="shared" si="7"/>
        <v>208.67830692022488</v>
      </c>
      <c r="H694" s="153">
        <v>24.321480993033202</v>
      </c>
      <c r="I694" s="129" t="s">
        <v>1911</v>
      </c>
      <c r="J694" s="129" t="s">
        <v>330</v>
      </c>
      <c r="K694" s="129" t="s">
        <v>46</v>
      </c>
      <c r="L694" s="129" t="s">
        <v>1923</v>
      </c>
      <c r="M694" s="129" t="s">
        <v>1995</v>
      </c>
      <c r="N694" s="130" t="s">
        <v>462</v>
      </c>
      <c r="O694" s="129" t="s">
        <v>46</v>
      </c>
      <c r="P694" s="129" t="s">
        <v>46</v>
      </c>
      <c r="Q694" s="129" t="s">
        <v>46</v>
      </c>
      <c r="R694" s="132" t="s">
        <v>46</v>
      </c>
      <c r="S694" s="154" t="s">
        <v>46</v>
      </c>
    </row>
    <row r="695" spans="2:19" s="116" customFormat="1" x14ac:dyDescent="0.3">
      <c r="B695" s="129" t="s">
        <v>1240</v>
      </c>
      <c r="C695" s="129" t="s">
        <v>1702</v>
      </c>
      <c r="D695" s="129" t="s">
        <v>674</v>
      </c>
      <c r="E695" s="129" t="s">
        <v>46</v>
      </c>
      <c r="F695" s="129" t="s">
        <v>46</v>
      </c>
      <c r="G695" s="153">
        <f t="shared" si="7"/>
        <v>925.86429944829672</v>
      </c>
      <c r="H695" s="153">
        <v>107.90959201029099</v>
      </c>
      <c r="I695" s="129" t="s">
        <v>1911</v>
      </c>
      <c r="J695" s="129" t="s">
        <v>330</v>
      </c>
      <c r="K695" s="129" t="s">
        <v>46</v>
      </c>
      <c r="L695" s="129" t="s">
        <v>1923</v>
      </c>
      <c r="M695" s="129" t="s">
        <v>2009</v>
      </c>
      <c r="N695" s="130" t="s">
        <v>1985</v>
      </c>
      <c r="O695" s="129" t="s">
        <v>46</v>
      </c>
      <c r="P695" s="129" t="s">
        <v>46</v>
      </c>
      <c r="Q695" s="129" t="s">
        <v>46</v>
      </c>
      <c r="R695" s="132" t="s">
        <v>46</v>
      </c>
      <c r="S695" s="154" t="s">
        <v>46</v>
      </c>
    </row>
    <row r="696" spans="2:19" s="116" customFormat="1" ht="26" x14ac:dyDescent="0.3">
      <c r="B696" s="129" t="s">
        <v>1235</v>
      </c>
      <c r="C696" s="129" t="s">
        <v>1697</v>
      </c>
      <c r="D696" s="129" t="s">
        <v>674</v>
      </c>
      <c r="E696" s="129" t="s">
        <v>46</v>
      </c>
      <c r="F696" s="129" t="s">
        <v>46</v>
      </c>
      <c r="G696" s="153">
        <f t="shared" si="7"/>
        <v>560.9282931247127</v>
      </c>
      <c r="H696" s="153">
        <v>65.376257939943201</v>
      </c>
      <c r="I696" s="129" t="s">
        <v>1911</v>
      </c>
      <c r="J696" s="129" t="s">
        <v>330</v>
      </c>
      <c r="K696" s="129" t="s">
        <v>46</v>
      </c>
      <c r="L696" s="129" t="s">
        <v>1923</v>
      </c>
      <c r="M696" s="129" t="s">
        <v>2009</v>
      </c>
      <c r="N696" s="130" t="s">
        <v>1985</v>
      </c>
      <c r="O696" s="129" t="s">
        <v>46</v>
      </c>
      <c r="P696" s="129" t="s">
        <v>46</v>
      </c>
      <c r="Q696" s="129" t="s">
        <v>46</v>
      </c>
      <c r="R696" s="132" t="s">
        <v>46</v>
      </c>
      <c r="S696" s="154" t="s">
        <v>46</v>
      </c>
    </row>
    <row r="697" spans="2:19" s="116" customFormat="1" ht="91" x14ac:dyDescent="0.3">
      <c r="B697" s="129" t="s">
        <v>1243</v>
      </c>
      <c r="C697" s="129" t="s">
        <v>1705</v>
      </c>
      <c r="D697" s="129" t="s">
        <v>329</v>
      </c>
      <c r="E697" s="129" t="s">
        <v>46</v>
      </c>
      <c r="F697" s="129" t="s">
        <v>46</v>
      </c>
      <c r="G697" s="153">
        <f t="shared" si="7"/>
        <v>24897.233435716698</v>
      </c>
      <c r="H697" s="153">
        <v>2901.77545870824</v>
      </c>
      <c r="I697" s="129" t="s">
        <v>1911</v>
      </c>
      <c r="J697" s="129" t="s">
        <v>330</v>
      </c>
      <c r="K697" s="129" t="s">
        <v>46</v>
      </c>
      <c r="L697" s="129" t="s">
        <v>1924</v>
      </c>
      <c r="M697" s="129" t="s">
        <v>1995</v>
      </c>
      <c r="N697" s="130" t="s">
        <v>462</v>
      </c>
      <c r="O697" s="129" t="s">
        <v>46</v>
      </c>
      <c r="P697" s="129" t="s">
        <v>46</v>
      </c>
      <c r="Q697" s="129" t="s">
        <v>46</v>
      </c>
      <c r="R697" s="132" t="s">
        <v>46</v>
      </c>
      <c r="S697" s="154" t="s">
        <v>46</v>
      </c>
    </row>
    <row r="698" spans="2:19" s="116" customFormat="1" ht="104" x14ac:dyDescent="0.3">
      <c r="B698" s="129" t="s">
        <v>1246</v>
      </c>
      <c r="C698" s="129" t="s">
        <v>1708</v>
      </c>
      <c r="D698" s="129" t="s">
        <v>1771</v>
      </c>
      <c r="E698" s="129" t="s">
        <v>46</v>
      </c>
      <c r="F698" s="129" t="s">
        <v>46</v>
      </c>
      <c r="G698" s="153">
        <f t="shared" si="7"/>
        <v>740.2987556849871</v>
      </c>
      <c r="H698" s="153">
        <v>86.281906256991505</v>
      </c>
      <c r="I698" s="129" t="s">
        <v>1911</v>
      </c>
      <c r="J698" s="129" t="s">
        <v>330</v>
      </c>
      <c r="K698" s="129" t="s">
        <v>46</v>
      </c>
      <c r="L698" s="129" t="s">
        <v>144</v>
      </c>
      <c r="M698" s="129" t="s">
        <v>1995</v>
      </c>
      <c r="N698" s="130" t="s">
        <v>462</v>
      </c>
      <c r="O698" s="129" t="s">
        <v>46</v>
      </c>
      <c r="P698" s="129" t="s">
        <v>46</v>
      </c>
      <c r="Q698" s="129" t="s">
        <v>46</v>
      </c>
      <c r="R698" s="132" t="s">
        <v>46</v>
      </c>
      <c r="S698" s="154" t="s">
        <v>46</v>
      </c>
    </row>
    <row r="699" spans="2:19" s="116" customFormat="1" x14ac:dyDescent="0.3">
      <c r="B699" s="129" t="s">
        <v>1241</v>
      </c>
      <c r="C699" s="129" t="s">
        <v>1703</v>
      </c>
      <c r="D699" s="129" t="s">
        <v>674</v>
      </c>
      <c r="E699" s="129" t="s">
        <v>46</v>
      </c>
      <c r="F699" s="129" t="s">
        <v>46</v>
      </c>
      <c r="G699" s="153">
        <f t="shared" si="7"/>
        <v>1123.8737979291366</v>
      </c>
      <c r="H699" s="153">
        <v>130.98762213626301</v>
      </c>
      <c r="I699" s="129" t="s">
        <v>1911</v>
      </c>
      <c r="J699" s="129" t="s">
        <v>330</v>
      </c>
      <c r="K699" s="129" t="s">
        <v>46</v>
      </c>
      <c r="L699" s="129" t="s">
        <v>1923</v>
      </c>
      <c r="M699" s="129" t="s">
        <v>2009</v>
      </c>
      <c r="N699" s="130" t="s">
        <v>1984</v>
      </c>
      <c r="O699" s="129" t="s">
        <v>46</v>
      </c>
      <c r="P699" s="129" t="s">
        <v>46</v>
      </c>
      <c r="Q699" s="129" t="s">
        <v>46</v>
      </c>
      <c r="R699" s="132" t="s">
        <v>46</v>
      </c>
      <c r="S699" s="154" t="s">
        <v>46</v>
      </c>
    </row>
    <row r="700" spans="2:19" s="116" customFormat="1" ht="26" x14ac:dyDescent="0.3">
      <c r="B700" s="129" t="s">
        <v>1158</v>
      </c>
      <c r="C700" s="129" t="s">
        <v>1617</v>
      </c>
      <c r="D700" s="129" t="s">
        <v>674</v>
      </c>
      <c r="E700" s="129" t="s">
        <v>46</v>
      </c>
      <c r="F700" s="129" t="s">
        <v>46</v>
      </c>
      <c r="G700" s="153">
        <f t="shared" si="7"/>
        <v>4278.1742534219147</v>
      </c>
      <c r="H700" s="153">
        <v>498.62170785803198</v>
      </c>
      <c r="I700" s="129" t="s">
        <v>1911</v>
      </c>
      <c r="J700" s="129" t="s">
        <v>330</v>
      </c>
      <c r="K700" s="129" t="s">
        <v>46</v>
      </c>
      <c r="L700" s="129" t="s">
        <v>144</v>
      </c>
      <c r="M700" s="129" t="s">
        <v>1995</v>
      </c>
      <c r="N700" s="130" t="s">
        <v>462</v>
      </c>
      <c r="O700" s="129" t="s">
        <v>46</v>
      </c>
      <c r="P700" s="129" t="s">
        <v>46</v>
      </c>
      <c r="Q700" s="129" t="s">
        <v>46</v>
      </c>
      <c r="R700" s="132" t="s">
        <v>46</v>
      </c>
      <c r="S700" s="154" t="s">
        <v>46</v>
      </c>
    </row>
    <row r="701" spans="2:19" s="116" customFormat="1" ht="26" x14ac:dyDescent="0.3">
      <c r="B701" s="129" t="s">
        <v>1236</v>
      </c>
      <c r="C701" s="129" t="s">
        <v>1698</v>
      </c>
      <c r="D701" s="129" t="s">
        <v>1771</v>
      </c>
      <c r="E701" s="129" t="s">
        <v>46</v>
      </c>
      <c r="F701" s="129" t="s">
        <v>46</v>
      </c>
      <c r="G701" s="153">
        <f t="shared" si="7"/>
        <v>13.14325476649983</v>
      </c>
      <c r="H701" s="153">
        <v>1.5318478748834301</v>
      </c>
      <c r="I701" s="129" t="s">
        <v>1911</v>
      </c>
      <c r="J701" s="129" t="s">
        <v>330</v>
      </c>
      <c r="K701" s="129" t="s">
        <v>46</v>
      </c>
      <c r="L701" s="129" t="s">
        <v>1923</v>
      </c>
      <c r="M701" s="129" t="s">
        <v>2009</v>
      </c>
      <c r="N701" s="130" t="s">
        <v>1985</v>
      </c>
      <c r="O701" s="129" t="s">
        <v>46</v>
      </c>
      <c r="P701" s="129" t="s">
        <v>46</v>
      </c>
      <c r="Q701" s="129" t="s">
        <v>46</v>
      </c>
      <c r="R701" s="132" t="s">
        <v>46</v>
      </c>
      <c r="S701" s="154" t="s">
        <v>46</v>
      </c>
    </row>
    <row r="702" spans="2:19" s="116" customFormat="1" x14ac:dyDescent="0.3">
      <c r="B702" s="129" t="s">
        <v>1241</v>
      </c>
      <c r="C702" s="129" t="s">
        <v>1703</v>
      </c>
      <c r="D702" s="129" t="s">
        <v>1792</v>
      </c>
      <c r="E702" s="129" t="s">
        <v>46</v>
      </c>
      <c r="F702" s="129" t="s">
        <v>46</v>
      </c>
      <c r="G702" s="153">
        <f t="shared" si="7"/>
        <v>8.1674659565357093</v>
      </c>
      <c r="H702" s="153">
        <v>0.95191910915334599</v>
      </c>
      <c r="I702" s="129" t="s">
        <v>1911</v>
      </c>
      <c r="J702" s="129" t="s">
        <v>330</v>
      </c>
      <c r="K702" s="129" t="s">
        <v>46</v>
      </c>
      <c r="L702" s="129" t="s">
        <v>1923</v>
      </c>
      <c r="M702" s="129" t="s">
        <v>2009</v>
      </c>
      <c r="N702" s="130" t="s">
        <v>1985</v>
      </c>
      <c r="O702" s="129" t="s">
        <v>46</v>
      </c>
      <c r="P702" s="129" t="s">
        <v>46</v>
      </c>
      <c r="Q702" s="129" t="s">
        <v>46</v>
      </c>
      <c r="R702" s="132" t="s">
        <v>46</v>
      </c>
      <c r="S702" s="154" t="s">
        <v>46</v>
      </c>
    </row>
    <row r="703" spans="2:19" s="116" customFormat="1" ht="26" x14ac:dyDescent="0.3">
      <c r="B703" s="129" t="s">
        <v>1235</v>
      </c>
      <c r="C703" s="129" t="s">
        <v>1697</v>
      </c>
      <c r="D703" s="129" t="s">
        <v>674</v>
      </c>
      <c r="E703" s="129" t="s">
        <v>46</v>
      </c>
      <c r="F703" s="129" t="s">
        <v>46</v>
      </c>
      <c r="G703" s="153">
        <f t="shared" si="7"/>
        <v>272.49391908117008</v>
      </c>
      <c r="H703" s="153">
        <v>31.759198028108401</v>
      </c>
      <c r="I703" s="129" t="s">
        <v>1911</v>
      </c>
      <c r="J703" s="129" t="s">
        <v>330</v>
      </c>
      <c r="K703" s="129" t="s">
        <v>46</v>
      </c>
      <c r="L703" s="129" t="s">
        <v>1923</v>
      </c>
      <c r="M703" s="129" t="s">
        <v>1995</v>
      </c>
      <c r="N703" s="130" t="s">
        <v>462</v>
      </c>
      <c r="O703" s="129" t="s">
        <v>46</v>
      </c>
      <c r="P703" s="129" t="s">
        <v>46</v>
      </c>
      <c r="Q703" s="129" t="s">
        <v>46</v>
      </c>
      <c r="R703" s="132" t="s">
        <v>46</v>
      </c>
      <c r="S703" s="154" t="s">
        <v>46</v>
      </c>
    </row>
    <row r="704" spans="2:19" s="116" customFormat="1" ht="26" x14ac:dyDescent="0.3">
      <c r="B704" s="129" t="s">
        <v>1235</v>
      </c>
      <c r="C704" s="129" t="s">
        <v>1697</v>
      </c>
      <c r="D704" s="129" t="s">
        <v>674</v>
      </c>
      <c r="E704" s="129" t="s">
        <v>46</v>
      </c>
      <c r="F704" s="129" t="s">
        <v>46</v>
      </c>
      <c r="G704" s="153">
        <f t="shared" si="7"/>
        <v>51.362692058170175</v>
      </c>
      <c r="H704" s="153">
        <v>5.9863277457074799</v>
      </c>
      <c r="I704" s="129" t="s">
        <v>1911</v>
      </c>
      <c r="J704" s="129" t="s">
        <v>330</v>
      </c>
      <c r="K704" s="129" t="s">
        <v>46</v>
      </c>
      <c r="L704" s="129" t="s">
        <v>1923</v>
      </c>
      <c r="M704" s="129" t="s">
        <v>1995</v>
      </c>
      <c r="N704" s="130" t="s">
        <v>462</v>
      </c>
      <c r="O704" s="129" t="s">
        <v>46</v>
      </c>
      <c r="P704" s="129" t="s">
        <v>46</v>
      </c>
      <c r="Q704" s="129" t="s">
        <v>46</v>
      </c>
      <c r="R704" s="132" t="s">
        <v>46</v>
      </c>
      <c r="S704" s="154" t="s">
        <v>46</v>
      </c>
    </row>
    <row r="705" spans="2:19" s="116" customFormat="1" ht="26" x14ac:dyDescent="0.3">
      <c r="B705" s="129" t="s">
        <v>1236</v>
      </c>
      <c r="C705" s="129" t="s">
        <v>1698</v>
      </c>
      <c r="D705" s="129" t="s">
        <v>1792</v>
      </c>
      <c r="E705" s="129" t="s">
        <v>46</v>
      </c>
      <c r="F705" s="129" t="s">
        <v>46</v>
      </c>
      <c r="G705" s="153">
        <f t="shared" si="7"/>
        <v>11.538450807970857</v>
      </c>
      <c r="H705" s="153">
        <v>1.34480778647679</v>
      </c>
      <c r="I705" s="129" t="s">
        <v>1911</v>
      </c>
      <c r="J705" s="129" t="s">
        <v>330</v>
      </c>
      <c r="K705" s="129" t="s">
        <v>46</v>
      </c>
      <c r="L705" s="129" t="s">
        <v>1923</v>
      </c>
      <c r="M705" s="129" t="s">
        <v>2009</v>
      </c>
      <c r="N705" s="130" t="s">
        <v>1984</v>
      </c>
      <c r="O705" s="129" t="s">
        <v>46</v>
      </c>
      <c r="P705" s="129" t="s">
        <v>46</v>
      </c>
      <c r="Q705" s="129" t="s">
        <v>46</v>
      </c>
      <c r="R705" s="132" t="s">
        <v>46</v>
      </c>
      <c r="S705" s="154" t="s">
        <v>46</v>
      </c>
    </row>
    <row r="706" spans="2:19" s="116" customFormat="1" ht="26" x14ac:dyDescent="0.3">
      <c r="B706" s="129" t="s">
        <v>1236</v>
      </c>
      <c r="C706" s="129" t="s">
        <v>1698</v>
      </c>
      <c r="D706" s="129" t="s">
        <v>1771</v>
      </c>
      <c r="E706" s="129" t="s">
        <v>46</v>
      </c>
      <c r="F706" s="129" t="s">
        <v>46</v>
      </c>
      <c r="G706" s="153">
        <f t="shared" si="7"/>
        <v>93.508968086353249</v>
      </c>
      <c r="H706" s="153">
        <v>10.898481128945599</v>
      </c>
      <c r="I706" s="129" t="s">
        <v>1911</v>
      </c>
      <c r="J706" s="129" t="s">
        <v>330</v>
      </c>
      <c r="K706" s="129" t="s">
        <v>46</v>
      </c>
      <c r="L706" s="129" t="s">
        <v>1923</v>
      </c>
      <c r="M706" s="129" t="s">
        <v>1995</v>
      </c>
      <c r="N706" s="130" t="s">
        <v>462</v>
      </c>
      <c r="O706" s="129" t="s">
        <v>46</v>
      </c>
      <c r="P706" s="129" t="s">
        <v>46</v>
      </c>
      <c r="Q706" s="129" t="s">
        <v>46</v>
      </c>
      <c r="R706" s="132" t="s">
        <v>46</v>
      </c>
      <c r="S706" s="154" t="s">
        <v>46</v>
      </c>
    </row>
    <row r="707" spans="2:19" s="116" customFormat="1" x14ac:dyDescent="0.3">
      <c r="B707" s="129" t="s">
        <v>1244</v>
      </c>
      <c r="C707" s="129" t="s">
        <v>1706</v>
      </c>
      <c r="D707" s="129" t="s">
        <v>1771</v>
      </c>
      <c r="E707" s="129" t="s">
        <v>46</v>
      </c>
      <c r="F707" s="129" t="s">
        <v>46</v>
      </c>
      <c r="G707" s="153">
        <f t="shared" si="7"/>
        <v>9906.392078302606</v>
      </c>
      <c r="H707" s="153">
        <v>1154.5911513173201</v>
      </c>
      <c r="I707" s="129" t="s">
        <v>1911</v>
      </c>
      <c r="J707" s="129" t="s">
        <v>330</v>
      </c>
      <c r="K707" s="129" t="s">
        <v>46</v>
      </c>
      <c r="L707" s="129" t="s">
        <v>1924</v>
      </c>
      <c r="M707" s="129" t="s">
        <v>1995</v>
      </c>
      <c r="N707" s="130" t="s">
        <v>462</v>
      </c>
      <c r="O707" s="129" t="s">
        <v>46</v>
      </c>
      <c r="P707" s="129" t="s">
        <v>46</v>
      </c>
      <c r="Q707" s="129" t="s">
        <v>46</v>
      </c>
      <c r="R707" s="132" t="s">
        <v>46</v>
      </c>
      <c r="S707" s="154" t="s">
        <v>46</v>
      </c>
    </row>
    <row r="708" spans="2:19" s="116" customFormat="1" ht="26" x14ac:dyDescent="0.3">
      <c r="B708" s="129" t="s">
        <v>1235</v>
      </c>
      <c r="C708" s="129" t="s">
        <v>1697</v>
      </c>
      <c r="D708" s="129" t="s">
        <v>674</v>
      </c>
      <c r="E708" s="129" t="s">
        <v>46</v>
      </c>
      <c r="F708" s="129" t="s">
        <v>46</v>
      </c>
      <c r="G708" s="153">
        <f t="shared" si="7"/>
        <v>1.7930770486357186E-2</v>
      </c>
      <c r="H708" s="153">
        <v>2.0898333900183199E-3</v>
      </c>
      <c r="I708" s="129" t="s">
        <v>1911</v>
      </c>
      <c r="J708" s="129" t="s">
        <v>330</v>
      </c>
      <c r="K708" s="129" t="s">
        <v>46</v>
      </c>
      <c r="L708" s="129" t="s">
        <v>1923</v>
      </c>
      <c r="M708" s="129" t="s">
        <v>2009</v>
      </c>
      <c r="N708" s="130" t="s">
        <v>1985</v>
      </c>
      <c r="O708" s="129" t="s">
        <v>46</v>
      </c>
      <c r="P708" s="129" t="s">
        <v>46</v>
      </c>
      <c r="Q708" s="129" t="s">
        <v>46</v>
      </c>
      <c r="R708" s="132" t="s">
        <v>46</v>
      </c>
      <c r="S708" s="154" t="s">
        <v>46</v>
      </c>
    </row>
    <row r="709" spans="2:19" s="116" customFormat="1" ht="26" x14ac:dyDescent="0.3">
      <c r="B709" s="129" t="s">
        <v>1236</v>
      </c>
      <c r="C709" s="129" t="s">
        <v>1698</v>
      </c>
      <c r="D709" s="129" t="s">
        <v>1792</v>
      </c>
      <c r="E709" s="129" t="s">
        <v>46</v>
      </c>
      <c r="F709" s="129" t="s">
        <v>46</v>
      </c>
      <c r="G709" s="153">
        <f t="shared" si="7"/>
        <v>0.71723081945428824</v>
      </c>
      <c r="H709" s="153">
        <v>8.3593335600732899E-2</v>
      </c>
      <c r="I709" s="129" t="s">
        <v>1911</v>
      </c>
      <c r="J709" s="129" t="s">
        <v>330</v>
      </c>
      <c r="K709" s="129" t="s">
        <v>46</v>
      </c>
      <c r="L709" s="129" t="s">
        <v>1923</v>
      </c>
      <c r="M709" s="129" t="s">
        <v>1995</v>
      </c>
      <c r="N709" s="130" t="s">
        <v>462</v>
      </c>
      <c r="O709" s="129" t="s">
        <v>46</v>
      </c>
      <c r="P709" s="129" t="s">
        <v>46</v>
      </c>
      <c r="Q709" s="129" t="s">
        <v>46</v>
      </c>
      <c r="R709" s="132" t="s">
        <v>46</v>
      </c>
      <c r="S709" s="154" t="s">
        <v>46</v>
      </c>
    </row>
    <row r="710" spans="2:19" s="116" customFormat="1" ht="26" x14ac:dyDescent="0.3">
      <c r="B710" s="129" t="s">
        <v>1239</v>
      </c>
      <c r="C710" s="129" t="s">
        <v>1701</v>
      </c>
      <c r="D710" s="129" t="s">
        <v>1792</v>
      </c>
      <c r="E710" s="129" t="s">
        <v>46</v>
      </c>
      <c r="F710" s="129" t="s">
        <v>46</v>
      </c>
      <c r="G710" s="153">
        <f t="shared" si="7"/>
        <v>0.67240389323839533</v>
      </c>
      <c r="H710" s="153">
        <v>7.8368752125687099E-2</v>
      </c>
      <c r="I710" s="129" t="s">
        <v>1911</v>
      </c>
      <c r="J710" s="129" t="s">
        <v>330</v>
      </c>
      <c r="K710" s="129" t="s">
        <v>46</v>
      </c>
      <c r="L710" s="129" t="s">
        <v>1923</v>
      </c>
      <c r="M710" s="129" t="s">
        <v>2009</v>
      </c>
      <c r="N710" s="130" t="s">
        <v>1984</v>
      </c>
      <c r="O710" s="129" t="s">
        <v>46</v>
      </c>
      <c r="P710" s="129" t="s">
        <v>46</v>
      </c>
      <c r="Q710" s="129" t="s">
        <v>46</v>
      </c>
      <c r="R710" s="132" t="s">
        <v>46</v>
      </c>
      <c r="S710" s="154" t="s">
        <v>46</v>
      </c>
    </row>
    <row r="711" spans="2:19" s="116" customFormat="1" x14ac:dyDescent="0.3">
      <c r="B711" s="129" t="s">
        <v>1244</v>
      </c>
      <c r="C711" s="129" t="s">
        <v>1706</v>
      </c>
      <c r="D711" s="129" t="s">
        <v>1771</v>
      </c>
      <c r="E711" s="129" t="s">
        <v>46</v>
      </c>
      <c r="F711" s="129" t="s">
        <v>46</v>
      </c>
      <c r="G711" s="153">
        <f t="shared" si="7"/>
        <v>19231.109962027822</v>
      </c>
      <c r="H711" s="153">
        <v>2241.3881074624501</v>
      </c>
      <c r="I711" s="129" t="s">
        <v>1911</v>
      </c>
      <c r="J711" s="129" t="s">
        <v>330</v>
      </c>
      <c r="K711" s="129" t="s">
        <v>46</v>
      </c>
      <c r="L711" s="129" t="s">
        <v>1924</v>
      </c>
      <c r="M711" s="129" t="s">
        <v>1995</v>
      </c>
      <c r="N711" s="130" t="s">
        <v>462</v>
      </c>
      <c r="O711" s="129" t="s">
        <v>46</v>
      </c>
      <c r="P711" s="129" t="s">
        <v>46</v>
      </c>
      <c r="Q711" s="129" t="s">
        <v>46</v>
      </c>
      <c r="R711" s="132" t="s">
        <v>46</v>
      </c>
      <c r="S711" s="154" t="s">
        <v>46</v>
      </c>
    </row>
    <row r="712" spans="2:19" s="116" customFormat="1" x14ac:dyDescent="0.3">
      <c r="B712" s="129" t="s">
        <v>1241</v>
      </c>
      <c r="C712" s="129" t="s">
        <v>1703</v>
      </c>
      <c r="D712" s="129" t="s">
        <v>1792</v>
      </c>
      <c r="E712" s="129" t="s">
        <v>46</v>
      </c>
      <c r="F712" s="129" t="s">
        <v>46</v>
      </c>
      <c r="G712" s="153">
        <f t="shared" si="7"/>
        <v>197.56122921868391</v>
      </c>
      <c r="H712" s="153">
        <v>23.0257842912219</v>
      </c>
      <c r="I712" s="129" t="s">
        <v>1911</v>
      </c>
      <c r="J712" s="129" t="s">
        <v>330</v>
      </c>
      <c r="K712" s="129" t="s">
        <v>46</v>
      </c>
      <c r="L712" s="129" t="s">
        <v>1923</v>
      </c>
      <c r="M712" s="129" t="s">
        <v>2009</v>
      </c>
      <c r="N712" s="130" t="s">
        <v>1984</v>
      </c>
      <c r="O712" s="129" t="s">
        <v>46</v>
      </c>
      <c r="P712" s="129" t="s">
        <v>46</v>
      </c>
      <c r="Q712" s="129" t="s">
        <v>46</v>
      </c>
      <c r="R712" s="132" t="s">
        <v>46</v>
      </c>
      <c r="S712" s="154" t="s">
        <v>46</v>
      </c>
    </row>
    <row r="713" spans="2:19" s="116" customFormat="1" ht="39" x14ac:dyDescent="0.3">
      <c r="B713" s="129" t="s">
        <v>1247</v>
      </c>
      <c r="C713" s="129" t="s">
        <v>1709</v>
      </c>
      <c r="D713" s="129" t="s">
        <v>350</v>
      </c>
      <c r="E713" s="129" t="s">
        <v>46</v>
      </c>
      <c r="F713" s="129" t="s">
        <v>46</v>
      </c>
      <c r="G713" s="153">
        <f t="shared" ref="G713:G776" si="8">SUM(8.58*H713)</f>
        <v>205.70320964713204</v>
      </c>
      <c r="H713" s="153">
        <v>23.974733059106299</v>
      </c>
      <c r="I713" s="129" t="s">
        <v>1912</v>
      </c>
      <c r="J713" s="129" t="s">
        <v>330</v>
      </c>
      <c r="K713" s="129" t="s">
        <v>46</v>
      </c>
      <c r="L713" s="129" t="s">
        <v>1924</v>
      </c>
      <c r="M713" s="129" t="s">
        <v>342</v>
      </c>
      <c r="N713" s="130" t="s">
        <v>731</v>
      </c>
      <c r="O713" s="129" t="s">
        <v>46</v>
      </c>
      <c r="P713" s="129" t="s">
        <v>46</v>
      </c>
      <c r="Q713" s="129" t="s">
        <v>46</v>
      </c>
      <c r="R713" s="132" t="s">
        <v>46</v>
      </c>
      <c r="S713" s="154" t="s">
        <v>46</v>
      </c>
    </row>
    <row r="714" spans="2:19" s="116" customFormat="1" ht="39" x14ac:dyDescent="0.3">
      <c r="B714" s="129" t="s">
        <v>1247</v>
      </c>
      <c r="C714" s="129" t="s">
        <v>1709</v>
      </c>
      <c r="D714" s="129" t="s">
        <v>350</v>
      </c>
      <c r="E714" s="129" t="s">
        <v>46</v>
      </c>
      <c r="F714" s="129" t="s">
        <v>46</v>
      </c>
      <c r="G714" s="153">
        <f t="shared" si="8"/>
        <v>360.92710404343336</v>
      </c>
      <c r="H714" s="153">
        <v>42.066096042358197</v>
      </c>
      <c r="I714" s="129" t="s">
        <v>1912</v>
      </c>
      <c r="J714" s="129" t="s">
        <v>330</v>
      </c>
      <c r="K714" s="129" t="s">
        <v>46</v>
      </c>
      <c r="L714" s="129" t="s">
        <v>1924</v>
      </c>
      <c r="M714" s="129" t="s">
        <v>548</v>
      </c>
      <c r="N714" s="130" t="s">
        <v>708</v>
      </c>
      <c r="O714" s="129" t="s">
        <v>46</v>
      </c>
      <c r="P714" s="129" t="s">
        <v>46</v>
      </c>
      <c r="Q714" s="129" t="s">
        <v>46</v>
      </c>
      <c r="R714" s="132" t="s">
        <v>46</v>
      </c>
      <c r="S714" s="154" t="s">
        <v>46</v>
      </c>
    </row>
    <row r="715" spans="2:19" s="116" customFormat="1" ht="39" x14ac:dyDescent="0.3">
      <c r="B715" s="129" t="s">
        <v>1247</v>
      </c>
      <c r="C715" s="129" t="s">
        <v>1709</v>
      </c>
      <c r="D715" s="129" t="s">
        <v>350</v>
      </c>
      <c r="E715" s="129" t="s">
        <v>46</v>
      </c>
      <c r="F715" s="129" t="s">
        <v>46</v>
      </c>
      <c r="G715" s="153">
        <f t="shared" si="8"/>
        <v>413.93038505680551</v>
      </c>
      <c r="H715" s="153">
        <v>48.243634622005303</v>
      </c>
      <c r="I715" s="129" t="s">
        <v>1912</v>
      </c>
      <c r="J715" s="129" t="s">
        <v>330</v>
      </c>
      <c r="K715" s="129" t="s">
        <v>46</v>
      </c>
      <c r="L715" s="129" t="s">
        <v>1924</v>
      </c>
      <c r="M715" s="129" t="s">
        <v>1996</v>
      </c>
      <c r="N715" s="130" t="s">
        <v>365</v>
      </c>
      <c r="O715" s="129" t="s">
        <v>46</v>
      </c>
      <c r="P715" s="129" t="s">
        <v>46</v>
      </c>
      <c r="Q715" s="129" t="s">
        <v>46</v>
      </c>
      <c r="R715" s="132" t="s">
        <v>46</v>
      </c>
      <c r="S715" s="154" t="s">
        <v>46</v>
      </c>
    </row>
    <row r="716" spans="2:19" s="116" customFormat="1" ht="39" x14ac:dyDescent="0.3">
      <c r="B716" s="129" t="s">
        <v>1247</v>
      </c>
      <c r="C716" s="129" t="s">
        <v>1709</v>
      </c>
      <c r="D716" s="129" t="s">
        <v>350</v>
      </c>
      <c r="E716" s="129" t="s">
        <v>46</v>
      </c>
      <c r="F716" s="129" t="s">
        <v>46</v>
      </c>
      <c r="G716" s="153">
        <f t="shared" si="8"/>
        <v>74.456989994974066</v>
      </c>
      <c r="H716" s="153">
        <v>8.6779708618850897</v>
      </c>
      <c r="I716" s="129" t="s">
        <v>1912</v>
      </c>
      <c r="J716" s="129" t="s">
        <v>330</v>
      </c>
      <c r="K716" s="129" t="s">
        <v>46</v>
      </c>
      <c r="L716" s="129" t="s">
        <v>1924</v>
      </c>
      <c r="M716" s="129" t="s">
        <v>331</v>
      </c>
      <c r="N716" s="130" t="s">
        <v>1988</v>
      </c>
      <c r="O716" s="129" t="s">
        <v>46</v>
      </c>
      <c r="P716" s="129" t="s">
        <v>46</v>
      </c>
      <c r="Q716" s="129" t="s">
        <v>46</v>
      </c>
      <c r="R716" s="132" t="s">
        <v>46</v>
      </c>
      <c r="S716" s="154" t="s">
        <v>46</v>
      </c>
    </row>
    <row r="717" spans="2:19" s="116" customFormat="1" ht="39" x14ac:dyDescent="0.3">
      <c r="B717" s="129" t="s">
        <v>1247</v>
      </c>
      <c r="C717" s="129" t="s">
        <v>1709</v>
      </c>
      <c r="D717" s="129" t="s">
        <v>350</v>
      </c>
      <c r="E717" s="129" t="s">
        <v>46</v>
      </c>
      <c r="F717" s="129" t="s">
        <v>46</v>
      </c>
      <c r="G717" s="153">
        <f t="shared" si="8"/>
        <v>206.96519252840233</v>
      </c>
      <c r="H717" s="153">
        <v>24.121817311002602</v>
      </c>
      <c r="I717" s="129" t="s">
        <v>1912</v>
      </c>
      <c r="J717" s="129" t="s">
        <v>330</v>
      </c>
      <c r="K717" s="129" t="s">
        <v>46</v>
      </c>
      <c r="L717" s="129" t="s">
        <v>1924</v>
      </c>
      <c r="M717" s="129" t="s">
        <v>2003</v>
      </c>
      <c r="N717" s="130" t="s">
        <v>401</v>
      </c>
      <c r="O717" s="129" t="s">
        <v>46</v>
      </c>
      <c r="P717" s="129" t="s">
        <v>46</v>
      </c>
      <c r="Q717" s="129" t="s">
        <v>46</v>
      </c>
      <c r="R717" s="132" t="s">
        <v>46</v>
      </c>
      <c r="S717" s="154" t="s">
        <v>46</v>
      </c>
    </row>
    <row r="718" spans="2:19" s="116" customFormat="1" ht="338" x14ac:dyDescent="0.3">
      <c r="B718" s="129" t="s">
        <v>1248</v>
      </c>
      <c r="C718" s="129" t="s">
        <v>1710</v>
      </c>
      <c r="D718" s="129" t="s">
        <v>329</v>
      </c>
      <c r="E718" s="129" t="s">
        <v>46</v>
      </c>
      <c r="F718" s="129" t="s">
        <v>46</v>
      </c>
      <c r="G718" s="153">
        <f t="shared" si="8"/>
        <v>34224.172317511002</v>
      </c>
      <c r="H718" s="153">
        <v>3988.8312724371799</v>
      </c>
      <c r="I718" s="129" t="s">
        <v>1912</v>
      </c>
      <c r="J718" s="129" t="s">
        <v>330</v>
      </c>
      <c r="K718" s="129" t="s">
        <v>46</v>
      </c>
      <c r="L718" s="129" t="s">
        <v>1924</v>
      </c>
      <c r="M718" s="129" t="s">
        <v>309</v>
      </c>
      <c r="N718" s="130" t="s">
        <v>1933</v>
      </c>
      <c r="O718" s="129" t="s">
        <v>46</v>
      </c>
      <c r="P718" s="129" t="s">
        <v>46</v>
      </c>
      <c r="Q718" s="129" t="s">
        <v>46</v>
      </c>
      <c r="R718" s="132" t="s">
        <v>46</v>
      </c>
      <c r="S718" s="154" t="s">
        <v>46</v>
      </c>
    </row>
    <row r="719" spans="2:19" s="116" customFormat="1" ht="338" x14ac:dyDescent="0.3">
      <c r="B719" s="129" t="s">
        <v>1248</v>
      </c>
      <c r="C719" s="129" t="s">
        <v>1710</v>
      </c>
      <c r="D719" s="129" t="s">
        <v>329</v>
      </c>
      <c r="E719" s="129" t="s">
        <v>46</v>
      </c>
      <c r="F719" s="129" t="s">
        <v>46</v>
      </c>
      <c r="G719" s="153">
        <f t="shared" si="8"/>
        <v>68448.344635021916</v>
      </c>
      <c r="H719" s="153">
        <v>7977.6625448743498</v>
      </c>
      <c r="I719" s="129" t="s">
        <v>1912</v>
      </c>
      <c r="J719" s="129" t="s">
        <v>330</v>
      </c>
      <c r="K719" s="129" t="s">
        <v>46</v>
      </c>
      <c r="L719" s="129" t="s">
        <v>1924</v>
      </c>
      <c r="M719" s="129" t="s">
        <v>403</v>
      </c>
      <c r="N719" s="130" t="s">
        <v>1989</v>
      </c>
      <c r="O719" s="129" t="s">
        <v>46</v>
      </c>
      <c r="P719" s="129" t="s">
        <v>46</v>
      </c>
      <c r="Q719" s="129" t="s">
        <v>46</v>
      </c>
      <c r="R719" s="132" t="s">
        <v>46</v>
      </c>
      <c r="S719" s="154" t="s">
        <v>46</v>
      </c>
    </row>
    <row r="720" spans="2:19" s="116" customFormat="1" ht="338" x14ac:dyDescent="0.3">
      <c r="B720" s="129" t="s">
        <v>1248</v>
      </c>
      <c r="C720" s="129" t="s">
        <v>1710</v>
      </c>
      <c r="D720" s="129" t="s">
        <v>329</v>
      </c>
      <c r="E720" s="129" t="s">
        <v>46</v>
      </c>
      <c r="F720" s="129" t="s">
        <v>46</v>
      </c>
      <c r="G720" s="153">
        <f t="shared" si="8"/>
        <v>68448.344635021916</v>
      </c>
      <c r="H720" s="153">
        <v>7977.6625448743498</v>
      </c>
      <c r="I720" s="129" t="s">
        <v>1912</v>
      </c>
      <c r="J720" s="129" t="s">
        <v>330</v>
      </c>
      <c r="K720" s="129" t="s">
        <v>46</v>
      </c>
      <c r="L720" s="129" t="s">
        <v>1924</v>
      </c>
      <c r="M720" s="129" t="s">
        <v>1995</v>
      </c>
      <c r="N720" s="130" t="s">
        <v>382</v>
      </c>
      <c r="O720" s="129" t="s">
        <v>46</v>
      </c>
      <c r="P720" s="129" t="s">
        <v>46</v>
      </c>
      <c r="Q720" s="129" t="s">
        <v>46</v>
      </c>
      <c r="R720" s="132" t="s">
        <v>46</v>
      </c>
      <c r="S720" s="154" t="s">
        <v>46</v>
      </c>
    </row>
    <row r="721" spans="2:19" s="116" customFormat="1" ht="286" x14ac:dyDescent="0.3">
      <c r="B721" s="129" t="s">
        <v>1249</v>
      </c>
      <c r="C721" s="129" t="s">
        <v>1711</v>
      </c>
      <c r="D721" s="129" t="s">
        <v>329</v>
      </c>
      <c r="E721" s="129" t="s">
        <v>46</v>
      </c>
      <c r="F721" s="129" t="s">
        <v>46</v>
      </c>
      <c r="G721" s="153">
        <f t="shared" si="8"/>
        <v>1368.9668927004384</v>
      </c>
      <c r="H721" s="153">
        <v>159.553250897487</v>
      </c>
      <c r="I721" s="129" t="s">
        <v>1912</v>
      </c>
      <c r="J721" s="129" t="s">
        <v>330</v>
      </c>
      <c r="K721" s="129" t="s">
        <v>46</v>
      </c>
      <c r="L721" s="129" t="s">
        <v>1924</v>
      </c>
      <c r="M721" s="129" t="s">
        <v>1995</v>
      </c>
      <c r="N721" s="130" t="s">
        <v>469</v>
      </c>
      <c r="O721" s="129" t="s">
        <v>46</v>
      </c>
      <c r="P721" s="129" t="s">
        <v>46</v>
      </c>
      <c r="Q721" s="129" t="s">
        <v>46</v>
      </c>
      <c r="R721" s="132" t="s">
        <v>46</v>
      </c>
      <c r="S721" s="154" t="s">
        <v>46</v>
      </c>
    </row>
    <row r="722" spans="2:19" s="116" customFormat="1" ht="286" x14ac:dyDescent="0.3">
      <c r="B722" s="129" t="s">
        <v>1249</v>
      </c>
      <c r="C722" s="129" t="s">
        <v>1711</v>
      </c>
      <c r="D722" s="129" t="s">
        <v>329</v>
      </c>
      <c r="E722" s="129" t="s">
        <v>46</v>
      </c>
      <c r="F722" s="129" t="s">
        <v>46</v>
      </c>
      <c r="G722" s="153">
        <f t="shared" si="8"/>
        <v>3422.4172317511002</v>
      </c>
      <c r="H722" s="153">
        <v>398.88312724371798</v>
      </c>
      <c r="I722" s="129" t="s">
        <v>1912</v>
      </c>
      <c r="J722" s="129" t="s">
        <v>330</v>
      </c>
      <c r="K722" s="129" t="s">
        <v>46</v>
      </c>
      <c r="L722" s="129" t="s">
        <v>1924</v>
      </c>
      <c r="M722" s="129" t="s">
        <v>1995</v>
      </c>
      <c r="N722" s="130" t="s">
        <v>391</v>
      </c>
      <c r="O722" s="129" t="s">
        <v>46</v>
      </c>
      <c r="P722" s="129" t="s">
        <v>46</v>
      </c>
      <c r="Q722" s="129" t="s">
        <v>46</v>
      </c>
      <c r="R722" s="132" t="s">
        <v>46</v>
      </c>
      <c r="S722" s="154" t="s">
        <v>46</v>
      </c>
    </row>
    <row r="723" spans="2:19" s="116" customFormat="1" ht="286" x14ac:dyDescent="0.3">
      <c r="B723" s="129" t="s">
        <v>1249</v>
      </c>
      <c r="C723" s="129" t="s">
        <v>1711</v>
      </c>
      <c r="D723" s="129" t="s">
        <v>329</v>
      </c>
      <c r="E723" s="129" t="s">
        <v>46</v>
      </c>
      <c r="F723" s="129" t="s">
        <v>46</v>
      </c>
      <c r="G723" s="153">
        <f t="shared" si="8"/>
        <v>1368.9668927004384</v>
      </c>
      <c r="H723" s="153">
        <v>159.553250897487</v>
      </c>
      <c r="I723" s="129" t="s">
        <v>1912</v>
      </c>
      <c r="J723" s="129" t="s">
        <v>330</v>
      </c>
      <c r="K723" s="129" t="s">
        <v>46</v>
      </c>
      <c r="L723" s="129" t="s">
        <v>1924</v>
      </c>
      <c r="M723" s="129" t="s">
        <v>1995</v>
      </c>
      <c r="N723" s="130" t="s">
        <v>1971</v>
      </c>
      <c r="O723" s="129" t="s">
        <v>46</v>
      </c>
      <c r="P723" s="129" t="s">
        <v>46</v>
      </c>
      <c r="Q723" s="129" t="s">
        <v>46</v>
      </c>
      <c r="R723" s="132" t="s">
        <v>46</v>
      </c>
      <c r="S723" s="154" t="s">
        <v>46</v>
      </c>
    </row>
    <row r="724" spans="2:19" s="116" customFormat="1" ht="286" x14ac:dyDescent="0.3">
      <c r="B724" s="129" t="s">
        <v>1249</v>
      </c>
      <c r="C724" s="129" t="s">
        <v>1711</v>
      </c>
      <c r="D724" s="129" t="s">
        <v>329</v>
      </c>
      <c r="E724" s="129" t="s">
        <v>46</v>
      </c>
      <c r="F724" s="129" t="s">
        <v>46</v>
      </c>
      <c r="G724" s="153">
        <f t="shared" si="8"/>
        <v>684.4834463502192</v>
      </c>
      <c r="H724" s="153">
        <v>79.776625448743502</v>
      </c>
      <c r="I724" s="129" t="s">
        <v>1912</v>
      </c>
      <c r="J724" s="129" t="s">
        <v>330</v>
      </c>
      <c r="K724" s="129" t="s">
        <v>46</v>
      </c>
      <c r="L724" s="129" t="s">
        <v>1924</v>
      </c>
      <c r="M724" s="129" t="s">
        <v>1995</v>
      </c>
      <c r="N724" s="130" t="s">
        <v>358</v>
      </c>
      <c r="O724" s="129" t="s">
        <v>46</v>
      </c>
      <c r="P724" s="129" t="s">
        <v>46</v>
      </c>
      <c r="Q724" s="129" t="s">
        <v>46</v>
      </c>
      <c r="R724" s="132" t="s">
        <v>46</v>
      </c>
      <c r="S724" s="154" t="s">
        <v>46</v>
      </c>
    </row>
    <row r="725" spans="2:19" s="116" customFormat="1" ht="364" x14ac:dyDescent="0.3">
      <c r="B725" s="129" t="s">
        <v>1250</v>
      </c>
      <c r="C725" s="129" t="s">
        <v>1712</v>
      </c>
      <c r="D725" s="129" t="s">
        <v>1772</v>
      </c>
      <c r="E725" s="129" t="s">
        <v>46</v>
      </c>
      <c r="F725" s="129" t="s">
        <v>46</v>
      </c>
      <c r="G725" s="153">
        <f t="shared" si="8"/>
        <v>30801.755085759887</v>
      </c>
      <c r="H725" s="153">
        <v>3589.9481451934598</v>
      </c>
      <c r="I725" s="129" t="s">
        <v>1912</v>
      </c>
      <c r="J725" s="129" t="s">
        <v>330</v>
      </c>
      <c r="K725" s="129" t="s">
        <v>46</v>
      </c>
      <c r="L725" s="129" t="s">
        <v>144</v>
      </c>
      <c r="M725" s="129" t="s">
        <v>2003</v>
      </c>
      <c r="N725" s="130" t="s">
        <v>401</v>
      </c>
      <c r="O725" s="129" t="s">
        <v>46</v>
      </c>
      <c r="P725" s="129" t="s">
        <v>46</v>
      </c>
      <c r="Q725" s="129" t="s">
        <v>46</v>
      </c>
      <c r="R725" s="132" t="s">
        <v>46</v>
      </c>
      <c r="S725" s="154" t="s">
        <v>46</v>
      </c>
    </row>
    <row r="726" spans="2:19" s="116" customFormat="1" ht="364" x14ac:dyDescent="0.3">
      <c r="B726" s="129" t="s">
        <v>1250</v>
      </c>
      <c r="C726" s="129" t="s">
        <v>1712</v>
      </c>
      <c r="D726" s="129" t="s">
        <v>1772</v>
      </c>
      <c r="E726" s="129" t="s">
        <v>46</v>
      </c>
      <c r="F726" s="129" t="s">
        <v>46</v>
      </c>
      <c r="G726" s="153">
        <f t="shared" si="8"/>
        <v>10267.251695253268</v>
      </c>
      <c r="H726" s="153">
        <v>1196.64938173115</v>
      </c>
      <c r="I726" s="129" t="s">
        <v>1912</v>
      </c>
      <c r="J726" s="129" t="s">
        <v>330</v>
      </c>
      <c r="K726" s="129" t="s">
        <v>46</v>
      </c>
      <c r="L726" s="129" t="s">
        <v>144</v>
      </c>
      <c r="M726" s="129" t="s">
        <v>342</v>
      </c>
      <c r="N726" s="130" t="s">
        <v>343</v>
      </c>
      <c r="O726" s="129" t="s">
        <v>46</v>
      </c>
      <c r="P726" s="129" t="s">
        <v>46</v>
      </c>
      <c r="Q726" s="129" t="s">
        <v>46</v>
      </c>
      <c r="R726" s="132" t="s">
        <v>46</v>
      </c>
      <c r="S726" s="154" t="s">
        <v>46</v>
      </c>
    </row>
    <row r="727" spans="2:19" s="116" customFormat="1" ht="364" x14ac:dyDescent="0.3">
      <c r="B727" s="129" t="s">
        <v>1250</v>
      </c>
      <c r="C727" s="129" t="s">
        <v>1712</v>
      </c>
      <c r="D727" s="129" t="s">
        <v>1772</v>
      </c>
      <c r="E727" s="129" t="s">
        <v>46</v>
      </c>
      <c r="F727" s="129" t="s">
        <v>46</v>
      </c>
      <c r="G727" s="153">
        <f t="shared" si="8"/>
        <v>6844.8344635021931</v>
      </c>
      <c r="H727" s="153">
        <v>797.76625448743505</v>
      </c>
      <c r="I727" s="129" t="s">
        <v>1912</v>
      </c>
      <c r="J727" s="129" t="s">
        <v>330</v>
      </c>
      <c r="K727" s="129" t="s">
        <v>46</v>
      </c>
      <c r="L727" s="129" t="s">
        <v>144</v>
      </c>
      <c r="M727" s="129" t="s">
        <v>342</v>
      </c>
      <c r="N727" s="130" t="s">
        <v>380</v>
      </c>
      <c r="O727" s="129" t="s">
        <v>46</v>
      </c>
      <c r="P727" s="129" t="s">
        <v>46</v>
      </c>
      <c r="Q727" s="129" t="s">
        <v>46</v>
      </c>
      <c r="R727" s="132" t="s">
        <v>46</v>
      </c>
      <c r="S727" s="154" t="s">
        <v>46</v>
      </c>
    </row>
    <row r="728" spans="2:19" s="116" customFormat="1" ht="364" x14ac:dyDescent="0.3">
      <c r="B728" s="129" t="s">
        <v>1250</v>
      </c>
      <c r="C728" s="129" t="s">
        <v>1712</v>
      </c>
      <c r="D728" s="129" t="s">
        <v>1772</v>
      </c>
      <c r="E728" s="129" t="s">
        <v>46</v>
      </c>
      <c r="F728" s="129" t="s">
        <v>46</v>
      </c>
      <c r="G728" s="153">
        <f t="shared" si="8"/>
        <v>3422.4172317511002</v>
      </c>
      <c r="H728" s="153">
        <v>398.88312724371798</v>
      </c>
      <c r="I728" s="129" t="s">
        <v>1912</v>
      </c>
      <c r="J728" s="129" t="s">
        <v>330</v>
      </c>
      <c r="K728" s="129" t="s">
        <v>46</v>
      </c>
      <c r="L728" s="129" t="s">
        <v>144</v>
      </c>
      <c r="M728" s="129" t="s">
        <v>331</v>
      </c>
      <c r="N728" s="130" t="s">
        <v>1941</v>
      </c>
      <c r="O728" s="129" t="s">
        <v>46</v>
      </c>
      <c r="P728" s="129" t="s">
        <v>46</v>
      </c>
      <c r="Q728" s="129" t="s">
        <v>46</v>
      </c>
      <c r="R728" s="132" t="s">
        <v>46</v>
      </c>
      <c r="S728" s="154" t="s">
        <v>46</v>
      </c>
    </row>
    <row r="729" spans="2:19" s="116" customFormat="1" ht="364" x14ac:dyDescent="0.3">
      <c r="B729" s="129" t="s">
        <v>1250</v>
      </c>
      <c r="C729" s="129" t="s">
        <v>1712</v>
      </c>
      <c r="D729" s="129" t="s">
        <v>1772</v>
      </c>
      <c r="E729" s="129" t="s">
        <v>46</v>
      </c>
      <c r="F729" s="129" t="s">
        <v>46</v>
      </c>
      <c r="G729" s="153">
        <f t="shared" si="8"/>
        <v>17112.086158755501</v>
      </c>
      <c r="H729" s="153">
        <v>1994.41563621859</v>
      </c>
      <c r="I729" s="129" t="s">
        <v>1912</v>
      </c>
      <c r="J729" s="129" t="s">
        <v>330</v>
      </c>
      <c r="K729" s="129" t="s">
        <v>46</v>
      </c>
      <c r="L729" s="129" t="s">
        <v>144</v>
      </c>
      <c r="M729" s="129" t="s">
        <v>403</v>
      </c>
      <c r="N729" s="130" t="s">
        <v>404</v>
      </c>
      <c r="O729" s="129" t="s">
        <v>46</v>
      </c>
      <c r="P729" s="129" t="s">
        <v>46</v>
      </c>
      <c r="Q729" s="129" t="s">
        <v>46</v>
      </c>
      <c r="R729" s="132" t="s">
        <v>46</v>
      </c>
      <c r="S729" s="154" t="s">
        <v>46</v>
      </c>
    </row>
    <row r="730" spans="2:19" s="116" customFormat="1" ht="247" x14ac:dyDescent="0.3">
      <c r="B730" s="129" t="s">
        <v>1251</v>
      </c>
      <c r="C730" s="129" t="s">
        <v>1713</v>
      </c>
      <c r="D730" s="129" t="s">
        <v>1772</v>
      </c>
      <c r="E730" s="129" t="s">
        <v>46</v>
      </c>
      <c r="F730" s="129" t="s">
        <v>46</v>
      </c>
      <c r="G730" s="153">
        <f t="shared" si="8"/>
        <v>1655.4225305145615</v>
      </c>
      <c r="H730" s="153">
        <v>192.939688871161</v>
      </c>
      <c r="I730" s="129" t="s">
        <v>1912</v>
      </c>
      <c r="J730" s="129" t="s">
        <v>330</v>
      </c>
      <c r="K730" s="129" t="s">
        <v>46</v>
      </c>
      <c r="L730" s="129" t="s">
        <v>1924</v>
      </c>
      <c r="M730" s="129" t="s">
        <v>361</v>
      </c>
      <c r="N730" s="130" t="s">
        <v>1990</v>
      </c>
      <c r="O730" s="129" t="s">
        <v>46</v>
      </c>
      <c r="P730" s="129" t="s">
        <v>46</v>
      </c>
      <c r="Q730" s="129" t="s">
        <v>46</v>
      </c>
      <c r="R730" s="132" t="s">
        <v>46</v>
      </c>
      <c r="S730" s="154" t="s">
        <v>46</v>
      </c>
    </row>
    <row r="731" spans="2:19" s="116" customFormat="1" ht="273" x14ac:dyDescent="0.3">
      <c r="B731" s="129" t="s">
        <v>1252</v>
      </c>
      <c r="C731" s="129" t="s">
        <v>1714</v>
      </c>
      <c r="D731" s="129" t="s">
        <v>1779</v>
      </c>
      <c r="E731" s="129" t="s">
        <v>46</v>
      </c>
      <c r="F731" s="129" t="s">
        <v>46</v>
      </c>
      <c r="G731" s="153">
        <f t="shared" si="8"/>
        <v>2377.8338891104941</v>
      </c>
      <c r="H731" s="153">
        <v>277.13681691264497</v>
      </c>
      <c r="I731" s="129" t="s">
        <v>1912</v>
      </c>
      <c r="J731" s="129" t="s">
        <v>330</v>
      </c>
      <c r="K731" s="129" t="s">
        <v>46</v>
      </c>
      <c r="L731" s="129" t="s">
        <v>1924</v>
      </c>
      <c r="M731" s="129" t="s">
        <v>361</v>
      </c>
      <c r="N731" s="130" t="s">
        <v>1990</v>
      </c>
      <c r="O731" s="129" t="s">
        <v>46</v>
      </c>
      <c r="P731" s="129" t="s">
        <v>46</v>
      </c>
      <c r="Q731" s="129" t="s">
        <v>46</v>
      </c>
      <c r="R731" s="132" t="s">
        <v>46</v>
      </c>
      <c r="S731" s="154" t="s">
        <v>46</v>
      </c>
    </row>
    <row r="732" spans="2:19" s="116" customFormat="1" ht="247" x14ac:dyDescent="0.3">
      <c r="B732" s="129" t="s">
        <v>1253</v>
      </c>
      <c r="C732" s="129" t="s">
        <v>1715</v>
      </c>
      <c r="D732" s="129" t="s">
        <v>1795</v>
      </c>
      <c r="E732" s="129" t="s">
        <v>46</v>
      </c>
      <c r="F732" s="129" t="s">
        <v>46</v>
      </c>
      <c r="G732" s="153">
        <f t="shared" si="8"/>
        <v>809.33322696449909</v>
      </c>
      <c r="H732" s="153">
        <v>94.327881930594302</v>
      </c>
      <c r="I732" s="129" t="s">
        <v>1912</v>
      </c>
      <c r="J732" s="129" t="s">
        <v>330</v>
      </c>
      <c r="K732" s="129" t="s">
        <v>46</v>
      </c>
      <c r="L732" s="129" t="s">
        <v>1923</v>
      </c>
      <c r="M732" s="129" t="s">
        <v>2003</v>
      </c>
      <c r="N732" s="130" t="s">
        <v>1980</v>
      </c>
      <c r="O732" s="129" t="s">
        <v>46</v>
      </c>
      <c r="P732" s="129" t="s">
        <v>46</v>
      </c>
      <c r="Q732" s="129" t="s">
        <v>46</v>
      </c>
      <c r="R732" s="132" t="s">
        <v>46</v>
      </c>
      <c r="S732" s="154" t="s">
        <v>46</v>
      </c>
    </row>
    <row r="733" spans="2:19" s="116" customFormat="1" ht="169" x14ac:dyDescent="0.3">
      <c r="B733" s="129" t="s">
        <v>1254</v>
      </c>
      <c r="C733" s="129" t="s">
        <v>1716</v>
      </c>
      <c r="D733" s="129" t="s">
        <v>329</v>
      </c>
      <c r="E733" s="129" t="s">
        <v>46</v>
      </c>
      <c r="F733" s="129" t="s">
        <v>46</v>
      </c>
      <c r="G733" s="153">
        <f t="shared" si="8"/>
        <v>1.3689668927004384E-3</v>
      </c>
      <c r="H733" s="153">
        <v>1.59553250897487E-4</v>
      </c>
      <c r="I733" s="129" t="s">
        <v>1912</v>
      </c>
      <c r="J733" s="129" t="s">
        <v>330</v>
      </c>
      <c r="K733" s="129" t="s">
        <v>46</v>
      </c>
      <c r="L733" s="129" t="s">
        <v>1924</v>
      </c>
      <c r="M733" s="129" t="s">
        <v>1995</v>
      </c>
      <c r="N733" s="130" t="s">
        <v>406</v>
      </c>
      <c r="O733" s="129" t="s">
        <v>46</v>
      </c>
      <c r="P733" s="129" t="s">
        <v>46</v>
      </c>
      <c r="Q733" s="129" t="s">
        <v>46</v>
      </c>
      <c r="R733" s="132" t="s">
        <v>46</v>
      </c>
      <c r="S733" s="154" t="s">
        <v>46</v>
      </c>
    </row>
    <row r="734" spans="2:19" s="116" customFormat="1" ht="169" x14ac:dyDescent="0.3">
      <c r="B734" s="129" t="s">
        <v>1254</v>
      </c>
      <c r="C734" s="129" t="s">
        <v>1716</v>
      </c>
      <c r="D734" s="129" t="s">
        <v>329</v>
      </c>
      <c r="E734" s="129" t="s">
        <v>46</v>
      </c>
      <c r="F734" s="129" t="s">
        <v>46</v>
      </c>
      <c r="G734" s="153">
        <f t="shared" si="8"/>
        <v>1.3689668927004384E-3</v>
      </c>
      <c r="H734" s="153">
        <v>1.59553250897487E-4</v>
      </c>
      <c r="I734" s="129" t="s">
        <v>1912</v>
      </c>
      <c r="J734" s="129" t="s">
        <v>330</v>
      </c>
      <c r="K734" s="129" t="s">
        <v>46</v>
      </c>
      <c r="L734" s="129" t="s">
        <v>1924</v>
      </c>
      <c r="M734" s="129" t="s">
        <v>2003</v>
      </c>
      <c r="N734" s="130" t="s">
        <v>415</v>
      </c>
      <c r="O734" s="129" t="s">
        <v>46</v>
      </c>
      <c r="P734" s="129" t="s">
        <v>46</v>
      </c>
      <c r="Q734" s="129" t="s">
        <v>46</v>
      </c>
      <c r="R734" s="132" t="s">
        <v>46</v>
      </c>
      <c r="S734" s="154" t="s">
        <v>46</v>
      </c>
    </row>
    <row r="735" spans="2:19" s="116" customFormat="1" ht="104" x14ac:dyDescent="0.3">
      <c r="B735" s="129" t="s">
        <v>1117</v>
      </c>
      <c r="C735" s="129" t="s">
        <v>1717</v>
      </c>
      <c r="D735" s="129" t="s">
        <v>674</v>
      </c>
      <c r="E735" s="129" t="s">
        <v>46</v>
      </c>
      <c r="F735" s="129" t="s">
        <v>46</v>
      </c>
      <c r="G735" s="153">
        <f t="shared" si="8"/>
        <v>64.889715197447117</v>
      </c>
      <c r="H735" s="153">
        <v>7.5629038691663304</v>
      </c>
      <c r="I735" s="129" t="s">
        <v>1912</v>
      </c>
      <c r="J735" s="129" t="s">
        <v>330</v>
      </c>
      <c r="K735" s="129" t="s">
        <v>46</v>
      </c>
      <c r="L735" s="129" t="s">
        <v>1924</v>
      </c>
      <c r="M735" s="129" t="s">
        <v>342</v>
      </c>
      <c r="N735" s="130" t="s">
        <v>343</v>
      </c>
      <c r="O735" s="129" t="s">
        <v>46</v>
      </c>
      <c r="P735" s="129" t="s">
        <v>46</v>
      </c>
      <c r="Q735" s="129" t="s">
        <v>46</v>
      </c>
      <c r="R735" s="132" t="s">
        <v>46</v>
      </c>
      <c r="S735" s="154" t="s">
        <v>46</v>
      </c>
    </row>
    <row r="736" spans="2:19" s="116" customFormat="1" ht="390" x14ac:dyDescent="0.3">
      <c r="B736" s="129" t="s">
        <v>1255</v>
      </c>
      <c r="C736" s="129" t="s">
        <v>1718</v>
      </c>
      <c r="D736" s="129" t="s">
        <v>329</v>
      </c>
      <c r="E736" s="129" t="s">
        <v>46</v>
      </c>
      <c r="F736" s="129" t="s">
        <v>46</v>
      </c>
      <c r="G736" s="153">
        <f t="shared" si="8"/>
        <v>6079.4286461906631</v>
      </c>
      <c r="H736" s="153">
        <v>708.55811727163905</v>
      </c>
      <c r="I736" s="129" t="s">
        <v>1912</v>
      </c>
      <c r="J736" s="129" t="s">
        <v>330</v>
      </c>
      <c r="K736" s="129" t="s">
        <v>46</v>
      </c>
      <c r="L736" s="129" t="s">
        <v>1924</v>
      </c>
      <c r="M736" s="129" t="s">
        <v>331</v>
      </c>
      <c r="N736" s="130" t="s">
        <v>1941</v>
      </c>
      <c r="O736" s="129" t="s">
        <v>46</v>
      </c>
      <c r="P736" s="129" t="s">
        <v>46</v>
      </c>
      <c r="Q736" s="129" t="s">
        <v>46</v>
      </c>
      <c r="R736" s="132" t="s">
        <v>46</v>
      </c>
      <c r="S736" s="154" t="s">
        <v>46</v>
      </c>
    </row>
    <row r="737" spans="2:19" s="116" customFormat="1" ht="390" x14ac:dyDescent="0.3">
      <c r="B737" s="129" t="s">
        <v>1255</v>
      </c>
      <c r="C737" s="129" t="s">
        <v>1718</v>
      </c>
      <c r="D737" s="129" t="s">
        <v>329</v>
      </c>
      <c r="E737" s="129" t="s">
        <v>46</v>
      </c>
      <c r="F737" s="129" t="s">
        <v>46</v>
      </c>
      <c r="G737" s="153">
        <f t="shared" si="8"/>
        <v>6097.6851886717159</v>
      </c>
      <c r="H737" s="153">
        <v>710.68591942560795</v>
      </c>
      <c r="I737" s="129" t="s">
        <v>1912</v>
      </c>
      <c r="J737" s="129" t="s">
        <v>330</v>
      </c>
      <c r="K737" s="129" t="s">
        <v>46</v>
      </c>
      <c r="L737" s="129" t="s">
        <v>1924</v>
      </c>
      <c r="M737" s="129" t="s">
        <v>1995</v>
      </c>
      <c r="N737" s="130" t="s">
        <v>406</v>
      </c>
      <c r="O737" s="129" t="s">
        <v>46</v>
      </c>
      <c r="P737" s="129" t="s">
        <v>46</v>
      </c>
      <c r="Q737" s="129" t="s">
        <v>46</v>
      </c>
      <c r="R737" s="132" t="s">
        <v>46</v>
      </c>
      <c r="S737" s="154" t="s">
        <v>46</v>
      </c>
    </row>
    <row r="738" spans="2:19" s="116" customFormat="1" ht="390" x14ac:dyDescent="0.3">
      <c r="B738" s="129" t="s">
        <v>1255</v>
      </c>
      <c r="C738" s="129" t="s">
        <v>1718</v>
      </c>
      <c r="D738" s="129" t="s">
        <v>329</v>
      </c>
      <c r="E738" s="129" t="s">
        <v>46</v>
      </c>
      <c r="F738" s="129" t="s">
        <v>46</v>
      </c>
      <c r="G738" s="153">
        <f t="shared" si="8"/>
        <v>6079.4286461906631</v>
      </c>
      <c r="H738" s="153">
        <v>708.55811727163905</v>
      </c>
      <c r="I738" s="129" t="s">
        <v>1912</v>
      </c>
      <c r="J738" s="129" t="s">
        <v>330</v>
      </c>
      <c r="K738" s="129" t="s">
        <v>46</v>
      </c>
      <c r="L738" s="129" t="s">
        <v>1924</v>
      </c>
      <c r="M738" s="129" t="s">
        <v>2003</v>
      </c>
      <c r="N738" s="130" t="s">
        <v>401</v>
      </c>
      <c r="O738" s="129" t="s">
        <v>46</v>
      </c>
      <c r="P738" s="129" t="s">
        <v>46</v>
      </c>
      <c r="Q738" s="129" t="s">
        <v>46</v>
      </c>
      <c r="R738" s="132" t="s">
        <v>46</v>
      </c>
      <c r="S738" s="154" t="s">
        <v>46</v>
      </c>
    </row>
    <row r="739" spans="2:19" s="116" customFormat="1" ht="91" x14ac:dyDescent="0.3">
      <c r="B739" s="129" t="s">
        <v>1175</v>
      </c>
      <c r="C739" s="129" t="s">
        <v>1639</v>
      </c>
      <c r="D739" s="129" t="s">
        <v>329</v>
      </c>
      <c r="E739" s="129" t="s">
        <v>46</v>
      </c>
      <c r="F739" s="129" t="s">
        <v>46</v>
      </c>
      <c r="G739" s="153">
        <f t="shared" si="8"/>
        <v>4681.302292743434</v>
      </c>
      <c r="H739" s="153">
        <v>545.60632782557502</v>
      </c>
      <c r="I739" s="129" t="s">
        <v>1912</v>
      </c>
      <c r="J739" s="129" t="s">
        <v>330</v>
      </c>
      <c r="K739" s="129" t="s">
        <v>46</v>
      </c>
      <c r="L739" s="129" t="s">
        <v>1924</v>
      </c>
      <c r="M739" s="129" t="s">
        <v>2004</v>
      </c>
      <c r="N739" s="130" t="s">
        <v>1981</v>
      </c>
      <c r="O739" s="129" t="s">
        <v>46</v>
      </c>
      <c r="P739" s="129" t="s">
        <v>46</v>
      </c>
      <c r="Q739" s="129" t="s">
        <v>46</v>
      </c>
      <c r="R739" s="132" t="s">
        <v>46</v>
      </c>
      <c r="S739" s="154" t="s">
        <v>46</v>
      </c>
    </row>
    <row r="740" spans="2:19" s="116" customFormat="1" x14ac:dyDescent="0.3">
      <c r="B740" s="129" t="s">
        <v>1256</v>
      </c>
      <c r="C740" s="129" t="s">
        <v>1719</v>
      </c>
      <c r="D740" s="129" t="s">
        <v>1775</v>
      </c>
      <c r="E740" s="129" t="s">
        <v>46</v>
      </c>
      <c r="F740" s="129" t="s">
        <v>46</v>
      </c>
      <c r="G740" s="153">
        <f t="shared" si="8"/>
        <v>3043.260409344638</v>
      </c>
      <c r="H740" s="153">
        <v>354.69235540147298</v>
      </c>
      <c r="I740" s="129" t="s">
        <v>1912</v>
      </c>
      <c r="J740" s="129" t="s">
        <v>330</v>
      </c>
      <c r="K740" s="129" t="s">
        <v>46</v>
      </c>
      <c r="L740" s="129" t="s">
        <v>1924</v>
      </c>
      <c r="M740" s="129" t="s">
        <v>1996</v>
      </c>
      <c r="N740" s="130" t="s">
        <v>472</v>
      </c>
      <c r="O740" s="129" t="s">
        <v>46</v>
      </c>
      <c r="P740" s="129" t="s">
        <v>46</v>
      </c>
      <c r="Q740" s="129" t="s">
        <v>46</v>
      </c>
      <c r="R740" s="132" t="s">
        <v>46</v>
      </c>
      <c r="S740" s="154" t="s">
        <v>46</v>
      </c>
    </row>
    <row r="741" spans="2:19" s="116" customFormat="1" ht="39" x14ac:dyDescent="0.3">
      <c r="B741" s="129" t="s">
        <v>1257</v>
      </c>
      <c r="C741" s="129" t="s">
        <v>1720</v>
      </c>
      <c r="D741" s="129" t="s">
        <v>1774</v>
      </c>
      <c r="E741" s="129" t="s">
        <v>46</v>
      </c>
      <c r="F741" s="129" t="s">
        <v>46</v>
      </c>
      <c r="G741" s="153">
        <f t="shared" si="8"/>
        <v>22.555983916745479</v>
      </c>
      <c r="H741" s="153">
        <v>2.6289025543992399</v>
      </c>
      <c r="I741" s="129" t="s">
        <v>1912</v>
      </c>
      <c r="J741" s="129" t="s">
        <v>330</v>
      </c>
      <c r="K741" s="129" t="s">
        <v>46</v>
      </c>
      <c r="L741" s="129" t="s">
        <v>1923</v>
      </c>
      <c r="M741" s="129" t="s">
        <v>342</v>
      </c>
      <c r="N741" s="130" t="s">
        <v>343</v>
      </c>
      <c r="O741" s="129" t="s">
        <v>46</v>
      </c>
      <c r="P741" s="129" t="s">
        <v>46</v>
      </c>
      <c r="Q741" s="129" t="s">
        <v>46</v>
      </c>
      <c r="R741" s="132" t="s">
        <v>46</v>
      </c>
      <c r="S741" s="154" t="s">
        <v>46</v>
      </c>
    </row>
    <row r="742" spans="2:19" s="116" customFormat="1" ht="65" x14ac:dyDescent="0.3">
      <c r="B742" s="129" t="s">
        <v>1258</v>
      </c>
      <c r="C742" s="129" t="s">
        <v>1721</v>
      </c>
      <c r="D742" s="129" t="s">
        <v>1774</v>
      </c>
      <c r="E742" s="129" t="s">
        <v>46</v>
      </c>
      <c r="F742" s="129" t="s">
        <v>46</v>
      </c>
      <c r="G742" s="153">
        <f t="shared" si="8"/>
        <v>389.85425733207182</v>
      </c>
      <c r="H742" s="153">
        <v>45.437559129612097</v>
      </c>
      <c r="I742" s="129" t="s">
        <v>1912</v>
      </c>
      <c r="J742" s="129" t="s">
        <v>330</v>
      </c>
      <c r="K742" s="129" t="s">
        <v>46</v>
      </c>
      <c r="L742" s="129" t="s">
        <v>1923</v>
      </c>
      <c r="M742" s="129" t="s">
        <v>342</v>
      </c>
      <c r="N742" s="130" t="s">
        <v>1991</v>
      </c>
      <c r="O742" s="129" t="s">
        <v>46</v>
      </c>
      <c r="P742" s="129" t="s">
        <v>46</v>
      </c>
      <c r="Q742" s="129" t="s">
        <v>46</v>
      </c>
      <c r="R742" s="132" t="s">
        <v>46</v>
      </c>
      <c r="S742" s="154" t="s">
        <v>46</v>
      </c>
    </row>
    <row r="743" spans="2:19" s="116" customFormat="1" ht="78" x14ac:dyDescent="0.3">
      <c r="B743" s="129" t="s">
        <v>1259</v>
      </c>
      <c r="C743" s="129" t="s">
        <v>1722</v>
      </c>
      <c r="D743" s="129" t="s">
        <v>1774</v>
      </c>
      <c r="E743" s="129" t="s">
        <v>46</v>
      </c>
      <c r="F743" s="129" t="s">
        <v>46</v>
      </c>
      <c r="G743" s="153">
        <f t="shared" si="8"/>
        <v>441.49051561021747</v>
      </c>
      <c r="H743" s="153">
        <v>51.455771050141898</v>
      </c>
      <c r="I743" s="129" t="s">
        <v>1912</v>
      </c>
      <c r="J743" s="129" t="s">
        <v>330</v>
      </c>
      <c r="K743" s="129" t="s">
        <v>46</v>
      </c>
      <c r="L743" s="129" t="s">
        <v>1923</v>
      </c>
      <c r="M743" s="129" t="s">
        <v>342</v>
      </c>
      <c r="N743" s="130" t="s">
        <v>1991</v>
      </c>
      <c r="O743" s="129" t="s">
        <v>46</v>
      </c>
      <c r="P743" s="129" t="s">
        <v>46</v>
      </c>
      <c r="Q743" s="129" t="s">
        <v>46</v>
      </c>
      <c r="R743" s="132" t="s">
        <v>46</v>
      </c>
      <c r="S743" s="154" t="s">
        <v>46</v>
      </c>
    </row>
    <row r="744" spans="2:19" s="116" customFormat="1" ht="78" x14ac:dyDescent="0.3">
      <c r="B744" s="129" t="s">
        <v>1260</v>
      </c>
      <c r="C744" s="129" t="s">
        <v>1723</v>
      </c>
      <c r="D744" s="129" t="s">
        <v>1774</v>
      </c>
      <c r="E744" s="129" t="s">
        <v>46</v>
      </c>
      <c r="F744" s="129" t="s">
        <v>46</v>
      </c>
      <c r="G744" s="153">
        <f t="shared" si="8"/>
        <v>473.1074503311259</v>
      </c>
      <c r="H744" s="153">
        <v>55.140728476821202</v>
      </c>
      <c r="I744" s="129" t="s">
        <v>1912</v>
      </c>
      <c r="J744" s="129" t="s">
        <v>330</v>
      </c>
      <c r="K744" s="129" t="s">
        <v>46</v>
      </c>
      <c r="L744" s="129" t="s">
        <v>1923</v>
      </c>
      <c r="M744" s="129" t="s">
        <v>342</v>
      </c>
      <c r="N744" s="130" t="s">
        <v>1991</v>
      </c>
      <c r="O744" s="129" t="s">
        <v>46</v>
      </c>
      <c r="P744" s="129" t="s">
        <v>46</v>
      </c>
      <c r="Q744" s="129" t="s">
        <v>46</v>
      </c>
      <c r="R744" s="132" t="s">
        <v>46</v>
      </c>
      <c r="S744" s="154" t="s">
        <v>46</v>
      </c>
    </row>
    <row r="745" spans="2:19" s="116" customFormat="1" ht="39" x14ac:dyDescent="0.3">
      <c r="B745" s="129" t="s">
        <v>1261</v>
      </c>
      <c r="C745" s="129" t="s">
        <v>1724</v>
      </c>
      <c r="D745" s="129" t="s">
        <v>1774</v>
      </c>
      <c r="E745" s="129" t="s">
        <v>46</v>
      </c>
      <c r="F745" s="129" t="s">
        <v>46</v>
      </c>
      <c r="G745" s="153">
        <f t="shared" si="8"/>
        <v>28.958514664143806</v>
      </c>
      <c r="H745" s="153">
        <v>3.3751182592242199</v>
      </c>
      <c r="I745" s="129" t="s">
        <v>1912</v>
      </c>
      <c r="J745" s="129" t="s">
        <v>330</v>
      </c>
      <c r="K745" s="129" t="s">
        <v>46</v>
      </c>
      <c r="L745" s="129" t="s">
        <v>1923</v>
      </c>
      <c r="M745" s="129" t="s">
        <v>342</v>
      </c>
      <c r="N745" s="130" t="s">
        <v>380</v>
      </c>
      <c r="O745" s="129" t="s">
        <v>46</v>
      </c>
      <c r="P745" s="129" t="s">
        <v>46</v>
      </c>
      <c r="Q745" s="129" t="s">
        <v>46</v>
      </c>
      <c r="R745" s="132" t="s">
        <v>46</v>
      </c>
      <c r="S745" s="154" t="s">
        <v>46</v>
      </c>
    </row>
    <row r="746" spans="2:19" s="116" customFormat="1" ht="39" x14ac:dyDescent="0.3">
      <c r="B746" s="129" t="s">
        <v>1262</v>
      </c>
      <c r="C746" s="129" t="s">
        <v>1725</v>
      </c>
      <c r="D746" s="129" t="s">
        <v>1774</v>
      </c>
      <c r="E746" s="129" t="s">
        <v>46</v>
      </c>
      <c r="F746" s="129" t="s">
        <v>46</v>
      </c>
      <c r="G746" s="153">
        <f t="shared" si="8"/>
        <v>81.173131504257341</v>
      </c>
      <c r="H746" s="153">
        <v>9.4607379375591307</v>
      </c>
      <c r="I746" s="129" t="s">
        <v>1912</v>
      </c>
      <c r="J746" s="129" t="s">
        <v>330</v>
      </c>
      <c r="K746" s="129" t="s">
        <v>46</v>
      </c>
      <c r="L746" s="129" t="s">
        <v>1923</v>
      </c>
      <c r="M746" s="129" t="s">
        <v>2004</v>
      </c>
      <c r="N746" s="130" t="s">
        <v>1952</v>
      </c>
      <c r="O746" s="129" t="s">
        <v>46</v>
      </c>
      <c r="P746" s="129" t="s">
        <v>46</v>
      </c>
      <c r="Q746" s="129" t="s">
        <v>46</v>
      </c>
      <c r="R746" s="132" t="s">
        <v>46</v>
      </c>
      <c r="S746" s="154" t="s">
        <v>46</v>
      </c>
    </row>
    <row r="747" spans="2:19" s="116" customFormat="1" ht="65" x14ac:dyDescent="0.3">
      <c r="B747" s="129" t="s">
        <v>1263</v>
      </c>
      <c r="C747" s="129" t="s">
        <v>1726</v>
      </c>
      <c r="D747" s="129" t="s">
        <v>346</v>
      </c>
      <c r="E747" s="129" t="s">
        <v>46</v>
      </c>
      <c r="F747" s="129" t="s">
        <v>46</v>
      </c>
      <c r="G747" s="153">
        <f t="shared" si="8"/>
        <v>207.48867076631953</v>
      </c>
      <c r="H747" s="153">
        <v>24.1828287606433</v>
      </c>
      <c r="I747" s="129" t="s">
        <v>1912</v>
      </c>
      <c r="J747" s="129" t="s">
        <v>330</v>
      </c>
      <c r="K747" s="129" t="s">
        <v>46</v>
      </c>
      <c r="L747" s="129" t="s">
        <v>1923</v>
      </c>
      <c r="M747" s="129" t="s">
        <v>2004</v>
      </c>
      <c r="N747" s="130" t="s">
        <v>1952</v>
      </c>
      <c r="O747" s="129" t="s">
        <v>46</v>
      </c>
      <c r="P747" s="129" t="s">
        <v>46</v>
      </c>
      <c r="Q747" s="129" t="s">
        <v>46</v>
      </c>
      <c r="R747" s="132" t="s">
        <v>46</v>
      </c>
      <c r="S747" s="154" t="s">
        <v>46</v>
      </c>
    </row>
    <row r="748" spans="2:19" s="116" customFormat="1" ht="65" x14ac:dyDescent="0.3">
      <c r="B748" s="129" t="s">
        <v>1264</v>
      </c>
      <c r="C748" s="129" t="s">
        <v>1727</v>
      </c>
      <c r="D748" s="129" t="s">
        <v>1799</v>
      </c>
      <c r="E748" s="129" t="s">
        <v>46</v>
      </c>
      <c r="F748" s="129" t="s">
        <v>46</v>
      </c>
      <c r="G748" s="153">
        <f t="shared" si="8"/>
        <v>763851.31714498543</v>
      </c>
      <c r="H748" s="153">
        <v>89026.960040208098</v>
      </c>
      <c r="I748" s="129" t="s">
        <v>1912</v>
      </c>
      <c r="J748" s="129" t="s">
        <v>441</v>
      </c>
      <c r="K748" s="129" t="s">
        <v>46</v>
      </c>
      <c r="L748" s="129" t="s">
        <v>1924</v>
      </c>
      <c r="M748" s="129" t="s">
        <v>335</v>
      </c>
      <c r="N748" s="130" t="s">
        <v>1970</v>
      </c>
      <c r="O748" s="129" t="s">
        <v>46</v>
      </c>
      <c r="P748" s="129" t="s">
        <v>46</v>
      </c>
      <c r="Q748" s="129" t="s">
        <v>46</v>
      </c>
      <c r="R748" s="132" t="s">
        <v>46</v>
      </c>
      <c r="S748" s="154" t="s">
        <v>46</v>
      </c>
    </row>
    <row r="749" spans="2:19" s="116" customFormat="1" ht="26" x14ac:dyDescent="0.3">
      <c r="B749" s="129" t="s">
        <v>1265</v>
      </c>
      <c r="C749" s="129" t="s">
        <v>1728</v>
      </c>
      <c r="D749" s="129" t="s">
        <v>1775</v>
      </c>
      <c r="E749" s="129" t="s">
        <v>46</v>
      </c>
      <c r="F749" s="129" t="s">
        <v>46</v>
      </c>
      <c r="G749" s="153">
        <f t="shared" si="8"/>
        <v>125.55454115421017</v>
      </c>
      <c r="H749" s="153">
        <v>14.633396404919599</v>
      </c>
      <c r="I749" s="129" t="s">
        <v>1912</v>
      </c>
      <c r="J749" s="129" t="s">
        <v>330</v>
      </c>
      <c r="K749" s="129" t="s">
        <v>46</v>
      </c>
      <c r="L749" s="129" t="s">
        <v>1923</v>
      </c>
      <c r="M749" s="129" t="s">
        <v>1996</v>
      </c>
      <c r="N749" s="130" t="s">
        <v>1935</v>
      </c>
      <c r="O749" s="129" t="s">
        <v>46</v>
      </c>
      <c r="P749" s="129" t="s">
        <v>46</v>
      </c>
      <c r="Q749" s="129" t="s">
        <v>46</v>
      </c>
      <c r="R749" s="132" t="s">
        <v>46</v>
      </c>
      <c r="S749" s="154" t="s">
        <v>46</v>
      </c>
    </row>
    <row r="750" spans="2:19" s="116" customFormat="1" ht="65" x14ac:dyDescent="0.3">
      <c r="B750" s="129" t="s">
        <v>1266</v>
      </c>
      <c r="C750" s="129" t="s">
        <v>1729</v>
      </c>
      <c r="D750" s="129" t="s">
        <v>346</v>
      </c>
      <c r="E750" s="129" t="s">
        <v>46</v>
      </c>
      <c r="F750" s="129" t="s">
        <v>46</v>
      </c>
      <c r="G750" s="153">
        <f t="shared" si="8"/>
        <v>1621.6666745506141</v>
      </c>
      <c r="H750" s="153">
        <v>189.005439924314</v>
      </c>
      <c r="I750" s="129" t="s">
        <v>1912</v>
      </c>
      <c r="J750" s="129" t="s">
        <v>330</v>
      </c>
      <c r="K750" s="129" t="s">
        <v>46</v>
      </c>
      <c r="L750" s="129" t="s">
        <v>1923</v>
      </c>
      <c r="M750" s="129" t="s">
        <v>548</v>
      </c>
      <c r="N750" s="130" t="s">
        <v>549</v>
      </c>
      <c r="O750" s="129" t="s">
        <v>46</v>
      </c>
      <c r="P750" s="129" t="s">
        <v>46</v>
      </c>
      <c r="Q750" s="129" t="s">
        <v>46</v>
      </c>
      <c r="R750" s="132" t="s">
        <v>46</v>
      </c>
      <c r="S750" s="154" t="s">
        <v>46</v>
      </c>
    </row>
    <row r="751" spans="2:19" s="116" customFormat="1" ht="117" x14ac:dyDescent="0.3">
      <c r="B751" s="129" t="s">
        <v>1267</v>
      </c>
      <c r="C751" s="129" t="s">
        <v>1730</v>
      </c>
      <c r="D751" s="129" t="s">
        <v>674</v>
      </c>
      <c r="E751" s="129" t="s">
        <v>46</v>
      </c>
      <c r="F751" s="129" t="s">
        <v>46</v>
      </c>
      <c r="G751" s="153">
        <f t="shared" si="8"/>
        <v>3750.0769157280001</v>
      </c>
      <c r="H751" s="153">
        <v>437.07190159999999</v>
      </c>
      <c r="I751" s="129" t="s">
        <v>1912</v>
      </c>
      <c r="J751" s="129" t="s">
        <v>330</v>
      </c>
      <c r="K751" s="129" t="s">
        <v>46</v>
      </c>
      <c r="L751" s="129" t="s">
        <v>1924</v>
      </c>
      <c r="M751" s="129" t="s">
        <v>2003</v>
      </c>
      <c r="N751" s="130" t="s">
        <v>1980</v>
      </c>
      <c r="O751" s="129" t="s">
        <v>46</v>
      </c>
      <c r="P751" s="129" t="s">
        <v>46</v>
      </c>
      <c r="Q751" s="129" t="s">
        <v>46</v>
      </c>
      <c r="R751" s="132" t="s">
        <v>46</v>
      </c>
      <c r="S751" s="154" t="s">
        <v>46</v>
      </c>
    </row>
    <row r="752" spans="2:19" s="116" customFormat="1" ht="130" x14ac:dyDescent="0.3">
      <c r="B752" s="129" t="s">
        <v>1268</v>
      </c>
      <c r="C752" s="129" t="s">
        <v>1731</v>
      </c>
      <c r="D752" s="129" t="s">
        <v>1776</v>
      </c>
      <c r="E752" s="129" t="s">
        <v>46</v>
      </c>
      <c r="F752" s="129" t="s">
        <v>46</v>
      </c>
      <c r="G752" s="153">
        <f t="shared" si="8"/>
        <v>20293.282872719999</v>
      </c>
      <c r="H752" s="153">
        <v>2365.1844839999999</v>
      </c>
      <c r="I752" s="129" t="s">
        <v>1912</v>
      </c>
      <c r="J752" s="129" t="s">
        <v>330</v>
      </c>
      <c r="K752" s="129" t="s">
        <v>46</v>
      </c>
      <c r="L752" s="129" t="s">
        <v>144</v>
      </c>
      <c r="M752" s="129" t="s">
        <v>342</v>
      </c>
      <c r="N752" s="130" t="s">
        <v>343</v>
      </c>
      <c r="O752" s="129" t="s">
        <v>46</v>
      </c>
      <c r="P752" s="129" t="s">
        <v>46</v>
      </c>
      <c r="Q752" s="129" t="s">
        <v>46</v>
      </c>
      <c r="R752" s="132" t="s">
        <v>46</v>
      </c>
      <c r="S752" s="154" t="s">
        <v>46</v>
      </c>
    </row>
    <row r="753" spans="2:19" s="116" customFormat="1" ht="26" x14ac:dyDescent="0.3">
      <c r="B753" s="129" t="s">
        <v>1269</v>
      </c>
      <c r="C753" s="129" t="s">
        <v>1732</v>
      </c>
      <c r="D753" s="129" t="s">
        <v>329</v>
      </c>
      <c r="E753" s="129" t="s">
        <v>46</v>
      </c>
      <c r="F753" s="129" t="s">
        <v>46</v>
      </c>
      <c r="G753" s="153">
        <f t="shared" si="8"/>
        <v>14205.29801262</v>
      </c>
      <c r="H753" s="153">
        <v>1655.6291389999999</v>
      </c>
      <c r="I753" s="129" t="s">
        <v>1912</v>
      </c>
      <c r="J753" s="129" t="s">
        <v>330</v>
      </c>
      <c r="K753" s="129" t="s">
        <v>46</v>
      </c>
      <c r="L753" s="129" t="s">
        <v>144</v>
      </c>
      <c r="M753" s="129" t="s">
        <v>403</v>
      </c>
      <c r="N753" s="130" t="s">
        <v>404</v>
      </c>
      <c r="O753" s="129" t="s">
        <v>46</v>
      </c>
      <c r="P753" s="129" t="s">
        <v>46</v>
      </c>
      <c r="Q753" s="129" t="s">
        <v>46</v>
      </c>
      <c r="R753" s="132" t="s">
        <v>46</v>
      </c>
      <c r="S753" s="154" t="s">
        <v>46</v>
      </c>
    </row>
    <row r="754" spans="2:19" s="116" customFormat="1" ht="26" x14ac:dyDescent="0.3">
      <c r="B754" s="129" t="s">
        <v>1270</v>
      </c>
      <c r="C754" s="129" t="s">
        <v>1733</v>
      </c>
      <c r="D754" s="129" t="s">
        <v>329</v>
      </c>
      <c r="E754" s="129" t="s">
        <v>46</v>
      </c>
      <c r="F754" s="129" t="s">
        <v>46</v>
      </c>
      <c r="G754" s="153">
        <f t="shared" si="8"/>
        <v>3043.9924317659998</v>
      </c>
      <c r="H754" s="153">
        <v>354.77767269999998</v>
      </c>
      <c r="I754" s="129" t="s">
        <v>1912</v>
      </c>
      <c r="J754" s="129" t="s">
        <v>330</v>
      </c>
      <c r="K754" s="129" t="s">
        <v>46</v>
      </c>
      <c r="L754" s="129" t="s">
        <v>1924</v>
      </c>
      <c r="M754" s="129" t="s">
        <v>361</v>
      </c>
      <c r="N754" s="130" t="s">
        <v>362</v>
      </c>
      <c r="O754" s="129" t="s">
        <v>46</v>
      </c>
      <c r="P754" s="129" t="s">
        <v>46</v>
      </c>
      <c r="Q754" s="129" t="s">
        <v>46</v>
      </c>
      <c r="R754" s="132" t="s">
        <v>46</v>
      </c>
      <c r="S754" s="154" t="s">
        <v>46</v>
      </c>
    </row>
    <row r="755" spans="2:19" s="116" customFormat="1" ht="52" x14ac:dyDescent="0.3">
      <c r="B755" s="129" t="s">
        <v>1271</v>
      </c>
      <c r="C755" s="129" t="s">
        <v>1734</v>
      </c>
      <c r="D755" s="129" t="s">
        <v>329</v>
      </c>
      <c r="E755" s="129" t="s">
        <v>46</v>
      </c>
      <c r="F755" s="129" t="s">
        <v>46</v>
      </c>
      <c r="G755" s="153">
        <f t="shared" si="8"/>
        <v>50.733207181799997</v>
      </c>
      <c r="H755" s="153">
        <v>5.9129612099999997</v>
      </c>
      <c r="I755" s="129" t="s">
        <v>1912</v>
      </c>
      <c r="J755" s="129" t="s">
        <v>330</v>
      </c>
      <c r="K755" s="129" t="s">
        <v>46</v>
      </c>
      <c r="L755" s="129" t="s">
        <v>1923</v>
      </c>
      <c r="M755" s="129" t="s">
        <v>342</v>
      </c>
      <c r="N755" s="130" t="s">
        <v>343</v>
      </c>
      <c r="O755" s="129" t="s">
        <v>46</v>
      </c>
      <c r="P755" s="129" t="s">
        <v>46</v>
      </c>
      <c r="Q755" s="129" t="s">
        <v>46</v>
      </c>
      <c r="R755" s="132" t="s">
        <v>46</v>
      </c>
      <c r="S755" s="154" t="s">
        <v>46</v>
      </c>
    </row>
    <row r="756" spans="2:19" s="116" customFormat="1" ht="26" x14ac:dyDescent="0.3">
      <c r="B756" s="129" t="s">
        <v>1082</v>
      </c>
      <c r="C756" s="129" t="s">
        <v>1735</v>
      </c>
      <c r="D756" s="129" t="s">
        <v>1776</v>
      </c>
      <c r="E756" s="129" t="s">
        <v>46</v>
      </c>
      <c r="F756" s="129" t="s">
        <v>46</v>
      </c>
      <c r="G756" s="153">
        <f t="shared" si="8"/>
        <v>1579.476939612</v>
      </c>
      <c r="H756" s="153">
        <v>184.08822140000001</v>
      </c>
      <c r="I756" s="129" t="s">
        <v>1912</v>
      </c>
      <c r="J756" s="129" t="s">
        <v>330</v>
      </c>
      <c r="K756" s="129" t="s">
        <v>46</v>
      </c>
      <c r="L756" s="129" t="s">
        <v>1923</v>
      </c>
      <c r="M756" s="129" t="s">
        <v>1996</v>
      </c>
      <c r="N756" s="130" t="s">
        <v>1935</v>
      </c>
      <c r="O756" s="129" t="s">
        <v>46</v>
      </c>
      <c r="P756" s="129" t="s">
        <v>46</v>
      </c>
      <c r="Q756" s="129" t="s">
        <v>46</v>
      </c>
      <c r="R756" s="132" t="s">
        <v>46</v>
      </c>
      <c r="S756" s="154" t="s">
        <v>46</v>
      </c>
    </row>
    <row r="757" spans="2:19" s="116" customFormat="1" ht="26" x14ac:dyDescent="0.3">
      <c r="B757" s="129" t="s">
        <v>1272</v>
      </c>
      <c r="C757" s="129" t="s">
        <v>1736</v>
      </c>
      <c r="D757" s="129" t="s">
        <v>329</v>
      </c>
      <c r="E757" s="129" t="s">
        <v>46</v>
      </c>
      <c r="F757" s="129" t="s">
        <v>46</v>
      </c>
      <c r="G757" s="153">
        <f t="shared" si="8"/>
        <v>432.55132462542002</v>
      </c>
      <c r="H757" s="153">
        <v>50.413907299000002</v>
      </c>
      <c r="I757" s="129" t="s">
        <v>1912</v>
      </c>
      <c r="J757" s="129" t="s">
        <v>330</v>
      </c>
      <c r="K757" s="129" t="s">
        <v>46</v>
      </c>
      <c r="L757" s="129" t="s">
        <v>144</v>
      </c>
      <c r="M757" s="129" t="s">
        <v>139</v>
      </c>
      <c r="N757" s="130" t="s">
        <v>660</v>
      </c>
      <c r="O757" s="129" t="s">
        <v>46</v>
      </c>
      <c r="P757" s="129" t="s">
        <v>46</v>
      </c>
      <c r="Q757" s="129" t="s">
        <v>46</v>
      </c>
      <c r="R757" s="132" t="s">
        <v>46</v>
      </c>
      <c r="S757" s="154" t="s">
        <v>46</v>
      </c>
    </row>
    <row r="758" spans="2:19" s="116" customFormat="1" ht="26" x14ac:dyDescent="0.3">
      <c r="B758" s="129" t="s">
        <v>1272</v>
      </c>
      <c r="C758" s="129" t="s">
        <v>1736</v>
      </c>
      <c r="D758" s="129" t="s">
        <v>329</v>
      </c>
      <c r="E758" s="129" t="s">
        <v>46</v>
      </c>
      <c r="F758" s="129" t="s">
        <v>46</v>
      </c>
      <c r="G758" s="153">
        <f t="shared" si="8"/>
        <v>450.20648073258002</v>
      </c>
      <c r="H758" s="153">
        <v>52.471617801000001</v>
      </c>
      <c r="I758" s="129" t="s">
        <v>1912</v>
      </c>
      <c r="J758" s="129" t="s">
        <v>330</v>
      </c>
      <c r="K758" s="129" t="s">
        <v>46</v>
      </c>
      <c r="L758" s="129" t="s">
        <v>144</v>
      </c>
      <c r="M758" s="129" t="s">
        <v>139</v>
      </c>
      <c r="N758" s="130" t="s">
        <v>1927</v>
      </c>
      <c r="O758" s="129" t="s">
        <v>46</v>
      </c>
      <c r="P758" s="129" t="s">
        <v>46</v>
      </c>
      <c r="Q758" s="129" t="s">
        <v>46</v>
      </c>
      <c r="R758" s="132" t="s">
        <v>46</v>
      </c>
      <c r="S758" s="154" t="s">
        <v>46</v>
      </c>
    </row>
    <row r="759" spans="2:19" s="116" customFormat="1" ht="26" x14ac:dyDescent="0.3">
      <c r="B759" s="129" t="s">
        <v>972</v>
      </c>
      <c r="C759" s="129" t="s">
        <v>1737</v>
      </c>
      <c r="D759" s="129" t="s">
        <v>1776</v>
      </c>
      <c r="E759" s="129" t="s">
        <v>46</v>
      </c>
      <c r="F759" s="129" t="s">
        <v>46</v>
      </c>
      <c r="G759" s="153">
        <f t="shared" si="8"/>
        <v>3412.6599944579998</v>
      </c>
      <c r="H759" s="153">
        <v>397.74592009999998</v>
      </c>
      <c r="I759" s="129" t="s">
        <v>1912</v>
      </c>
      <c r="J759" s="129" t="s">
        <v>330</v>
      </c>
      <c r="K759" s="129" t="s">
        <v>46</v>
      </c>
      <c r="L759" s="129" t="s">
        <v>144</v>
      </c>
      <c r="M759" s="129" t="s">
        <v>1996</v>
      </c>
      <c r="N759" s="130" t="s">
        <v>1935</v>
      </c>
      <c r="O759" s="129" t="s">
        <v>46</v>
      </c>
      <c r="P759" s="129" t="s">
        <v>46</v>
      </c>
      <c r="Q759" s="129" t="s">
        <v>46</v>
      </c>
      <c r="R759" s="132" t="s">
        <v>46</v>
      </c>
      <c r="S759" s="154" t="s">
        <v>46</v>
      </c>
    </row>
    <row r="760" spans="2:19" s="116" customFormat="1" ht="26" x14ac:dyDescent="0.3">
      <c r="B760" s="129" t="s">
        <v>973</v>
      </c>
      <c r="C760" s="129" t="s">
        <v>1590</v>
      </c>
      <c r="D760" s="129" t="s">
        <v>1776</v>
      </c>
      <c r="E760" s="129" t="s">
        <v>46</v>
      </c>
      <c r="F760" s="129" t="s">
        <v>46</v>
      </c>
      <c r="G760" s="153">
        <f t="shared" si="8"/>
        <v>116686.3765782</v>
      </c>
      <c r="H760" s="153">
        <v>13599.81079</v>
      </c>
      <c r="I760" s="129" t="s">
        <v>1912</v>
      </c>
      <c r="J760" s="129" t="s">
        <v>330</v>
      </c>
      <c r="K760" s="129" t="s">
        <v>46</v>
      </c>
      <c r="L760" s="129" t="s">
        <v>1924</v>
      </c>
      <c r="M760" s="129" t="s">
        <v>335</v>
      </c>
      <c r="N760" s="130" t="s">
        <v>336</v>
      </c>
      <c r="O760" s="129" t="s">
        <v>46</v>
      </c>
      <c r="P760" s="129" t="s">
        <v>46</v>
      </c>
      <c r="Q760" s="129" t="s">
        <v>46</v>
      </c>
      <c r="R760" s="132" t="s">
        <v>46</v>
      </c>
      <c r="S760" s="154" t="s">
        <v>46</v>
      </c>
    </row>
    <row r="761" spans="2:19" s="116" customFormat="1" ht="26" x14ac:dyDescent="0.3">
      <c r="B761" s="129" t="s">
        <v>1273</v>
      </c>
      <c r="C761" s="129" t="s">
        <v>1664</v>
      </c>
      <c r="D761" s="129" t="s">
        <v>1776</v>
      </c>
      <c r="E761" s="129" t="s">
        <v>46</v>
      </c>
      <c r="F761" s="129" t="s">
        <v>46</v>
      </c>
      <c r="G761" s="153">
        <f t="shared" si="8"/>
        <v>96469.1934492</v>
      </c>
      <c r="H761" s="153">
        <v>11243.49574</v>
      </c>
      <c r="I761" s="129" t="s">
        <v>1912</v>
      </c>
      <c r="J761" s="129" t="s">
        <v>330</v>
      </c>
      <c r="K761" s="129" t="s">
        <v>46</v>
      </c>
      <c r="L761" s="129" t="s">
        <v>1924</v>
      </c>
      <c r="M761" s="129" t="s">
        <v>2003</v>
      </c>
      <c r="N761" s="130" t="s">
        <v>401</v>
      </c>
      <c r="O761" s="129" t="s">
        <v>46</v>
      </c>
      <c r="P761" s="129" t="s">
        <v>46</v>
      </c>
      <c r="Q761" s="129" t="s">
        <v>46</v>
      </c>
      <c r="R761" s="132" t="s">
        <v>46</v>
      </c>
      <c r="S761" s="154" t="s">
        <v>46</v>
      </c>
    </row>
    <row r="762" spans="2:19" s="116" customFormat="1" ht="26" x14ac:dyDescent="0.3">
      <c r="B762" s="129" t="s">
        <v>1274</v>
      </c>
      <c r="C762" s="129" t="s">
        <v>1738</v>
      </c>
      <c r="D762" s="129" t="s">
        <v>1776</v>
      </c>
      <c r="E762" s="129" t="s">
        <v>46</v>
      </c>
      <c r="F762" s="129" t="s">
        <v>46</v>
      </c>
      <c r="G762" s="153">
        <f t="shared" si="8"/>
        <v>101466.41436360001</v>
      </c>
      <c r="H762" s="153">
        <v>11825.922420000001</v>
      </c>
      <c r="I762" s="129" t="s">
        <v>1912</v>
      </c>
      <c r="J762" s="129" t="s">
        <v>330</v>
      </c>
      <c r="K762" s="129" t="s">
        <v>46</v>
      </c>
      <c r="L762" s="129" t="s">
        <v>144</v>
      </c>
      <c r="M762" s="129" t="s">
        <v>139</v>
      </c>
      <c r="N762" s="130" t="s">
        <v>1937</v>
      </c>
      <c r="O762" s="129" t="s">
        <v>46</v>
      </c>
      <c r="P762" s="129" t="s">
        <v>46</v>
      </c>
      <c r="Q762" s="129" t="s">
        <v>46</v>
      </c>
      <c r="R762" s="132" t="s">
        <v>46</v>
      </c>
      <c r="S762" s="154" t="s">
        <v>46</v>
      </c>
    </row>
    <row r="763" spans="2:19" s="116" customFormat="1" ht="52" x14ac:dyDescent="0.3">
      <c r="B763" s="129" t="s">
        <v>1275</v>
      </c>
      <c r="C763" s="129" t="s">
        <v>1739</v>
      </c>
      <c r="D763" s="129" t="s">
        <v>1771</v>
      </c>
      <c r="E763" s="129" t="s">
        <v>46</v>
      </c>
      <c r="F763" s="129" t="s">
        <v>46</v>
      </c>
      <c r="G763" s="153">
        <f t="shared" si="8"/>
        <v>1014.6641438032157</v>
      </c>
      <c r="H763" s="153">
        <v>118.259224219489</v>
      </c>
      <c r="I763" s="129" t="s">
        <v>1912</v>
      </c>
      <c r="J763" s="129" t="s">
        <v>330</v>
      </c>
      <c r="K763" s="129" t="s">
        <v>46</v>
      </c>
      <c r="L763" s="129" t="s">
        <v>1924</v>
      </c>
      <c r="M763" s="129" t="s">
        <v>1995</v>
      </c>
      <c r="N763" s="130" t="s">
        <v>406</v>
      </c>
      <c r="O763" s="129" t="s">
        <v>46</v>
      </c>
      <c r="P763" s="129" t="s">
        <v>46</v>
      </c>
      <c r="Q763" s="129" t="s">
        <v>46</v>
      </c>
      <c r="R763" s="132" t="s">
        <v>46</v>
      </c>
      <c r="S763" s="154" t="s">
        <v>46</v>
      </c>
    </row>
    <row r="764" spans="2:19" s="116" customFormat="1" x14ac:dyDescent="0.3">
      <c r="B764" s="129" t="s">
        <v>1276</v>
      </c>
      <c r="C764" s="129" t="s">
        <v>1740</v>
      </c>
      <c r="D764" s="129" t="s">
        <v>329</v>
      </c>
      <c r="E764" s="129" t="s">
        <v>46</v>
      </c>
      <c r="F764" s="129" t="s">
        <v>46</v>
      </c>
      <c r="G764" s="153">
        <f t="shared" si="8"/>
        <v>156.42122306054844</v>
      </c>
      <c r="H764" s="153">
        <v>18.230911778618701</v>
      </c>
      <c r="I764" s="129" t="s">
        <v>1912</v>
      </c>
      <c r="J764" s="129" t="s">
        <v>330</v>
      </c>
      <c r="K764" s="129" t="s">
        <v>46</v>
      </c>
      <c r="L764" s="129" t="s">
        <v>1924</v>
      </c>
      <c r="M764" s="129" t="s">
        <v>1995</v>
      </c>
      <c r="N764" s="130" t="s">
        <v>1931</v>
      </c>
      <c r="O764" s="129" t="s">
        <v>46</v>
      </c>
      <c r="P764" s="129" t="s">
        <v>46</v>
      </c>
      <c r="Q764" s="129" t="s">
        <v>46</v>
      </c>
      <c r="R764" s="132" t="s">
        <v>46</v>
      </c>
      <c r="S764" s="154" t="s">
        <v>46</v>
      </c>
    </row>
    <row r="765" spans="2:19" s="116" customFormat="1" ht="39" x14ac:dyDescent="0.3">
      <c r="B765" s="129" t="s">
        <v>1277</v>
      </c>
      <c r="C765" s="129" t="s">
        <v>1741</v>
      </c>
      <c r="D765" s="129" t="s">
        <v>329</v>
      </c>
      <c r="E765" s="129" t="s">
        <v>46</v>
      </c>
      <c r="F765" s="129" t="s">
        <v>46</v>
      </c>
      <c r="G765" s="153">
        <f t="shared" si="8"/>
        <v>608.7984862819302</v>
      </c>
      <c r="H765" s="153">
        <v>70.955534531693502</v>
      </c>
      <c r="I765" s="129" t="s">
        <v>1912</v>
      </c>
      <c r="J765" s="129" t="s">
        <v>330</v>
      </c>
      <c r="K765" s="129" t="s">
        <v>46</v>
      </c>
      <c r="L765" s="129" t="s">
        <v>1924</v>
      </c>
      <c r="M765" s="129" t="s">
        <v>1995</v>
      </c>
      <c r="N765" s="130" t="s">
        <v>406</v>
      </c>
      <c r="O765" s="129" t="s">
        <v>46</v>
      </c>
      <c r="P765" s="129" t="s">
        <v>46</v>
      </c>
      <c r="Q765" s="129" t="s">
        <v>46</v>
      </c>
      <c r="R765" s="132" t="s">
        <v>46</v>
      </c>
      <c r="S765" s="154" t="s">
        <v>46</v>
      </c>
    </row>
    <row r="766" spans="2:19" s="116" customFormat="1" ht="78" x14ac:dyDescent="0.3">
      <c r="B766" s="129" t="s">
        <v>1278</v>
      </c>
      <c r="C766" s="129" t="s">
        <v>1742</v>
      </c>
      <c r="D766" s="129" t="s">
        <v>1774</v>
      </c>
      <c r="E766" s="129" t="s">
        <v>46</v>
      </c>
      <c r="F766" s="129" t="s">
        <v>46</v>
      </c>
      <c r="G766" s="153">
        <f t="shared" si="8"/>
        <v>507.33207190160869</v>
      </c>
      <c r="H766" s="153">
        <v>59.129612109744599</v>
      </c>
      <c r="I766" s="129" t="s">
        <v>1912</v>
      </c>
      <c r="J766" s="129" t="s">
        <v>330</v>
      </c>
      <c r="K766" s="129" t="s">
        <v>46</v>
      </c>
      <c r="L766" s="129" t="s">
        <v>1924</v>
      </c>
      <c r="M766" s="129" t="s">
        <v>1996</v>
      </c>
      <c r="N766" s="130" t="s">
        <v>1983</v>
      </c>
      <c r="O766" s="129" t="s">
        <v>46</v>
      </c>
      <c r="P766" s="129" t="s">
        <v>46</v>
      </c>
      <c r="Q766" s="129" t="s">
        <v>46</v>
      </c>
      <c r="R766" s="132" t="s">
        <v>46</v>
      </c>
      <c r="S766" s="154" t="s">
        <v>46</v>
      </c>
    </row>
    <row r="767" spans="2:19" s="116" customFormat="1" x14ac:dyDescent="0.3">
      <c r="B767" s="129" t="s">
        <v>458</v>
      </c>
      <c r="C767" s="129" t="s">
        <v>459</v>
      </c>
      <c r="D767" s="129" t="s">
        <v>368</v>
      </c>
      <c r="E767" s="129" t="s">
        <v>46</v>
      </c>
      <c r="F767" s="129" t="s">
        <v>46</v>
      </c>
      <c r="G767" s="153">
        <f t="shared" si="8"/>
        <v>1015.3100183755729</v>
      </c>
      <c r="H767" s="153">
        <v>118.334500976174</v>
      </c>
      <c r="I767" s="129" t="s">
        <v>1912</v>
      </c>
      <c r="J767" s="129" t="s">
        <v>330</v>
      </c>
      <c r="K767" s="129" t="s">
        <v>46</v>
      </c>
      <c r="L767" s="129" t="s">
        <v>1924</v>
      </c>
      <c r="M767" s="129" t="s">
        <v>1995</v>
      </c>
      <c r="N767" s="130" t="s">
        <v>391</v>
      </c>
      <c r="O767" s="129" t="s">
        <v>46</v>
      </c>
      <c r="P767" s="129" t="s">
        <v>46</v>
      </c>
      <c r="Q767" s="129" t="s">
        <v>46</v>
      </c>
      <c r="R767" s="132" t="s">
        <v>46</v>
      </c>
      <c r="S767" s="154" t="s">
        <v>46</v>
      </c>
    </row>
    <row r="768" spans="2:19" s="116" customFormat="1" x14ac:dyDescent="0.3">
      <c r="B768" s="129" t="s">
        <v>458</v>
      </c>
      <c r="C768" s="129" t="s">
        <v>459</v>
      </c>
      <c r="D768" s="129" t="s">
        <v>368</v>
      </c>
      <c r="E768" s="129" t="s">
        <v>46</v>
      </c>
      <c r="F768" s="129" t="s">
        <v>46</v>
      </c>
      <c r="G768" s="153">
        <f t="shared" si="8"/>
        <v>1.418727047618878</v>
      </c>
      <c r="H768" s="153">
        <v>0.165352802752783</v>
      </c>
      <c r="I768" s="129" t="s">
        <v>1912</v>
      </c>
      <c r="J768" s="129" t="s">
        <v>330</v>
      </c>
      <c r="K768" s="129" t="s">
        <v>46</v>
      </c>
      <c r="L768" s="129" t="s">
        <v>1923</v>
      </c>
      <c r="M768" s="129" t="s">
        <v>2004</v>
      </c>
      <c r="N768" s="130" t="s">
        <v>1992</v>
      </c>
      <c r="O768" s="129" t="s">
        <v>46</v>
      </c>
      <c r="P768" s="129" t="s">
        <v>46</v>
      </c>
      <c r="Q768" s="129" t="s">
        <v>46</v>
      </c>
      <c r="R768" s="132" t="s">
        <v>46</v>
      </c>
      <c r="S768" s="154" t="s">
        <v>46</v>
      </c>
    </row>
    <row r="769" spans="2:19" s="116" customFormat="1" x14ac:dyDescent="0.3">
      <c r="B769" s="129" t="s">
        <v>458</v>
      </c>
      <c r="C769" s="129" t="s">
        <v>459</v>
      </c>
      <c r="D769" s="129" t="s">
        <v>368</v>
      </c>
      <c r="E769" s="129" t="s">
        <v>46</v>
      </c>
      <c r="F769" s="129" t="s">
        <v>46</v>
      </c>
      <c r="G769" s="153">
        <f t="shared" si="8"/>
        <v>75.155795137443221</v>
      </c>
      <c r="H769" s="153">
        <v>8.7594166826856892</v>
      </c>
      <c r="I769" s="129" t="s">
        <v>1912</v>
      </c>
      <c r="J769" s="129" t="s">
        <v>330</v>
      </c>
      <c r="K769" s="129" t="s">
        <v>46</v>
      </c>
      <c r="L769" s="129" t="s">
        <v>1924</v>
      </c>
      <c r="M769" s="129" t="s">
        <v>1995</v>
      </c>
      <c r="N769" s="130" t="s">
        <v>462</v>
      </c>
      <c r="O769" s="129" t="s">
        <v>46</v>
      </c>
      <c r="P769" s="129" t="s">
        <v>46</v>
      </c>
      <c r="Q769" s="129" t="s">
        <v>46</v>
      </c>
      <c r="R769" s="132" t="s">
        <v>46</v>
      </c>
      <c r="S769" s="154" t="s">
        <v>46</v>
      </c>
    </row>
    <row r="770" spans="2:19" s="116" customFormat="1" ht="26" x14ac:dyDescent="0.3">
      <c r="B770" s="129" t="s">
        <v>1279</v>
      </c>
      <c r="C770" s="129" t="s">
        <v>1743</v>
      </c>
      <c r="D770" s="129" t="s">
        <v>1774</v>
      </c>
      <c r="E770" s="129" t="s">
        <v>46</v>
      </c>
      <c r="F770" s="129" t="s">
        <v>46</v>
      </c>
      <c r="G770" s="153">
        <f t="shared" si="8"/>
        <v>750.88493540308241</v>
      </c>
      <c r="H770" s="153">
        <v>87.515726736955997</v>
      </c>
      <c r="I770" s="129" t="s">
        <v>1912</v>
      </c>
      <c r="J770" s="129" t="s">
        <v>330</v>
      </c>
      <c r="K770" s="129" t="s">
        <v>46</v>
      </c>
      <c r="L770" s="129" t="s">
        <v>1924</v>
      </c>
      <c r="M770" s="129" t="s">
        <v>309</v>
      </c>
      <c r="N770" s="130" t="s">
        <v>1965</v>
      </c>
      <c r="O770" s="129" t="s">
        <v>46</v>
      </c>
      <c r="P770" s="129" t="s">
        <v>46</v>
      </c>
      <c r="Q770" s="129" t="s">
        <v>46</v>
      </c>
      <c r="R770" s="132" t="s">
        <v>46</v>
      </c>
      <c r="S770" s="154" t="s">
        <v>46</v>
      </c>
    </row>
    <row r="771" spans="2:19" s="116" customFormat="1" ht="26" x14ac:dyDescent="0.3">
      <c r="B771" s="129" t="s">
        <v>1280</v>
      </c>
      <c r="C771" s="129" t="s">
        <v>1744</v>
      </c>
      <c r="D771" s="129" t="s">
        <v>368</v>
      </c>
      <c r="E771" s="129" t="s">
        <v>46</v>
      </c>
      <c r="F771" s="129" t="s">
        <v>46</v>
      </c>
      <c r="G771" s="153">
        <f t="shared" si="8"/>
        <v>714.5655229840396</v>
      </c>
      <c r="H771" s="153">
        <v>83.282694986484799</v>
      </c>
      <c r="I771" s="129" t="s">
        <v>1912</v>
      </c>
      <c r="J771" s="129" t="s">
        <v>330</v>
      </c>
      <c r="K771" s="129" t="s">
        <v>46</v>
      </c>
      <c r="L771" s="129" t="s">
        <v>1924</v>
      </c>
      <c r="M771" s="129" t="s">
        <v>309</v>
      </c>
      <c r="N771" s="130" t="s">
        <v>1965</v>
      </c>
      <c r="O771" s="129" t="s">
        <v>46</v>
      </c>
      <c r="P771" s="129" t="s">
        <v>46</v>
      </c>
      <c r="Q771" s="129" t="s">
        <v>46</v>
      </c>
      <c r="R771" s="132" t="s">
        <v>46</v>
      </c>
      <c r="S771" s="154" t="s">
        <v>46</v>
      </c>
    </row>
    <row r="772" spans="2:19" s="116" customFormat="1" ht="26" x14ac:dyDescent="0.3">
      <c r="B772" s="129" t="s">
        <v>1281</v>
      </c>
      <c r="C772" s="129" t="s">
        <v>1745</v>
      </c>
      <c r="D772" s="129" t="s">
        <v>368</v>
      </c>
      <c r="E772" s="129" t="s">
        <v>46</v>
      </c>
      <c r="F772" s="129" t="s">
        <v>46</v>
      </c>
      <c r="G772" s="153">
        <f t="shared" si="8"/>
        <v>756.62863035950363</v>
      </c>
      <c r="H772" s="153">
        <v>88.185155053555206</v>
      </c>
      <c r="I772" s="129" t="s">
        <v>1912</v>
      </c>
      <c r="J772" s="129" t="s">
        <v>330</v>
      </c>
      <c r="K772" s="129" t="s">
        <v>46</v>
      </c>
      <c r="L772" s="129" t="s">
        <v>1924</v>
      </c>
      <c r="M772" s="129" t="s">
        <v>309</v>
      </c>
      <c r="N772" s="130" t="s">
        <v>1965</v>
      </c>
      <c r="O772" s="129" t="s">
        <v>46</v>
      </c>
      <c r="P772" s="129" t="s">
        <v>46</v>
      </c>
      <c r="Q772" s="129" t="s">
        <v>46</v>
      </c>
      <c r="R772" s="132" t="s">
        <v>46</v>
      </c>
      <c r="S772" s="154" t="s">
        <v>46</v>
      </c>
    </row>
    <row r="773" spans="2:19" s="116" customFormat="1" ht="26" x14ac:dyDescent="0.3">
      <c r="B773" s="129" t="s">
        <v>1282</v>
      </c>
      <c r="C773" s="129" t="s">
        <v>1746</v>
      </c>
      <c r="D773" s="129" t="s">
        <v>368</v>
      </c>
      <c r="E773" s="129" t="s">
        <v>46</v>
      </c>
      <c r="F773" s="129" t="s">
        <v>46</v>
      </c>
      <c r="G773" s="153">
        <f t="shared" si="8"/>
        <v>759.49406816179612</v>
      </c>
      <c r="H773" s="153">
        <v>88.519122163379507</v>
      </c>
      <c r="I773" s="129" t="s">
        <v>1912</v>
      </c>
      <c r="J773" s="129" t="s">
        <v>330</v>
      </c>
      <c r="K773" s="129" t="s">
        <v>46</v>
      </c>
      <c r="L773" s="129" t="s">
        <v>1924</v>
      </c>
      <c r="M773" s="129" t="s">
        <v>309</v>
      </c>
      <c r="N773" s="130" t="s">
        <v>1965</v>
      </c>
      <c r="O773" s="129" t="s">
        <v>46</v>
      </c>
      <c r="P773" s="129" t="s">
        <v>46</v>
      </c>
      <c r="Q773" s="129" t="s">
        <v>46</v>
      </c>
      <c r="R773" s="132" t="s">
        <v>46</v>
      </c>
      <c r="S773" s="154" t="s">
        <v>46</v>
      </c>
    </row>
    <row r="774" spans="2:19" s="116" customFormat="1" x14ac:dyDescent="0.3">
      <c r="B774" s="129" t="s">
        <v>458</v>
      </c>
      <c r="C774" s="129" t="s">
        <v>459</v>
      </c>
      <c r="D774" s="129" t="s">
        <v>368</v>
      </c>
      <c r="E774" s="129" t="s">
        <v>46</v>
      </c>
      <c r="F774" s="129" t="s">
        <v>46</v>
      </c>
      <c r="G774" s="153">
        <f t="shared" si="8"/>
        <v>42.001902787128572</v>
      </c>
      <c r="H774" s="153">
        <v>4.8953266651665004</v>
      </c>
      <c r="I774" s="129" t="s">
        <v>1912</v>
      </c>
      <c r="J774" s="129" t="s">
        <v>330</v>
      </c>
      <c r="K774" s="129" t="s">
        <v>46</v>
      </c>
      <c r="L774" s="129" t="s">
        <v>1924</v>
      </c>
      <c r="M774" s="129" t="s">
        <v>1995</v>
      </c>
      <c r="N774" s="130" t="s">
        <v>462</v>
      </c>
      <c r="O774" s="129" t="s">
        <v>46</v>
      </c>
      <c r="P774" s="129" t="s">
        <v>46</v>
      </c>
      <c r="Q774" s="129" t="s">
        <v>46</v>
      </c>
      <c r="R774" s="132" t="s">
        <v>46</v>
      </c>
      <c r="S774" s="154" t="s">
        <v>46</v>
      </c>
    </row>
    <row r="775" spans="2:19" s="116" customFormat="1" x14ac:dyDescent="0.3">
      <c r="B775" s="129" t="s">
        <v>458</v>
      </c>
      <c r="C775" s="129" t="s">
        <v>459</v>
      </c>
      <c r="D775" s="129" t="s">
        <v>368</v>
      </c>
      <c r="E775" s="129" t="s">
        <v>46</v>
      </c>
      <c r="F775" s="129" t="s">
        <v>46</v>
      </c>
      <c r="G775" s="153">
        <f t="shared" si="8"/>
        <v>11.586349055666986</v>
      </c>
      <c r="H775" s="153">
        <v>1.35039033282832</v>
      </c>
      <c r="I775" s="129" t="s">
        <v>1912</v>
      </c>
      <c r="J775" s="129" t="s">
        <v>330</v>
      </c>
      <c r="K775" s="129" t="s">
        <v>46</v>
      </c>
      <c r="L775" s="129" t="s">
        <v>144</v>
      </c>
      <c r="M775" s="129" t="s">
        <v>1996</v>
      </c>
      <c r="N775" s="130" t="s">
        <v>1935</v>
      </c>
      <c r="O775" s="129" t="s">
        <v>46</v>
      </c>
      <c r="P775" s="129" t="s">
        <v>46</v>
      </c>
      <c r="Q775" s="129" t="s">
        <v>46</v>
      </c>
      <c r="R775" s="132" t="s">
        <v>46</v>
      </c>
      <c r="S775" s="154" t="s">
        <v>46</v>
      </c>
    </row>
    <row r="776" spans="2:19" s="116" customFormat="1" x14ac:dyDescent="0.3">
      <c r="B776" s="129" t="s">
        <v>458</v>
      </c>
      <c r="C776" s="129" t="s">
        <v>459</v>
      </c>
      <c r="D776" s="129" t="s">
        <v>368</v>
      </c>
      <c r="E776" s="129" t="s">
        <v>46</v>
      </c>
      <c r="F776" s="129" t="s">
        <v>46</v>
      </c>
      <c r="G776" s="153">
        <f t="shared" si="8"/>
        <v>32.719363223168024</v>
      </c>
      <c r="H776" s="153">
        <v>3.8134455971058299</v>
      </c>
      <c r="I776" s="129" t="s">
        <v>1912</v>
      </c>
      <c r="J776" s="129" t="s">
        <v>330</v>
      </c>
      <c r="K776" s="129" t="s">
        <v>46</v>
      </c>
      <c r="L776" s="129" t="s">
        <v>144</v>
      </c>
      <c r="M776" s="129" t="s">
        <v>139</v>
      </c>
      <c r="N776" s="130" t="s">
        <v>1937</v>
      </c>
      <c r="O776" s="129" t="s">
        <v>46</v>
      </c>
      <c r="P776" s="129" t="s">
        <v>46</v>
      </c>
      <c r="Q776" s="129" t="s">
        <v>46</v>
      </c>
      <c r="R776" s="132" t="s">
        <v>46</v>
      </c>
      <c r="S776" s="154" t="s">
        <v>46</v>
      </c>
    </row>
    <row r="777" spans="2:19" s="116" customFormat="1" x14ac:dyDescent="0.3">
      <c r="B777" s="129" t="s">
        <v>458</v>
      </c>
      <c r="C777" s="129" t="s">
        <v>459</v>
      </c>
      <c r="D777" s="129" t="s">
        <v>368</v>
      </c>
      <c r="E777" s="129" t="s">
        <v>46</v>
      </c>
      <c r="F777" s="129" t="s">
        <v>46</v>
      </c>
      <c r="G777" s="153">
        <f t="shared" ref="G777:G840" si="9">SUM(8.58*H777)</f>
        <v>44.274132899923728</v>
      </c>
      <c r="H777" s="153">
        <v>5.1601553496414603</v>
      </c>
      <c r="I777" s="129" t="s">
        <v>1912</v>
      </c>
      <c r="J777" s="129" t="s">
        <v>330</v>
      </c>
      <c r="K777" s="129" t="s">
        <v>46</v>
      </c>
      <c r="L777" s="129" t="s">
        <v>1924</v>
      </c>
      <c r="M777" s="129" t="s">
        <v>1995</v>
      </c>
      <c r="N777" s="130" t="s">
        <v>469</v>
      </c>
      <c r="O777" s="129" t="s">
        <v>46</v>
      </c>
      <c r="P777" s="129" t="s">
        <v>46</v>
      </c>
      <c r="Q777" s="129" t="s">
        <v>46</v>
      </c>
      <c r="R777" s="132" t="s">
        <v>46</v>
      </c>
      <c r="S777" s="154" t="s">
        <v>46</v>
      </c>
    </row>
    <row r="778" spans="2:19" s="116" customFormat="1" x14ac:dyDescent="0.3">
      <c r="B778" s="129" t="s">
        <v>1283</v>
      </c>
      <c r="C778" s="129" t="s">
        <v>1690</v>
      </c>
      <c r="D778" s="129" t="s">
        <v>674</v>
      </c>
      <c r="E778" s="129" t="s">
        <v>46</v>
      </c>
      <c r="F778" s="129" t="s">
        <v>46</v>
      </c>
      <c r="G778" s="153">
        <f t="shared" si="9"/>
        <v>16962.191147840025</v>
      </c>
      <c r="H778" s="153">
        <v>1976.94535522611</v>
      </c>
      <c r="I778" s="129" t="s">
        <v>1912</v>
      </c>
      <c r="J778" s="129" t="s">
        <v>330</v>
      </c>
      <c r="K778" s="129" t="s">
        <v>46</v>
      </c>
      <c r="L778" s="129" t="s">
        <v>1924</v>
      </c>
      <c r="M778" s="129" t="s">
        <v>309</v>
      </c>
      <c r="N778" s="130" t="s">
        <v>1979</v>
      </c>
      <c r="O778" s="129" t="s">
        <v>46</v>
      </c>
      <c r="P778" s="129" t="s">
        <v>46</v>
      </c>
      <c r="Q778" s="129" t="s">
        <v>46</v>
      </c>
      <c r="R778" s="132" t="s">
        <v>46</v>
      </c>
      <c r="S778" s="154" t="s">
        <v>46</v>
      </c>
    </row>
    <row r="779" spans="2:19" s="116" customFormat="1" x14ac:dyDescent="0.3">
      <c r="B779" s="129" t="s">
        <v>1284</v>
      </c>
      <c r="C779" s="129" t="s">
        <v>1687</v>
      </c>
      <c r="D779" s="129" t="s">
        <v>674</v>
      </c>
      <c r="E779" s="129" t="s">
        <v>46</v>
      </c>
      <c r="F779" s="129" t="s">
        <v>46</v>
      </c>
      <c r="G779" s="153">
        <f t="shared" si="9"/>
        <v>285777.74579033651</v>
      </c>
      <c r="H779" s="153">
        <v>33307.429579293297</v>
      </c>
      <c r="I779" s="129" t="s">
        <v>1912</v>
      </c>
      <c r="J779" s="129" t="s">
        <v>330</v>
      </c>
      <c r="K779" s="129" t="s">
        <v>46</v>
      </c>
      <c r="L779" s="129" t="s">
        <v>144</v>
      </c>
      <c r="M779" s="129" t="s">
        <v>716</v>
      </c>
      <c r="N779" s="130" t="s">
        <v>634</v>
      </c>
      <c r="O779" s="129" t="s">
        <v>46</v>
      </c>
      <c r="P779" s="129" t="s">
        <v>46</v>
      </c>
      <c r="Q779" s="129" t="s">
        <v>46</v>
      </c>
      <c r="R779" s="132" t="s">
        <v>46</v>
      </c>
      <c r="S779" s="154" t="s">
        <v>46</v>
      </c>
    </row>
    <row r="780" spans="2:19" s="116" customFormat="1" ht="26" x14ac:dyDescent="0.3">
      <c r="B780" s="129" t="s">
        <v>1285</v>
      </c>
      <c r="C780" s="129" t="s">
        <v>1747</v>
      </c>
      <c r="D780" s="129" t="s">
        <v>1800</v>
      </c>
      <c r="E780" s="129" t="s">
        <v>46</v>
      </c>
      <c r="F780" s="129" t="s">
        <v>46</v>
      </c>
      <c r="G780" s="153">
        <f t="shared" si="9"/>
        <v>39005.222962083637</v>
      </c>
      <c r="H780" s="153">
        <v>4546.0632822941297</v>
      </c>
      <c r="I780" s="129" t="s">
        <v>1912</v>
      </c>
      <c r="J780" s="129" t="s">
        <v>330</v>
      </c>
      <c r="K780" s="129" t="s">
        <v>46</v>
      </c>
      <c r="L780" s="129" t="s">
        <v>1924</v>
      </c>
      <c r="M780" s="129" t="s">
        <v>309</v>
      </c>
      <c r="N780" s="130" t="s">
        <v>1933</v>
      </c>
      <c r="O780" s="129" t="s">
        <v>46</v>
      </c>
      <c r="P780" s="129" t="s">
        <v>46</v>
      </c>
      <c r="Q780" s="129" t="s">
        <v>46</v>
      </c>
      <c r="R780" s="132" t="s">
        <v>46</v>
      </c>
      <c r="S780" s="154" t="s">
        <v>46</v>
      </c>
    </row>
    <row r="781" spans="2:19" s="116" customFormat="1" x14ac:dyDescent="0.3">
      <c r="B781" s="129" t="s">
        <v>1286</v>
      </c>
      <c r="C781" s="129" t="s">
        <v>1748</v>
      </c>
      <c r="D781" s="129" t="s">
        <v>1784</v>
      </c>
      <c r="E781" s="129" t="s">
        <v>46</v>
      </c>
      <c r="F781" s="129" t="s">
        <v>46</v>
      </c>
      <c r="G781" s="153">
        <f t="shared" si="9"/>
        <v>19541.694870783402</v>
      </c>
      <c r="H781" s="153">
        <v>2277.58681477662</v>
      </c>
      <c r="I781" s="129" t="s">
        <v>1912</v>
      </c>
      <c r="J781" s="129" t="s">
        <v>330</v>
      </c>
      <c r="K781" s="129" t="s">
        <v>46</v>
      </c>
      <c r="L781" s="129" t="s">
        <v>1924</v>
      </c>
      <c r="M781" s="129" t="s">
        <v>309</v>
      </c>
      <c r="N781" s="130" t="s">
        <v>1933</v>
      </c>
      <c r="O781" s="129" t="s">
        <v>46</v>
      </c>
      <c r="P781" s="129" t="s">
        <v>46</v>
      </c>
      <c r="Q781" s="129" t="s">
        <v>46</v>
      </c>
      <c r="R781" s="132" t="s">
        <v>46</v>
      </c>
      <c r="S781" s="154" t="s">
        <v>46</v>
      </c>
    </row>
    <row r="782" spans="2:19" s="116" customFormat="1" x14ac:dyDescent="0.3">
      <c r="B782" s="129" t="s">
        <v>1286</v>
      </c>
      <c r="C782" s="129" t="s">
        <v>1748</v>
      </c>
      <c r="D782" s="129" t="s">
        <v>1784</v>
      </c>
      <c r="E782" s="129" t="s">
        <v>46</v>
      </c>
      <c r="F782" s="129" t="s">
        <v>46</v>
      </c>
      <c r="G782" s="153">
        <f t="shared" si="9"/>
        <v>19541.694870783402</v>
      </c>
      <c r="H782" s="153">
        <v>2277.58681477662</v>
      </c>
      <c r="I782" s="129" t="s">
        <v>1912</v>
      </c>
      <c r="J782" s="129" t="s">
        <v>330</v>
      </c>
      <c r="K782" s="129" t="s">
        <v>46</v>
      </c>
      <c r="L782" s="129" t="s">
        <v>1924</v>
      </c>
      <c r="M782" s="129" t="s">
        <v>309</v>
      </c>
      <c r="N782" s="130" t="s">
        <v>1978</v>
      </c>
      <c r="O782" s="129" t="s">
        <v>46</v>
      </c>
      <c r="P782" s="129" t="s">
        <v>46</v>
      </c>
      <c r="Q782" s="129" t="s">
        <v>46</v>
      </c>
      <c r="R782" s="132" t="s">
        <v>46</v>
      </c>
      <c r="S782" s="154" t="s">
        <v>46</v>
      </c>
    </row>
    <row r="783" spans="2:19" s="116" customFormat="1" ht="26" x14ac:dyDescent="0.3">
      <c r="B783" s="129" t="s">
        <v>1287</v>
      </c>
      <c r="C783" s="129" t="s">
        <v>1749</v>
      </c>
      <c r="D783" s="129" t="s">
        <v>1784</v>
      </c>
      <c r="E783" s="129" t="s">
        <v>46</v>
      </c>
      <c r="F783" s="129" t="s">
        <v>46</v>
      </c>
      <c r="G783" s="153">
        <f t="shared" si="9"/>
        <v>7863.57</v>
      </c>
      <c r="H783" s="153">
        <v>916.5</v>
      </c>
      <c r="I783" s="129" t="s">
        <v>1912</v>
      </c>
      <c r="J783" s="129" t="s">
        <v>330</v>
      </c>
      <c r="K783" s="129" t="s">
        <v>46</v>
      </c>
      <c r="L783" s="129" t="s">
        <v>1924</v>
      </c>
      <c r="M783" s="129" t="s">
        <v>309</v>
      </c>
      <c r="N783" s="130" t="s">
        <v>1979</v>
      </c>
      <c r="O783" s="129" t="s">
        <v>46</v>
      </c>
      <c r="P783" s="129" t="s">
        <v>46</v>
      </c>
      <c r="Q783" s="129" t="s">
        <v>46</v>
      </c>
      <c r="R783" s="132" t="s">
        <v>46</v>
      </c>
      <c r="S783" s="154" t="s">
        <v>46</v>
      </c>
    </row>
    <row r="784" spans="2:19" s="116" customFormat="1" ht="26" x14ac:dyDescent="0.3">
      <c r="B784" s="129" t="s">
        <v>1287</v>
      </c>
      <c r="C784" s="129" t="s">
        <v>1749</v>
      </c>
      <c r="D784" s="129" t="s">
        <v>1784</v>
      </c>
      <c r="E784" s="129" t="s">
        <v>46</v>
      </c>
      <c r="F784" s="129" t="s">
        <v>46</v>
      </c>
      <c r="G784" s="153">
        <f t="shared" si="9"/>
        <v>7863.57</v>
      </c>
      <c r="H784" s="153">
        <v>916.5</v>
      </c>
      <c r="I784" s="129" t="s">
        <v>1912</v>
      </c>
      <c r="J784" s="129" t="s">
        <v>330</v>
      </c>
      <c r="K784" s="129" t="s">
        <v>46</v>
      </c>
      <c r="L784" s="129" t="s">
        <v>1924</v>
      </c>
      <c r="M784" s="129" t="s">
        <v>2008</v>
      </c>
      <c r="N784" s="130" t="s">
        <v>1993</v>
      </c>
      <c r="O784" s="129" t="s">
        <v>46</v>
      </c>
      <c r="P784" s="129" t="s">
        <v>46</v>
      </c>
      <c r="Q784" s="129" t="s">
        <v>46</v>
      </c>
      <c r="R784" s="132" t="s">
        <v>46</v>
      </c>
      <c r="S784" s="154" t="s">
        <v>46</v>
      </c>
    </row>
    <row r="785" spans="2:19" s="116" customFormat="1" ht="26" x14ac:dyDescent="0.3">
      <c r="B785" s="129" t="s">
        <v>1288</v>
      </c>
      <c r="C785" s="129" t="s">
        <v>1750</v>
      </c>
      <c r="D785" s="129" t="s">
        <v>1801</v>
      </c>
      <c r="E785" s="129" t="s">
        <v>46</v>
      </c>
      <c r="F785" s="129" t="s">
        <v>46</v>
      </c>
      <c r="G785" s="153">
        <f t="shared" si="9"/>
        <v>6280.8174000781646</v>
      </c>
      <c r="H785" s="153">
        <v>732.03000000911004</v>
      </c>
      <c r="I785" s="129" t="s">
        <v>1912</v>
      </c>
      <c r="J785" s="129" t="s">
        <v>330</v>
      </c>
      <c r="K785" s="129" t="s">
        <v>46</v>
      </c>
      <c r="L785" s="129" t="s">
        <v>1924</v>
      </c>
      <c r="M785" s="129" t="s">
        <v>309</v>
      </c>
      <c r="N785" s="130" t="s">
        <v>1979</v>
      </c>
      <c r="O785" s="129" t="s">
        <v>46</v>
      </c>
      <c r="P785" s="129" t="s">
        <v>46</v>
      </c>
      <c r="Q785" s="129" t="s">
        <v>46</v>
      </c>
      <c r="R785" s="132" t="s">
        <v>46</v>
      </c>
      <c r="S785" s="154" t="s">
        <v>46</v>
      </c>
    </row>
    <row r="786" spans="2:19" s="116" customFormat="1" x14ac:dyDescent="0.3">
      <c r="B786" s="129" t="s">
        <v>458</v>
      </c>
      <c r="C786" s="129" t="s">
        <v>459</v>
      </c>
      <c r="D786" s="129" t="s">
        <v>368</v>
      </c>
      <c r="E786" s="129" t="s">
        <v>46</v>
      </c>
      <c r="F786" s="129" t="s">
        <v>46</v>
      </c>
      <c r="G786" s="153">
        <f t="shared" si="9"/>
        <v>55.692032545804601</v>
      </c>
      <c r="H786" s="153">
        <v>6.4909128841264101</v>
      </c>
      <c r="I786" s="129" t="s">
        <v>1912</v>
      </c>
      <c r="J786" s="129" t="s">
        <v>330</v>
      </c>
      <c r="K786" s="129" t="s">
        <v>46</v>
      </c>
      <c r="L786" s="129" t="s">
        <v>1923</v>
      </c>
      <c r="M786" s="129" t="s">
        <v>716</v>
      </c>
      <c r="N786" s="130" t="s">
        <v>1942</v>
      </c>
      <c r="O786" s="129" t="s">
        <v>46</v>
      </c>
      <c r="P786" s="129" t="s">
        <v>46</v>
      </c>
      <c r="Q786" s="129" t="s">
        <v>46</v>
      </c>
      <c r="R786" s="132" t="s">
        <v>46</v>
      </c>
      <c r="S786" s="154" t="s">
        <v>46</v>
      </c>
    </row>
    <row r="787" spans="2:19" s="116" customFormat="1" x14ac:dyDescent="0.3">
      <c r="B787" s="129" t="s">
        <v>458</v>
      </c>
      <c r="C787" s="129" t="s">
        <v>459</v>
      </c>
      <c r="D787" s="129" t="s">
        <v>368</v>
      </c>
      <c r="E787" s="129" t="s">
        <v>46</v>
      </c>
      <c r="F787" s="129" t="s">
        <v>46</v>
      </c>
      <c r="G787" s="153">
        <f t="shared" si="9"/>
        <v>25.21629039414093</v>
      </c>
      <c r="H787" s="153">
        <v>2.9389615843987098</v>
      </c>
      <c r="I787" s="129" t="s">
        <v>1912</v>
      </c>
      <c r="J787" s="129" t="s">
        <v>330</v>
      </c>
      <c r="K787" s="129" t="s">
        <v>46</v>
      </c>
      <c r="L787" s="129" t="s">
        <v>144</v>
      </c>
      <c r="M787" s="129" t="s">
        <v>139</v>
      </c>
      <c r="N787" s="130" t="s">
        <v>1937</v>
      </c>
      <c r="O787" s="129" t="s">
        <v>46</v>
      </c>
      <c r="P787" s="129" t="s">
        <v>46</v>
      </c>
      <c r="Q787" s="129" t="s">
        <v>46</v>
      </c>
      <c r="R787" s="132" t="s">
        <v>46</v>
      </c>
      <c r="S787" s="154" t="s">
        <v>46</v>
      </c>
    </row>
    <row r="788" spans="2:19" s="116" customFormat="1" ht="26" x14ac:dyDescent="0.3">
      <c r="B788" s="129" t="s">
        <v>1289</v>
      </c>
      <c r="C788" s="129" t="s">
        <v>1751</v>
      </c>
      <c r="D788" s="129" t="s">
        <v>368</v>
      </c>
      <c r="E788" s="129" t="s">
        <v>46</v>
      </c>
      <c r="F788" s="129" t="s">
        <v>46</v>
      </c>
      <c r="G788" s="153">
        <f t="shared" si="9"/>
        <v>1262118</v>
      </c>
      <c r="H788" s="153">
        <v>147100</v>
      </c>
      <c r="I788" s="129" t="s">
        <v>1912</v>
      </c>
      <c r="J788" s="129" t="s">
        <v>441</v>
      </c>
      <c r="K788" s="129" t="s">
        <v>46</v>
      </c>
      <c r="L788" s="129" t="s">
        <v>1924</v>
      </c>
      <c r="M788" s="129" t="s">
        <v>716</v>
      </c>
      <c r="N788" s="130" t="s">
        <v>1957</v>
      </c>
      <c r="O788" s="129" t="s">
        <v>46</v>
      </c>
      <c r="P788" s="129" t="s">
        <v>46</v>
      </c>
      <c r="Q788" s="129" t="s">
        <v>46</v>
      </c>
      <c r="R788" s="132" t="s">
        <v>46</v>
      </c>
      <c r="S788" s="154" t="s">
        <v>46</v>
      </c>
    </row>
    <row r="789" spans="2:19" s="116" customFormat="1" ht="26" x14ac:dyDescent="0.3">
      <c r="B789" s="129" t="s">
        <v>1225</v>
      </c>
      <c r="C789" s="129" t="s">
        <v>1603</v>
      </c>
      <c r="D789" s="129" t="s">
        <v>1783</v>
      </c>
      <c r="E789" s="129" t="s">
        <v>46</v>
      </c>
      <c r="F789" s="129" t="s">
        <v>46</v>
      </c>
      <c r="G789" s="153">
        <f t="shared" si="9"/>
        <v>51.634439999999998</v>
      </c>
      <c r="H789" s="153">
        <v>6.0179999999999998</v>
      </c>
      <c r="I789" s="129" t="s">
        <v>1912</v>
      </c>
      <c r="J789" s="129" t="s">
        <v>330</v>
      </c>
      <c r="K789" s="129" t="s">
        <v>46</v>
      </c>
      <c r="L789" s="129" t="s">
        <v>1923</v>
      </c>
      <c r="M789" s="129" t="s">
        <v>342</v>
      </c>
      <c r="N789" s="130" t="s">
        <v>1930</v>
      </c>
      <c r="O789" s="129" t="s">
        <v>46</v>
      </c>
      <c r="P789" s="129" t="s">
        <v>46</v>
      </c>
      <c r="Q789" s="129" t="s">
        <v>46</v>
      </c>
      <c r="R789" s="132" t="s">
        <v>46</v>
      </c>
      <c r="S789" s="154" t="s">
        <v>46</v>
      </c>
    </row>
    <row r="790" spans="2:19" s="116" customFormat="1" ht="26" x14ac:dyDescent="0.3">
      <c r="B790" s="129" t="s">
        <v>1224</v>
      </c>
      <c r="C790" s="129" t="s">
        <v>1499</v>
      </c>
      <c r="D790" s="129" t="s">
        <v>1783</v>
      </c>
      <c r="E790" s="129" t="s">
        <v>46</v>
      </c>
      <c r="F790" s="129" t="s">
        <v>46</v>
      </c>
      <c r="G790" s="153">
        <f t="shared" si="9"/>
        <v>103.27746</v>
      </c>
      <c r="H790" s="153">
        <v>12.037000000000001</v>
      </c>
      <c r="I790" s="129" t="s">
        <v>1912</v>
      </c>
      <c r="J790" s="129" t="s">
        <v>330</v>
      </c>
      <c r="K790" s="129" t="s">
        <v>46</v>
      </c>
      <c r="L790" s="129" t="s">
        <v>1924</v>
      </c>
      <c r="M790" s="129" t="s">
        <v>1996</v>
      </c>
      <c r="N790" s="130" t="s">
        <v>472</v>
      </c>
      <c r="O790" s="129" t="s">
        <v>46</v>
      </c>
      <c r="P790" s="129" t="s">
        <v>46</v>
      </c>
      <c r="Q790" s="129" t="s">
        <v>46</v>
      </c>
      <c r="R790" s="132" t="s">
        <v>46</v>
      </c>
      <c r="S790" s="154" t="s">
        <v>46</v>
      </c>
    </row>
    <row r="791" spans="2:19" s="116" customFormat="1" ht="26" x14ac:dyDescent="0.3">
      <c r="B791" s="129" t="s">
        <v>1290</v>
      </c>
      <c r="C791" s="129" t="s">
        <v>1603</v>
      </c>
      <c r="D791" s="129" t="s">
        <v>1783</v>
      </c>
      <c r="E791" s="129" t="s">
        <v>46</v>
      </c>
      <c r="F791" s="129" t="s">
        <v>46</v>
      </c>
      <c r="G791" s="153">
        <f t="shared" si="9"/>
        <v>264.93324000000001</v>
      </c>
      <c r="H791" s="153">
        <v>30.878</v>
      </c>
      <c r="I791" s="129" t="s">
        <v>1912</v>
      </c>
      <c r="J791" s="129" t="s">
        <v>330</v>
      </c>
      <c r="K791" s="129" t="s">
        <v>46</v>
      </c>
      <c r="L791" s="129" t="s">
        <v>1924</v>
      </c>
      <c r="M791" s="129" t="s">
        <v>361</v>
      </c>
      <c r="N791" s="130" t="s">
        <v>490</v>
      </c>
      <c r="O791" s="129" t="s">
        <v>46</v>
      </c>
      <c r="P791" s="129" t="s">
        <v>46</v>
      </c>
      <c r="Q791" s="129" t="s">
        <v>46</v>
      </c>
      <c r="R791" s="132" t="s">
        <v>46</v>
      </c>
      <c r="S791" s="154" t="s">
        <v>46</v>
      </c>
    </row>
    <row r="792" spans="2:19" s="116" customFormat="1" ht="26" x14ac:dyDescent="0.3">
      <c r="B792" s="129" t="s">
        <v>1291</v>
      </c>
      <c r="C792" s="129" t="s">
        <v>1546</v>
      </c>
      <c r="D792" s="129" t="s">
        <v>1783</v>
      </c>
      <c r="E792" s="129" t="s">
        <v>46</v>
      </c>
      <c r="F792" s="129" t="s">
        <v>46</v>
      </c>
      <c r="G792" s="153">
        <f t="shared" si="9"/>
        <v>264.93324000000001</v>
      </c>
      <c r="H792" s="153">
        <v>30.878</v>
      </c>
      <c r="I792" s="129" t="s">
        <v>1912</v>
      </c>
      <c r="J792" s="129" t="s">
        <v>330</v>
      </c>
      <c r="K792" s="129" t="s">
        <v>46</v>
      </c>
      <c r="L792" s="129" t="s">
        <v>144</v>
      </c>
      <c r="M792" s="129" t="s">
        <v>139</v>
      </c>
      <c r="N792" s="130" t="s">
        <v>660</v>
      </c>
      <c r="O792" s="129" t="s">
        <v>46</v>
      </c>
      <c r="P792" s="129" t="s">
        <v>46</v>
      </c>
      <c r="Q792" s="129" t="s">
        <v>46</v>
      </c>
      <c r="R792" s="132" t="s">
        <v>46</v>
      </c>
      <c r="S792" s="154" t="s">
        <v>46</v>
      </c>
    </row>
    <row r="793" spans="2:19" s="116" customFormat="1" ht="39" x14ac:dyDescent="0.3">
      <c r="B793" s="129" t="s">
        <v>1292</v>
      </c>
      <c r="C793" s="129" t="s">
        <v>1752</v>
      </c>
      <c r="D793" s="129" t="s">
        <v>1783</v>
      </c>
      <c r="E793" s="129" t="s">
        <v>46</v>
      </c>
      <c r="F793" s="129" t="s">
        <v>46</v>
      </c>
      <c r="G793" s="153">
        <f t="shared" si="9"/>
        <v>529.86648000000002</v>
      </c>
      <c r="H793" s="153">
        <v>61.756</v>
      </c>
      <c r="I793" s="129" t="s">
        <v>1912</v>
      </c>
      <c r="J793" s="129" t="s">
        <v>330</v>
      </c>
      <c r="K793" s="129" t="s">
        <v>46</v>
      </c>
      <c r="L793" s="129" t="s">
        <v>1924</v>
      </c>
      <c r="M793" s="129" t="s">
        <v>1995</v>
      </c>
      <c r="N793" s="130" t="s">
        <v>462</v>
      </c>
      <c r="O793" s="129" t="s">
        <v>46</v>
      </c>
      <c r="P793" s="129" t="s">
        <v>46</v>
      </c>
      <c r="Q793" s="129" t="s">
        <v>46</v>
      </c>
      <c r="R793" s="132" t="s">
        <v>46</v>
      </c>
      <c r="S793" s="154" t="s">
        <v>46</v>
      </c>
    </row>
    <row r="794" spans="2:19" s="116" customFormat="1" ht="26" x14ac:dyDescent="0.3">
      <c r="B794" s="129" t="s">
        <v>1293</v>
      </c>
      <c r="C794" s="129" t="s">
        <v>1753</v>
      </c>
      <c r="D794" s="129" t="s">
        <v>1783</v>
      </c>
      <c r="E794" s="129" t="s">
        <v>46</v>
      </c>
      <c r="F794" s="129" t="s">
        <v>46</v>
      </c>
      <c r="G794" s="153">
        <f t="shared" si="9"/>
        <v>529.86648000000002</v>
      </c>
      <c r="H794" s="153">
        <v>61.756</v>
      </c>
      <c r="I794" s="129" t="s">
        <v>1912</v>
      </c>
      <c r="J794" s="129" t="s">
        <v>330</v>
      </c>
      <c r="K794" s="129" t="s">
        <v>46</v>
      </c>
      <c r="L794" s="129" t="s">
        <v>1924</v>
      </c>
      <c r="M794" s="129" t="s">
        <v>1995</v>
      </c>
      <c r="N794" s="130" t="s">
        <v>384</v>
      </c>
      <c r="O794" s="129" t="s">
        <v>46</v>
      </c>
      <c r="P794" s="129" t="s">
        <v>46</v>
      </c>
      <c r="Q794" s="129" t="s">
        <v>46</v>
      </c>
      <c r="R794" s="132" t="s">
        <v>46</v>
      </c>
      <c r="S794" s="154" t="s">
        <v>46</v>
      </c>
    </row>
    <row r="795" spans="2:19" s="116" customFormat="1" x14ac:dyDescent="0.3">
      <c r="B795" s="129" t="s">
        <v>1147</v>
      </c>
      <c r="C795" s="129" t="s">
        <v>1754</v>
      </c>
      <c r="D795" s="129" t="s">
        <v>1789</v>
      </c>
      <c r="E795" s="129" t="s">
        <v>46</v>
      </c>
      <c r="F795" s="129" t="s">
        <v>46</v>
      </c>
      <c r="G795" s="153">
        <f t="shared" si="9"/>
        <v>22.005555000000001</v>
      </c>
      <c r="H795" s="153">
        <v>2.5647500000000001</v>
      </c>
      <c r="I795" s="129" t="s">
        <v>1912</v>
      </c>
      <c r="J795" s="129" t="s">
        <v>330</v>
      </c>
      <c r="K795" s="129" t="s">
        <v>46</v>
      </c>
      <c r="L795" s="129" t="s">
        <v>144</v>
      </c>
      <c r="M795" s="129" t="s">
        <v>403</v>
      </c>
      <c r="N795" s="130" t="s">
        <v>404</v>
      </c>
      <c r="O795" s="129" t="s">
        <v>46</v>
      </c>
      <c r="P795" s="129" t="s">
        <v>46</v>
      </c>
      <c r="Q795" s="129" t="s">
        <v>46</v>
      </c>
      <c r="R795" s="132" t="s">
        <v>46</v>
      </c>
      <c r="S795" s="154" t="s">
        <v>46</v>
      </c>
    </row>
    <row r="796" spans="2:19" s="116" customFormat="1" x14ac:dyDescent="0.3">
      <c r="B796" s="129" t="s">
        <v>1294</v>
      </c>
      <c r="C796" s="129" t="s">
        <v>1755</v>
      </c>
      <c r="D796" s="129" t="s">
        <v>1792</v>
      </c>
      <c r="E796" s="129" t="s">
        <v>46</v>
      </c>
      <c r="F796" s="129" t="s">
        <v>46</v>
      </c>
      <c r="G796" s="153">
        <f t="shared" si="9"/>
        <v>18084.409199999998</v>
      </c>
      <c r="H796" s="153">
        <v>2107.7399999999998</v>
      </c>
      <c r="I796" s="129" t="s">
        <v>1912</v>
      </c>
      <c r="J796" s="129" t="s">
        <v>330</v>
      </c>
      <c r="K796" s="129" t="s">
        <v>46</v>
      </c>
      <c r="L796" s="129" t="s">
        <v>1923</v>
      </c>
      <c r="M796" s="129" t="s">
        <v>403</v>
      </c>
      <c r="N796" s="130" t="s">
        <v>404</v>
      </c>
      <c r="O796" s="129" t="s">
        <v>46</v>
      </c>
      <c r="P796" s="129" t="s">
        <v>46</v>
      </c>
      <c r="Q796" s="129" t="s">
        <v>46</v>
      </c>
      <c r="R796" s="132" t="s">
        <v>46</v>
      </c>
      <c r="S796" s="154" t="s">
        <v>46</v>
      </c>
    </row>
    <row r="797" spans="2:19" s="116" customFormat="1" ht="65" x14ac:dyDescent="0.3">
      <c r="B797" s="129" t="s">
        <v>1295</v>
      </c>
      <c r="C797" s="129" t="s">
        <v>1756</v>
      </c>
      <c r="D797" s="129" t="s">
        <v>1772</v>
      </c>
      <c r="E797" s="129" t="s">
        <v>46</v>
      </c>
      <c r="F797" s="129" t="s">
        <v>46</v>
      </c>
      <c r="G797" s="153">
        <f t="shared" si="9"/>
        <v>6544.0268684164548</v>
      </c>
      <c r="H797" s="153">
        <v>762.70709422103198</v>
      </c>
      <c r="I797" s="129" t="s">
        <v>1912</v>
      </c>
      <c r="J797" s="129" t="s">
        <v>330</v>
      </c>
      <c r="K797" s="129" t="s">
        <v>46</v>
      </c>
      <c r="L797" s="129" t="s">
        <v>1924</v>
      </c>
      <c r="M797" s="129" t="s">
        <v>548</v>
      </c>
      <c r="N797" s="130" t="s">
        <v>549</v>
      </c>
      <c r="O797" s="129" t="s">
        <v>46</v>
      </c>
      <c r="P797" s="129" t="s">
        <v>46</v>
      </c>
      <c r="Q797" s="129" t="s">
        <v>46</v>
      </c>
      <c r="R797" s="132" t="s">
        <v>46</v>
      </c>
      <c r="S797" s="154" t="s">
        <v>46</v>
      </c>
    </row>
    <row r="798" spans="2:19" s="116" customFormat="1" ht="52" x14ac:dyDescent="0.3">
      <c r="B798" s="129" t="s">
        <v>1296</v>
      </c>
      <c r="C798" s="129" t="s">
        <v>1757</v>
      </c>
      <c r="D798" s="129" t="s">
        <v>1772</v>
      </c>
      <c r="E798" s="129" t="s">
        <v>46</v>
      </c>
      <c r="F798" s="129" t="s">
        <v>46</v>
      </c>
      <c r="G798" s="153">
        <f t="shared" si="9"/>
        <v>2865.6550870045958</v>
      </c>
      <c r="H798" s="153">
        <v>333.99243438282002</v>
      </c>
      <c r="I798" s="129" t="s">
        <v>1912</v>
      </c>
      <c r="J798" s="129" t="s">
        <v>330</v>
      </c>
      <c r="K798" s="129" t="s">
        <v>46</v>
      </c>
      <c r="L798" s="129" t="s">
        <v>1924</v>
      </c>
      <c r="M798" s="129" t="s">
        <v>548</v>
      </c>
      <c r="N798" s="130" t="s">
        <v>549</v>
      </c>
      <c r="O798" s="129" t="s">
        <v>46</v>
      </c>
      <c r="P798" s="129" t="s">
        <v>46</v>
      </c>
      <c r="Q798" s="129" t="s">
        <v>46</v>
      </c>
      <c r="R798" s="132" t="s">
        <v>46</v>
      </c>
      <c r="S798" s="154" t="s">
        <v>46</v>
      </c>
    </row>
    <row r="799" spans="2:19" s="116" customFormat="1" ht="52" x14ac:dyDescent="0.3">
      <c r="B799" s="129" t="s">
        <v>1296</v>
      </c>
      <c r="C799" s="129" t="s">
        <v>1757</v>
      </c>
      <c r="D799" s="129" t="s">
        <v>1772</v>
      </c>
      <c r="E799" s="129" t="s">
        <v>46</v>
      </c>
      <c r="F799" s="129" t="s">
        <v>46</v>
      </c>
      <c r="G799" s="153">
        <f t="shared" si="9"/>
        <v>2860.6627783274198</v>
      </c>
      <c r="H799" s="153">
        <v>333.41058022464102</v>
      </c>
      <c r="I799" s="129" t="s">
        <v>1912</v>
      </c>
      <c r="J799" s="129" t="s">
        <v>330</v>
      </c>
      <c r="K799" s="129" t="s">
        <v>46</v>
      </c>
      <c r="L799" s="129" t="s">
        <v>1924</v>
      </c>
      <c r="M799" s="129" t="s">
        <v>548</v>
      </c>
      <c r="N799" s="130" t="s">
        <v>549</v>
      </c>
      <c r="O799" s="129" t="s">
        <v>46</v>
      </c>
      <c r="P799" s="129" t="s">
        <v>46</v>
      </c>
      <c r="Q799" s="129" t="s">
        <v>46</v>
      </c>
      <c r="R799" s="132" t="s">
        <v>46</v>
      </c>
      <c r="S799" s="154" t="s">
        <v>46</v>
      </c>
    </row>
    <row r="800" spans="2:19" s="116" customFormat="1" ht="65" x14ac:dyDescent="0.3">
      <c r="B800" s="129" t="s">
        <v>1297</v>
      </c>
      <c r="C800" s="129" t="s">
        <v>1758</v>
      </c>
      <c r="D800" s="129" t="s">
        <v>1772</v>
      </c>
      <c r="E800" s="129" t="s">
        <v>46</v>
      </c>
      <c r="F800" s="129" t="s">
        <v>46</v>
      </c>
      <c r="G800" s="153">
        <f t="shared" si="9"/>
        <v>12494.886774137196</v>
      </c>
      <c r="H800" s="153">
        <v>1456.2805098061999</v>
      </c>
      <c r="I800" s="129" t="s">
        <v>1912</v>
      </c>
      <c r="J800" s="129" t="s">
        <v>330</v>
      </c>
      <c r="K800" s="129" t="s">
        <v>46</v>
      </c>
      <c r="L800" s="129" t="s">
        <v>144</v>
      </c>
      <c r="M800" s="129" t="s">
        <v>548</v>
      </c>
      <c r="N800" s="130" t="s">
        <v>549</v>
      </c>
      <c r="O800" s="129" t="s">
        <v>46</v>
      </c>
      <c r="P800" s="129" t="s">
        <v>46</v>
      </c>
      <c r="Q800" s="129" t="s">
        <v>46</v>
      </c>
      <c r="R800" s="132" t="s">
        <v>46</v>
      </c>
      <c r="S800" s="154" t="s">
        <v>46</v>
      </c>
    </row>
    <row r="801" spans="2:19" s="116" customFormat="1" ht="26" x14ac:dyDescent="0.3">
      <c r="B801" s="129" t="s">
        <v>1298</v>
      </c>
      <c r="C801" s="129" t="s">
        <v>1759</v>
      </c>
      <c r="D801" s="129" t="s">
        <v>1779</v>
      </c>
      <c r="E801" s="129" t="s">
        <v>46</v>
      </c>
      <c r="F801" s="129" t="s">
        <v>46</v>
      </c>
      <c r="G801" s="153">
        <f t="shared" si="9"/>
        <v>194.69375591296145</v>
      </c>
      <c r="H801" s="153">
        <v>22.691579943235599</v>
      </c>
      <c r="I801" s="129" t="s">
        <v>1912</v>
      </c>
      <c r="J801" s="129" t="s">
        <v>330</v>
      </c>
      <c r="K801" s="129" t="s">
        <v>46</v>
      </c>
      <c r="L801" s="129" t="s">
        <v>144</v>
      </c>
      <c r="M801" s="129" t="s">
        <v>1996</v>
      </c>
      <c r="N801" s="130" t="s">
        <v>1954</v>
      </c>
      <c r="O801" s="129" t="s">
        <v>46</v>
      </c>
      <c r="P801" s="129" t="s">
        <v>46</v>
      </c>
      <c r="Q801" s="129" t="s">
        <v>46</v>
      </c>
      <c r="R801" s="132" t="s">
        <v>46</v>
      </c>
      <c r="S801" s="154" t="s">
        <v>46</v>
      </c>
    </row>
    <row r="802" spans="2:19" s="116" customFormat="1" ht="156" x14ac:dyDescent="0.3">
      <c r="B802" s="129" t="s">
        <v>1299</v>
      </c>
      <c r="C802" s="129" t="s">
        <v>1760</v>
      </c>
      <c r="D802" s="129" t="s">
        <v>1772</v>
      </c>
      <c r="E802" s="129" t="s">
        <v>46</v>
      </c>
      <c r="F802" s="129" t="s">
        <v>46</v>
      </c>
      <c r="G802" s="153">
        <f t="shared" si="9"/>
        <v>18.570991958372737</v>
      </c>
      <c r="H802" s="153">
        <v>2.1644512771996198</v>
      </c>
      <c r="I802" s="129" t="s">
        <v>1912</v>
      </c>
      <c r="J802" s="129" t="s">
        <v>330</v>
      </c>
      <c r="K802" s="129" t="s">
        <v>46</v>
      </c>
      <c r="L802" s="129" t="s">
        <v>144</v>
      </c>
      <c r="M802" s="129" t="s">
        <v>361</v>
      </c>
      <c r="N802" s="130" t="s">
        <v>737</v>
      </c>
      <c r="O802" s="129" t="s">
        <v>46</v>
      </c>
      <c r="P802" s="129" t="s">
        <v>46</v>
      </c>
      <c r="Q802" s="129" t="s">
        <v>46</v>
      </c>
      <c r="R802" s="132" t="s">
        <v>46</v>
      </c>
      <c r="S802" s="154" t="s">
        <v>46</v>
      </c>
    </row>
    <row r="803" spans="2:19" s="116" customFormat="1" ht="117" x14ac:dyDescent="0.3">
      <c r="B803" s="129" t="s">
        <v>1300</v>
      </c>
      <c r="C803" s="129" t="s">
        <v>1761</v>
      </c>
      <c r="D803" s="129" t="s">
        <v>1772</v>
      </c>
      <c r="E803" s="129" t="s">
        <v>46</v>
      </c>
      <c r="F803" s="129" t="s">
        <v>46</v>
      </c>
      <c r="G803" s="153">
        <f t="shared" si="9"/>
        <v>12.876087984862846</v>
      </c>
      <c r="H803" s="153">
        <v>1.50070955534532</v>
      </c>
      <c r="I803" s="129" t="s">
        <v>1912</v>
      </c>
      <c r="J803" s="129" t="s">
        <v>330</v>
      </c>
      <c r="K803" s="129" t="s">
        <v>46</v>
      </c>
      <c r="L803" s="129" t="s">
        <v>1923</v>
      </c>
      <c r="M803" s="129" t="s">
        <v>309</v>
      </c>
      <c r="N803" s="130" t="s">
        <v>1965</v>
      </c>
      <c r="O803" s="129" t="s">
        <v>46</v>
      </c>
      <c r="P803" s="129" t="s">
        <v>46</v>
      </c>
      <c r="Q803" s="129" t="s">
        <v>46</v>
      </c>
      <c r="R803" s="132" t="s">
        <v>46</v>
      </c>
      <c r="S803" s="154" t="s">
        <v>46</v>
      </c>
    </row>
    <row r="804" spans="2:19" s="116" customFormat="1" ht="117" x14ac:dyDescent="0.3">
      <c r="B804" s="129" t="s">
        <v>1301</v>
      </c>
      <c r="C804" s="129" t="s">
        <v>1762</v>
      </c>
      <c r="D804" s="129" t="s">
        <v>1779</v>
      </c>
      <c r="E804" s="129" t="s">
        <v>46</v>
      </c>
      <c r="F804" s="129" t="s">
        <v>46</v>
      </c>
      <c r="G804" s="153">
        <f t="shared" si="9"/>
        <v>18774.617067833657</v>
      </c>
      <c r="H804" s="153">
        <v>2188.1838074398202</v>
      </c>
      <c r="I804" s="129" t="s">
        <v>1912</v>
      </c>
      <c r="J804" s="129" t="s">
        <v>330</v>
      </c>
      <c r="K804" s="129" t="s">
        <v>46</v>
      </c>
      <c r="L804" s="129" t="s">
        <v>1923</v>
      </c>
      <c r="M804" s="129" t="s">
        <v>1995</v>
      </c>
      <c r="N804" s="130" t="s">
        <v>485</v>
      </c>
      <c r="O804" s="129" t="s">
        <v>46</v>
      </c>
      <c r="P804" s="129" t="s">
        <v>46</v>
      </c>
      <c r="Q804" s="129" t="s">
        <v>46</v>
      </c>
      <c r="R804" s="132" t="s">
        <v>46</v>
      </c>
      <c r="S804" s="154" t="s">
        <v>46</v>
      </c>
    </row>
    <row r="805" spans="2:19" s="116" customFormat="1" ht="130" x14ac:dyDescent="0.3">
      <c r="B805" s="129" t="s">
        <v>1302</v>
      </c>
      <c r="C805" s="129" t="s">
        <v>1763</v>
      </c>
      <c r="D805" s="129" t="s">
        <v>1778</v>
      </c>
      <c r="E805" s="129" t="s">
        <v>46</v>
      </c>
      <c r="F805" s="129" t="s">
        <v>46</v>
      </c>
      <c r="G805" s="153">
        <f t="shared" si="9"/>
        <v>4881.4004376367575</v>
      </c>
      <c r="H805" s="153">
        <v>568.927789934354</v>
      </c>
      <c r="I805" s="129" t="s">
        <v>1912</v>
      </c>
      <c r="J805" s="129" t="s">
        <v>330</v>
      </c>
      <c r="K805" s="129" t="s">
        <v>46</v>
      </c>
      <c r="L805" s="129" t="s">
        <v>144</v>
      </c>
      <c r="M805" s="129" t="s">
        <v>2004</v>
      </c>
      <c r="N805" s="130" t="s">
        <v>1944</v>
      </c>
      <c r="O805" s="129" t="s">
        <v>46</v>
      </c>
      <c r="P805" s="129" t="s">
        <v>46</v>
      </c>
      <c r="Q805" s="129" t="s">
        <v>46</v>
      </c>
      <c r="R805" s="132" t="s">
        <v>46</v>
      </c>
      <c r="S805" s="154" t="s">
        <v>46</v>
      </c>
    </row>
    <row r="806" spans="2:19" s="116" customFormat="1" ht="130" x14ac:dyDescent="0.3">
      <c r="B806" s="129" t="s">
        <v>1303</v>
      </c>
      <c r="C806" s="129" t="s">
        <v>1764</v>
      </c>
      <c r="D806" s="129" t="s">
        <v>1778</v>
      </c>
      <c r="E806" s="129" t="s">
        <v>46</v>
      </c>
      <c r="F806" s="129" t="s">
        <v>46</v>
      </c>
      <c r="G806" s="153">
        <f t="shared" si="9"/>
        <v>11414.967177242859</v>
      </c>
      <c r="H806" s="153">
        <v>1330.4157549234101</v>
      </c>
      <c r="I806" s="129" t="s">
        <v>1912</v>
      </c>
      <c r="J806" s="129" t="s">
        <v>330</v>
      </c>
      <c r="K806" s="129" t="s">
        <v>46</v>
      </c>
      <c r="L806" s="129" t="s">
        <v>1923</v>
      </c>
      <c r="M806" s="129" t="s">
        <v>403</v>
      </c>
      <c r="N806" s="130" t="s">
        <v>1994</v>
      </c>
      <c r="O806" s="129" t="s">
        <v>46</v>
      </c>
      <c r="P806" s="129" t="s">
        <v>46</v>
      </c>
      <c r="Q806" s="129" t="s">
        <v>46</v>
      </c>
      <c r="R806" s="132" t="s">
        <v>46</v>
      </c>
      <c r="S806" s="154" t="s">
        <v>46</v>
      </c>
    </row>
    <row r="807" spans="2:19" s="116" customFormat="1" ht="130" x14ac:dyDescent="0.3">
      <c r="B807" s="129" t="s">
        <v>1303</v>
      </c>
      <c r="C807" s="129" t="s">
        <v>1764</v>
      </c>
      <c r="D807" s="129" t="s">
        <v>1778</v>
      </c>
      <c r="E807" s="129" t="s">
        <v>46</v>
      </c>
      <c r="F807" s="129" t="s">
        <v>46</v>
      </c>
      <c r="G807" s="153">
        <f t="shared" si="9"/>
        <v>2853.7417943107184</v>
      </c>
      <c r="H807" s="153">
        <v>332.60393873085297</v>
      </c>
      <c r="I807" s="129" t="s">
        <v>1912</v>
      </c>
      <c r="J807" s="129" t="s">
        <v>330</v>
      </c>
      <c r="K807" s="129" t="s">
        <v>46</v>
      </c>
      <c r="L807" s="129" t="s">
        <v>1923</v>
      </c>
      <c r="M807" s="129" t="s">
        <v>403</v>
      </c>
      <c r="N807" s="130" t="s">
        <v>1994</v>
      </c>
      <c r="O807" s="129" t="s">
        <v>46</v>
      </c>
      <c r="P807" s="129" t="s">
        <v>46</v>
      </c>
      <c r="Q807" s="129" t="s">
        <v>46</v>
      </c>
      <c r="R807" s="132" t="s">
        <v>46</v>
      </c>
      <c r="S807" s="154" t="s">
        <v>46</v>
      </c>
    </row>
    <row r="808" spans="2:19" s="116" customFormat="1" ht="104" x14ac:dyDescent="0.3">
      <c r="B808" s="129" t="s">
        <v>1304</v>
      </c>
      <c r="C808" s="129" t="s">
        <v>1765</v>
      </c>
      <c r="D808" s="129" t="s">
        <v>1786</v>
      </c>
      <c r="E808" s="129" t="s">
        <v>46</v>
      </c>
      <c r="F808" s="129" t="s">
        <v>46</v>
      </c>
      <c r="G808" s="153">
        <f t="shared" si="9"/>
        <v>4458.9715536104995</v>
      </c>
      <c r="H808" s="153">
        <v>519.69365426695799</v>
      </c>
      <c r="I808" s="129" t="s">
        <v>1912</v>
      </c>
      <c r="J808" s="129" t="s">
        <v>330</v>
      </c>
      <c r="K808" s="129" t="s">
        <v>46</v>
      </c>
      <c r="L808" s="129" t="s">
        <v>144</v>
      </c>
      <c r="M808" s="129" t="s">
        <v>716</v>
      </c>
      <c r="N808" s="130" t="s">
        <v>1942</v>
      </c>
      <c r="O808" s="129" t="s">
        <v>46</v>
      </c>
      <c r="P808" s="129" t="s">
        <v>46</v>
      </c>
      <c r="Q808" s="129" t="s">
        <v>46</v>
      </c>
      <c r="R808" s="132" t="s">
        <v>46</v>
      </c>
      <c r="S808" s="154" t="s">
        <v>46</v>
      </c>
    </row>
    <row r="809" spans="2:19" s="116" customFormat="1" ht="117" x14ac:dyDescent="0.3">
      <c r="B809" s="129" t="s">
        <v>1305</v>
      </c>
      <c r="C809" s="129" t="s">
        <v>1766</v>
      </c>
      <c r="D809" s="129" t="s">
        <v>1771</v>
      </c>
      <c r="E809" s="129" t="s">
        <v>46</v>
      </c>
      <c r="F809" s="129" t="s">
        <v>46</v>
      </c>
      <c r="G809" s="153">
        <f t="shared" si="9"/>
        <v>1892.9931259972504</v>
      </c>
      <c r="H809" s="153">
        <v>220.62856946354901</v>
      </c>
      <c r="I809" s="129" t="s">
        <v>1912</v>
      </c>
      <c r="J809" s="129" t="s">
        <v>330</v>
      </c>
      <c r="K809" s="129" t="s">
        <v>46</v>
      </c>
      <c r="L809" s="129" t="s">
        <v>1924</v>
      </c>
      <c r="M809" s="129" t="s">
        <v>361</v>
      </c>
      <c r="N809" s="130" t="s">
        <v>1990</v>
      </c>
      <c r="O809" s="129" t="s">
        <v>46</v>
      </c>
      <c r="P809" s="129" t="s">
        <v>46</v>
      </c>
      <c r="Q809" s="129" t="s">
        <v>46</v>
      </c>
      <c r="R809" s="132" t="s">
        <v>46</v>
      </c>
      <c r="S809" s="154" t="s">
        <v>46</v>
      </c>
    </row>
    <row r="810" spans="2:19" s="116" customFormat="1" ht="78" x14ac:dyDescent="0.3">
      <c r="B810" s="129" t="s">
        <v>1306</v>
      </c>
      <c r="C810" s="129" t="s">
        <v>1767</v>
      </c>
      <c r="D810" s="129" t="s">
        <v>1771</v>
      </c>
      <c r="E810" s="129" t="s">
        <v>46</v>
      </c>
      <c r="F810" s="129" t="s">
        <v>46</v>
      </c>
      <c r="G810" s="153">
        <f t="shared" si="9"/>
        <v>1206.7223570839094</v>
      </c>
      <c r="H810" s="153">
        <v>140.64363136176101</v>
      </c>
      <c r="I810" s="129" t="s">
        <v>1912</v>
      </c>
      <c r="J810" s="129" t="s">
        <v>330</v>
      </c>
      <c r="K810" s="129" t="s">
        <v>46</v>
      </c>
      <c r="L810" s="129" t="s">
        <v>1924</v>
      </c>
      <c r="M810" s="129" t="s">
        <v>1995</v>
      </c>
      <c r="N810" s="130" t="s">
        <v>745</v>
      </c>
      <c r="O810" s="129" t="s">
        <v>46</v>
      </c>
      <c r="P810" s="129" t="s">
        <v>46</v>
      </c>
      <c r="Q810" s="129" t="s">
        <v>46</v>
      </c>
      <c r="R810" s="132" t="s">
        <v>46</v>
      </c>
      <c r="S810" s="154" t="s">
        <v>46</v>
      </c>
    </row>
    <row r="811" spans="2:19" s="116" customFormat="1" ht="91" x14ac:dyDescent="0.3">
      <c r="B811" s="129" t="s">
        <v>1307</v>
      </c>
      <c r="C811" s="129" t="s">
        <v>1768</v>
      </c>
      <c r="D811" s="129" t="s">
        <v>1771</v>
      </c>
      <c r="E811" s="129" t="s">
        <v>46</v>
      </c>
      <c r="F811" s="129" t="s">
        <v>46</v>
      </c>
      <c r="G811" s="153">
        <f t="shared" si="9"/>
        <v>2112.6517477303955</v>
      </c>
      <c r="H811" s="153">
        <v>246.229807427785</v>
      </c>
      <c r="I811" s="129" t="s">
        <v>1912</v>
      </c>
      <c r="J811" s="129" t="s">
        <v>330</v>
      </c>
      <c r="K811" s="129" t="s">
        <v>46</v>
      </c>
      <c r="L811" s="129" t="s">
        <v>1924</v>
      </c>
      <c r="M811" s="129" t="s">
        <v>1995</v>
      </c>
      <c r="N811" s="130" t="s">
        <v>745</v>
      </c>
      <c r="O811" s="129" t="s">
        <v>46</v>
      </c>
      <c r="P811" s="129" t="s">
        <v>46</v>
      </c>
      <c r="Q811" s="129" t="s">
        <v>46</v>
      </c>
      <c r="R811" s="132" t="s">
        <v>46</v>
      </c>
      <c r="S811" s="154" t="s">
        <v>46</v>
      </c>
    </row>
    <row r="812" spans="2:19" s="116" customFormat="1" ht="65" x14ac:dyDescent="0.3">
      <c r="B812" s="129" t="s">
        <v>1237</v>
      </c>
      <c r="C812" s="129" t="s">
        <v>1699</v>
      </c>
      <c r="D812" s="129" t="s">
        <v>329</v>
      </c>
      <c r="E812" s="129" t="s">
        <v>46</v>
      </c>
      <c r="F812" s="129" t="s">
        <v>46</v>
      </c>
      <c r="G812" s="153">
        <f t="shared" si="9"/>
        <v>2010.1224</v>
      </c>
      <c r="H812" s="153">
        <v>234.28</v>
      </c>
      <c r="I812" s="129" t="s">
        <v>1912</v>
      </c>
      <c r="J812" s="129" t="s">
        <v>330</v>
      </c>
      <c r="K812" s="129" t="s">
        <v>46</v>
      </c>
      <c r="L812" s="129" t="s">
        <v>1923</v>
      </c>
      <c r="M812" s="129" t="s">
        <v>1995</v>
      </c>
      <c r="N812" s="130" t="s">
        <v>406</v>
      </c>
      <c r="O812" s="129" t="s">
        <v>46</v>
      </c>
      <c r="P812" s="129" t="s">
        <v>46</v>
      </c>
      <c r="Q812" s="129" t="s">
        <v>46</v>
      </c>
      <c r="R812" s="132" t="s">
        <v>46</v>
      </c>
      <c r="S812" s="154" t="s">
        <v>46</v>
      </c>
    </row>
    <row r="813" spans="2:19" s="116" customFormat="1" ht="26" x14ac:dyDescent="0.3">
      <c r="B813" s="129" t="s">
        <v>1158</v>
      </c>
      <c r="C813" s="129" t="s">
        <v>1617</v>
      </c>
      <c r="D813" s="129" t="s">
        <v>674</v>
      </c>
      <c r="E813" s="129" t="s">
        <v>46</v>
      </c>
      <c r="F813" s="129" t="s">
        <v>46</v>
      </c>
      <c r="G813" s="153">
        <f t="shared" si="9"/>
        <v>375.97559999999999</v>
      </c>
      <c r="H813" s="153">
        <v>43.82</v>
      </c>
      <c r="I813" s="129" t="s">
        <v>1912</v>
      </c>
      <c r="J813" s="129" t="s">
        <v>330</v>
      </c>
      <c r="K813" s="129" t="s">
        <v>46</v>
      </c>
      <c r="L813" s="129" t="s">
        <v>144</v>
      </c>
      <c r="M813" s="129" t="s">
        <v>361</v>
      </c>
      <c r="N813" s="130" t="s">
        <v>737</v>
      </c>
      <c r="O813" s="129" t="s">
        <v>46</v>
      </c>
      <c r="P813" s="129" t="s">
        <v>46</v>
      </c>
      <c r="Q813" s="129" t="s">
        <v>46</v>
      </c>
      <c r="R813" s="132" t="s">
        <v>46</v>
      </c>
      <c r="S813" s="154" t="s">
        <v>46</v>
      </c>
    </row>
    <row r="814" spans="2:19" s="116" customFormat="1" ht="52" x14ac:dyDescent="0.3">
      <c r="B814" s="129" t="s">
        <v>1308</v>
      </c>
      <c r="C814" s="129" t="s">
        <v>1769</v>
      </c>
      <c r="D814" s="129" t="s">
        <v>1771</v>
      </c>
      <c r="E814" s="129" t="s">
        <v>46</v>
      </c>
      <c r="F814" s="129" t="s">
        <v>46</v>
      </c>
      <c r="G814" s="153">
        <f t="shared" si="9"/>
        <v>2045.5578</v>
      </c>
      <c r="H814" s="153">
        <v>238.41</v>
      </c>
      <c r="I814" s="129" t="s">
        <v>1912</v>
      </c>
      <c r="J814" s="129" t="s">
        <v>330</v>
      </c>
      <c r="K814" s="129" t="s">
        <v>46</v>
      </c>
      <c r="L814" s="129" t="s">
        <v>144</v>
      </c>
      <c r="M814" s="129" t="s">
        <v>342</v>
      </c>
      <c r="N814" s="130" t="s">
        <v>1930</v>
      </c>
      <c r="O814" s="129" t="s">
        <v>46</v>
      </c>
      <c r="P814" s="129" t="s">
        <v>46</v>
      </c>
      <c r="Q814" s="129" t="s">
        <v>46</v>
      </c>
      <c r="R814" s="132" t="s">
        <v>46</v>
      </c>
      <c r="S814" s="154" t="s">
        <v>46</v>
      </c>
    </row>
    <row r="815" spans="2:19" s="116" customFormat="1" ht="52" x14ac:dyDescent="0.3">
      <c r="B815" s="129" t="s">
        <v>1308</v>
      </c>
      <c r="C815" s="129" t="s">
        <v>1769</v>
      </c>
      <c r="D815" s="129" t="s">
        <v>1771</v>
      </c>
      <c r="E815" s="129" t="s">
        <v>46</v>
      </c>
      <c r="F815" s="129" t="s">
        <v>46</v>
      </c>
      <c r="G815" s="153">
        <f t="shared" si="9"/>
        <v>1.3728</v>
      </c>
      <c r="H815" s="153">
        <v>0.16</v>
      </c>
      <c r="I815" s="129" t="s">
        <v>1912</v>
      </c>
      <c r="J815" s="129" t="s">
        <v>330</v>
      </c>
      <c r="K815" s="129" t="s">
        <v>46</v>
      </c>
      <c r="L815" s="129" t="s">
        <v>144</v>
      </c>
      <c r="M815" s="129" t="s">
        <v>1995</v>
      </c>
      <c r="N815" s="130" t="s">
        <v>462</v>
      </c>
      <c r="O815" s="129" t="s">
        <v>46</v>
      </c>
      <c r="P815" s="129" t="s">
        <v>46</v>
      </c>
      <c r="Q815" s="129" t="s">
        <v>46</v>
      </c>
      <c r="R815" s="132" t="s">
        <v>46</v>
      </c>
      <c r="S815" s="154" t="s">
        <v>46</v>
      </c>
    </row>
    <row r="816" spans="2:19" s="116" customFormat="1" ht="52" x14ac:dyDescent="0.3">
      <c r="B816" s="129" t="s">
        <v>1308</v>
      </c>
      <c r="C816" s="129" t="s">
        <v>1769</v>
      </c>
      <c r="D816" s="129" t="s">
        <v>1771</v>
      </c>
      <c r="E816" s="129" t="s">
        <v>46</v>
      </c>
      <c r="F816" s="129" t="s">
        <v>46</v>
      </c>
      <c r="G816" s="153">
        <f t="shared" si="9"/>
        <v>218.18940000000001</v>
      </c>
      <c r="H816" s="153">
        <v>25.43</v>
      </c>
      <c r="I816" s="129" t="s">
        <v>1912</v>
      </c>
      <c r="J816" s="129" t="s">
        <v>330</v>
      </c>
      <c r="K816" s="129" t="s">
        <v>46</v>
      </c>
      <c r="L816" s="129" t="s">
        <v>144</v>
      </c>
      <c r="M816" s="129" t="s">
        <v>342</v>
      </c>
      <c r="N816" s="130" t="s">
        <v>1930</v>
      </c>
      <c r="O816" s="129" t="s">
        <v>46</v>
      </c>
      <c r="P816" s="129" t="s">
        <v>46</v>
      </c>
      <c r="Q816" s="129" t="s">
        <v>46</v>
      </c>
      <c r="R816" s="132" t="s">
        <v>46</v>
      </c>
      <c r="S816" s="154" t="s">
        <v>46</v>
      </c>
    </row>
    <row r="817" spans="2:19" s="116" customFormat="1" ht="52" x14ac:dyDescent="0.3">
      <c r="B817" s="129" t="s">
        <v>1308</v>
      </c>
      <c r="C817" s="129" t="s">
        <v>1769</v>
      </c>
      <c r="D817" s="129" t="s">
        <v>1771</v>
      </c>
      <c r="E817" s="129" t="s">
        <v>46</v>
      </c>
      <c r="F817" s="129" t="s">
        <v>46</v>
      </c>
      <c r="G817" s="153">
        <f t="shared" si="9"/>
        <v>343.2</v>
      </c>
      <c r="H817" s="153">
        <v>40</v>
      </c>
      <c r="I817" s="129" t="s">
        <v>1912</v>
      </c>
      <c r="J817" s="129" t="s">
        <v>330</v>
      </c>
      <c r="K817" s="129" t="s">
        <v>46</v>
      </c>
      <c r="L817" s="129" t="s">
        <v>144</v>
      </c>
      <c r="M817" s="129" t="s">
        <v>309</v>
      </c>
      <c r="N817" s="130" t="s">
        <v>742</v>
      </c>
      <c r="O817" s="129" t="s">
        <v>46</v>
      </c>
      <c r="P817" s="129" t="s">
        <v>46</v>
      </c>
      <c r="Q817" s="129" t="s">
        <v>46</v>
      </c>
      <c r="R817" s="132" t="s">
        <v>46</v>
      </c>
      <c r="S817" s="154" t="s">
        <v>46</v>
      </c>
    </row>
    <row r="818" spans="2:19" s="116" customFormat="1" x14ac:dyDescent="0.3">
      <c r="B818" s="129" t="s">
        <v>1309</v>
      </c>
      <c r="C818" s="129" t="s">
        <v>1770</v>
      </c>
      <c r="D818" s="129" t="s">
        <v>1792</v>
      </c>
      <c r="E818" s="129"/>
      <c r="F818" s="129"/>
      <c r="G818" s="153">
        <f t="shared" si="9"/>
        <v>32033.515800000001</v>
      </c>
      <c r="H818" s="153">
        <v>3733.51</v>
      </c>
      <c r="I818" s="129">
        <v>2021</v>
      </c>
      <c r="J818" s="129" t="s">
        <v>330</v>
      </c>
      <c r="K818" s="129" t="s">
        <v>46</v>
      </c>
      <c r="L818" s="129" t="s">
        <v>144</v>
      </c>
      <c r="M818" s="129" t="s">
        <v>1926</v>
      </c>
      <c r="N818" s="130" t="s">
        <v>1937</v>
      </c>
      <c r="O818" s="129" t="s">
        <v>46</v>
      </c>
      <c r="P818" s="129" t="s">
        <v>46</v>
      </c>
      <c r="Q818" s="129" t="s">
        <v>46</v>
      </c>
      <c r="R818" s="132" t="s">
        <v>46</v>
      </c>
      <c r="S818" s="154" t="s">
        <v>46</v>
      </c>
    </row>
    <row r="819" spans="2:19" s="116" customFormat="1" x14ac:dyDescent="0.3">
      <c r="B819" s="129" t="s">
        <v>1310</v>
      </c>
      <c r="C819" s="129" t="s">
        <v>46</v>
      </c>
      <c r="D819" s="129" t="s">
        <v>1802</v>
      </c>
      <c r="E819" s="129" t="s">
        <v>1843</v>
      </c>
      <c r="F819" s="129" t="s">
        <v>1802</v>
      </c>
      <c r="G819" s="153">
        <f t="shared" si="9"/>
        <v>254817.42</v>
      </c>
      <c r="H819" s="153">
        <v>29699</v>
      </c>
      <c r="I819" s="129" t="s">
        <v>1913</v>
      </c>
      <c r="J819" s="129" t="s">
        <v>1894</v>
      </c>
      <c r="K819" s="129" t="s">
        <v>46</v>
      </c>
      <c r="L819" s="129" t="s">
        <v>144</v>
      </c>
      <c r="M819" s="129" t="s">
        <v>1995</v>
      </c>
      <c r="N819" s="130"/>
      <c r="O819" s="129" t="s">
        <v>46</v>
      </c>
      <c r="P819" s="129" t="s">
        <v>46</v>
      </c>
      <c r="Q819" s="129" t="s">
        <v>46</v>
      </c>
      <c r="R819" s="132" t="s">
        <v>46</v>
      </c>
      <c r="S819" s="154" t="s">
        <v>46</v>
      </c>
    </row>
    <row r="820" spans="2:19" s="116" customFormat="1" x14ac:dyDescent="0.3">
      <c r="B820" s="129" t="s">
        <v>1311</v>
      </c>
      <c r="C820" s="129" t="s">
        <v>46</v>
      </c>
      <c r="D820" s="129" t="s">
        <v>1803</v>
      </c>
      <c r="E820" s="129" t="s">
        <v>1809</v>
      </c>
      <c r="F820" s="129" t="s">
        <v>1803</v>
      </c>
      <c r="G820" s="153" t="s">
        <v>46</v>
      </c>
      <c r="H820" s="153" t="s">
        <v>46</v>
      </c>
      <c r="I820" s="129" t="s">
        <v>640</v>
      </c>
      <c r="J820" s="129" t="s">
        <v>330</v>
      </c>
      <c r="K820" s="129" t="s">
        <v>46</v>
      </c>
      <c r="L820" s="129" t="s">
        <v>1924</v>
      </c>
      <c r="M820" s="129" t="s">
        <v>342</v>
      </c>
      <c r="N820" s="130"/>
      <c r="O820" s="129" t="s">
        <v>46</v>
      </c>
      <c r="P820" s="129" t="s">
        <v>46</v>
      </c>
      <c r="Q820" s="129" t="s">
        <v>46</v>
      </c>
      <c r="R820" s="132" t="s">
        <v>46</v>
      </c>
      <c r="S820" s="154" t="s">
        <v>46</v>
      </c>
    </row>
    <row r="821" spans="2:19" s="116" customFormat="1" x14ac:dyDescent="0.3">
      <c r="B821" s="129" t="s">
        <v>1312</v>
      </c>
      <c r="C821" s="129" t="s">
        <v>46</v>
      </c>
      <c r="D821" s="129" t="s">
        <v>1803</v>
      </c>
      <c r="E821" s="129" t="s">
        <v>819</v>
      </c>
      <c r="F821" s="129" t="s">
        <v>1803</v>
      </c>
      <c r="G821" s="153" t="s">
        <v>46</v>
      </c>
      <c r="H821" s="153" t="s">
        <v>46</v>
      </c>
      <c r="I821" s="129" t="s">
        <v>1914</v>
      </c>
      <c r="J821" s="129" t="s">
        <v>1894</v>
      </c>
      <c r="K821" s="129" t="s">
        <v>46</v>
      </c>
      <c r="L821" s="129" t="s">
        <v>144</v>
      </c>
      <c r="M821" s="129" t="s">
        <v>139</v>
      </c>
      <c r="N821" s="130"/>
      <c r="O821" s="129" t="s">
        <v>46</v>
      </c>
      <c r="P821" s="129" t="s">
        <v>46</v>
      </c>
      <c r="Q821" s="129" t="s">
        <v>46</v>
      </c>
      <c r="R821" s="132" t="s">
        <v>46</v>
      </c>
      <c r="S821" s="154" t="s">
        <v>46</v>
      </c>
    </row>
    <row r="822" spans="2:19" s="116" customFormat="1" x14ac:dyDescent="0.3">
      <c r="B822" s="129" t="s">
        <v>1313</v>
      </c>
      <c r="C822" s="129" t="s">
        <v>46</v>
      </c>
      <c r="D822" s="129" t="s">
        <v>1803</v>
      </c>
      <c r="E822" s="129" t="s">
        <v>1844</v>
      </c>
      <c r="F822" s="129" t="s">
        <v>1803</v>
      </c>
      <c r="G822" s="153">
        <f t="shared" si="9"/>
        <v>29586.199500000002</v>
      </c>
      <c r="H822" s="153">
        <v>3448.2750000000001</v>
      </c>
      <c r="I822" s="129" t="s">
        <v>351</v>
      </c>
      <c r="J822" s="129" t="s">
        <v>1894</v>
      </c>
      <c r="K822" s="129" t="s">
        <v>46</v>
      </c>
      <c r="L822" s="129" t="s">
        <v>1924</v>
      </c>
      <c r="M822" s="129" t="s">
        <v>361</v>
      </c>
      <c r="N822" s="130"/>
      <c r="O822" s="129" t="s">
        <v>46</v>
      </c>
      <c r="P822" s="129" t="s">
        <v>46</v>
      </c>
      <c r="Q822" s="129" t="s">
        <v>46</v>
      </c>
      <c r="R822" s="132" t="s">
        <v>46</v>
      </c>
      <c r="S822" s="154" t="s">
        <v>46</v>
      </c>
    </row>
    <row r="823" spans="2:19" s="116" customFormat="1" x14ac:dyDescent="0.3">
      <c r="B823" s="129" t="s">
        <v>1314</v>
      </c>
      <c r="C823" s="129" t="s">
        <v>46</v>
      </c>
      <c r="D823" s="129" t="s">
        <v>1804</v>
      </c>
      <c r="E823" s="129" t="s">
        <v>1845</v>
      </c>
      <c r="F823" s="129" t="s">
        <v>1804</v>
      </c>
      <c r="G823" s="153">
        <f t="shared" si="9"/>
        <v>98670</v>
      </c>
      <c r="H823" s="153">
        <v>11500</v>
      </c>
      <c r="I823" s="129" t="s">
        <v>351</v>
      </c>
      <c r="J823" s="129" t="s">
        <v>1894</v>
      </c>
      <c r="K823" s="129" t="s">
        <v>46</v>
      </c>
      <c r="L823" s="129" t="s">
        <v>1924</v>
      </c>
      <c r="M823" s="129" t="s">
        <v>1995</v>
      </c>
      <c r="N823" s="130"/>
      <c r="O823" s="129" t="s">
        <v>46</v>
      </c>
      <c r="P823" s="129" t="s">
        <v>46</v>
      </c>
      <c r="Q823" s="129" t="s">
        <v>46</v>
      </c>
      <c r="R823" s="132" t="s">
        <v>46</v>
      </c>
      <c r="S823" s="154" t="s">
        <v>46</v>
      </c>
    </row>
    <row r="824" spans="2:19" s="116" customFormat="1" x14ac:dyDescent="0.3">
      <c r="B824" s="129" t="s">
        <v>1315</v>
      </c>
      <c r="C824" s="129" t="s">
        <v>46</v>
      </c>
      <c r="D824" s="129" t="s">
        <v>1805</v>
      </c>
      <c r="E824" s="129" t="s">
        <v>1846</v>
      </c>
      <c r="F824" s="129" t="s">
        <v>1805</v>
      </c>
      <c r="G824" s="153">
        <f t="shared" si="9"/>
        <v>51480</v>
      </c>
      <c r="H824" s="153">
        <v>6000</v>
      </c>
      <c r="I824" s="129" t="s">
        <v>1915</v>
      </c>
      <c r="J824" s="129" t="s">
        <v>1894</v>
      </c>
      <c r="K824" s="129" t="s">
        <v>46</v>
      </c>
      <c r="L824" s="129" t="s">
        <v>1924</v>
      </c>
      <c r="M824" s="129" t="s">
        <v>361</v>
      </c>
      <c r="N824" s="130"/>
      <c r="O824" s="129" t="s">
        <v>46</v>
      </c>
      <c r="P824" s="129" t="s">
        <v>46</v>
      </c>
      <c r="Q824" s="129" t="s">
        <v>46</v>
      </c>
      <c r="R824" s="132" t="s">
        <v>46</v>
      </c>
      <c r="S824" s="154" t="s">
        <v>46</v>
      </c>
    </row>
    <row r="825" spans="2:19" s="116" customFormat="1" x14ac:dyDescent="0.3">
      <c r="B825" s="129" t="s">
        <v>1316</v>
      </c>
      <c r="C825" s="129" t="s">
        <v>46</v>
      </c>
      <c r="D825" s="129"/>
      <c r="E825" s="129" t="s">
        <v>1847</v>
      </c>
      <c r="F825" s="129"/>
      <c r="G825" s="153">
        <f t="shared" si="9"/>
        <v>140712</v>
      </c>
      <c r="H825" s="153">
        <v>16400</v>
      </c>
      <c r="I825" s="129" t="s">
        <v>351</v>
      </c>
      <c r="J825" s="129" t="s">
        <v>1894</v>
      </c>
      <c r="K825" s="129" t="s">
        <v>46</v>
      </c>
      <c r="L825" s="129" t="s">
        <v>1924</v>
      </c>
      <c r="M825" s="129" t="s">
        <v>548</v>
      </c>
      <c r="N825" s="130"/>
      <c r="O825" s="129" t="s">
        <v>46</v>
      </c>
      <c r="P825" s="129" t="s">
        <v>46</v>
      </c>
      <c r="Q825" s="129" t="s">
        <v>46</v>
      </c>
      <c r="R825" s="132" t="s">
        <v>46</v>
      </c>
      <c r="S825" s="154" t="s">
        <v>46</v>
      </c>
    </row>
    <row r="826" spans="2:19" s="116" customFormat="1" x14ac:dyDescent="0.3">
      <c r="B826" s="129" t="s">
        <v>1317</v>
      </c>
      <c r="C826" s="129" t="s">
        <v>46</v>
      </c>
      <c r="D826" s="129" t="s">
        <v>1806</v>
      </c>
      <c r="E826" s="129" t="s">
        <v>1848</v>
      </c>
      <c r="F826" s="129" t="s">
        <v>1806</v>
      </c>
      <c r="G826" s="153">
        <f t="shared" si="9"/>
        <v>591.16200000000003</v>
      </c>
      <c r="H826" s="153">
        <v>68.900000000000006</v>
      </c>
      <c r="I826" s="129" t="s">
        <v>1915</v>
      </c>
      <c r="J826" s="129" t="s">
        <v>1894</v>
      </c>
      <c r="K826" s="129" t="s">
        <v>46</v>
      </c>
      <c r="L826" s="129" t="s">
        <v>1924</v>
      </c>
      <c r="M826" s="129" t="s">
        <v>548</v>
      </c>
      <c r="N826" s="130"/>
      <c r="O826" s="129" t="s">
        <v>46</v>
      </c>
      <c r="P826" s="129" t="s">
        <v>46</v>
      </c>
      <c r="Q826" s="129" t="s">
        <v>46</v>
      </c>
      <c r="R826" s="132" t="s">
        <v>46</v>
      </c>
      <c r="S826" s="154" t="s">
        <v>46</v>
      </c>
    </row>
    <row r="827" spans="2:19" s="116" customFormat="1" ht="26" x14ac:dyDescent="0.3">
      <c r="B827" s="129" t="s">
        <v>1318</v>
      </c>
      <c r="C827" s="129" t="s">
        <v>46</v>
      </c>
      <c r="D827" s="129" t="s">
        <v>1807</v>
      </c>
      <c r="E827" s="129" t="s">
        <v>1849</v>
      </c>
      <c r="F827" s="129" t="s">
        <v>1807</v>
      </c>
      <c r="G827" s="153">
        <f t="shared" si="9"/>
        <v>351.78000000000003</v>
      </c>
      <c r="H827" s="153">
        <v>41</v>
      </c>
      <c r="I827" s="129" t="s">
        <v>351</v>
      </c>
      <c r="J827" s="129" t="s">
        <v>1894</v>
      </c>
      <c r="K827" s="129" t="s">
        <v>46</v>
      </c>
      <c r="L827" s="129" t="s">
        <v>1924</v>
      </c>
      <c r="M827" s="129" t="s">
        <v>548</v>
      </c>
      <c r="N827" s="130"/>
      <c r="O827" s="129" t="s">
        <v>46</v>
      </c>
      <c r="P827" s="129" t="s">
        <v>46</v>
      </c>
      <c r="Q827" s="129" t="s">
        <v>46</v>
      </c>
      <c r="R827" s="132" t="s">
        <v>46</v>
      </c>
      <c r="S827" s="154" t="s">
        <v>46</v>
      </c>
    </row>
    <row r="828" spans="2:19" s="116" customFormat="1" ht="26" x14ac:dyDescent="0.3">
      <c r="B828" s="129" t="s">
        <v>1319</v>
      </c>
      <c r="C828" s="129" t="s">
        <v>46</v>
      </c>
      <c r="D828" s="129" t="s">
        <v>1802</v>
      </c>
      <c r="E828" s="129" t="s">
        <v>1850</v>
      </c>
      <c r="F828" s="129" t="s">
        <v>1802</v>
      </c>
      <c r="G828" s="153">
        <f t="shared" si="9"/>
        <v>55770</v>
      </c>
      <c r="H828" s="153">
        <v>6500</v>
      </c>
      <c r="I828" s="129" t="s">
        <v>1916</v>
      </c>
      <c r="J828" s="129" t="s">
        <v>1894</v>
      </c>
      <c r="K828" s="129" t="s">
        <v>46</v>
      </c>
      <c r="L828" s="129" t="s">
        <v>144</v>
      </c>
      <c r="M828" s="129" t="s">
        <v>139</v>
      </c>
      <c r="N828" s="130"/>
      <c r="O828" s="129" t="s">
        <v>46</v>
      </c>
      <c r="P828" s="129" t="s">
        <v>46</v>
      </c>
      <c r="Q828" s="129" t="s">
        <v>46</v>
      </c>
      <c r="R828" s="132" t="s">
        <v>46</v>
      </c>
      <c r="S828" s="154" t="s">
        <v>46</v>
      </c>
    </row>
    <row r="829" spans="2:19" s="116" customFormat="1" ht="26" x14ac:dyDescent="0.3">
      <c r="B829" s="129" t="s">
        <v>1319</v>
      </c>
      <c r="C829" s="129" t="s">
        <v>46</v>
      </c>
      <c r="D829" s="129" t="s">
        <v>1802</v>
      </c>
      <c r="E829" s="129" t="s">
        <v>1850</v>
      </c>
      <c r="F829" s="129" t="s">
        <v>1802</v>
      </c>
      <c r="G829" s="153">
        <f t="shared" si="9"/>
        <v>858000</v>
      </c>
      <c r="H829" s="153">
        <v>100000</v>
      </c>
      <c r="I829" s="129" t="s">
        <v>1916</v>
      </c>
      <c r="J829" s="129" t="s">
        <v>1896</v>
      </c>
      <c r="K829" s="129" t="s">
        <v>46</v>
      </c>
      <c r="L829" s="129" t="s">
        <v>144</v>
      </c>
      <c r="M829" s="129" t="s">
        <v>139</v>
      </c>
      <c r="N829" s="130"/>
      <c r="O829" s="129" t="s">
        <v>46</v>
      </c>
      <c r="P829" s="129" t="s">
        <v>46</v>
      </c>
      <c r="Q829" s="129" t="s">
        <v>46</v>
      </c>
      <c r="R829" s="132" t="s">
        <v>46</v>
      </c>
      <c r="S829" s="154" t="s">
        <v>46</v>
      </c>
    </row>
    <row r="830" spans="2:19" s="116" customFormat="1" ht="26" x14ac:dyDescent="0.3">
      <c r="B830" s="129" t="s">
        <v>1319</v>
      </c>
      <c r="C830" s="129" t="s">
        <v>46</v>
      </c>
      <c r="D830" s="129" t="s">
        <v>1802</v>
      </c>
      <c r="E830" s="129" t="s">
        <v>1850</v>
      </c>
      <c r="F830" s="129" t="s">
        <v>1802</v>
      </c>
      <c r="G830" s="153">
        <f t="shared" si="9"/>
        <v>429000</v>
      </c>
      <c r="H830" s="153">
        <v>50000</v>
      </c>
      <c r="I830" s="129" t="s">
        <v>1916</v>
      </c>
      <c r="J830" s="129" t="s">
        <v>1896</v>
      </c>
      <c r="K830" s="129" t="s">
        <v>46</v>
      </c>
      <c r="L830" s="129" t="s">
        <v>144</v>
      </c>
      <c r="M830" s="129" t="s">
        <v>139</v>
      </c>
      <c r="N830" s="130"/>
      <c r="O830" s="129" t="s">
        <v>46</v>
      </c>
      <c r="P830" s="129" t="s">
        <v>46</v>
      </c>
      <c r="Q830" s="129" t="s">
        <v>46</v>
      </c>
      <c r="R830" s="132" t="s">
        <v>46</v>
      </c>
      <c r="S830" s="154" t="s">
        <v>46</v>
      </c>
    </row>
    <row r="831" spans="2:19" s="116" customFormat="1" ht="26" x14ac:dyDescent="0.3">
      <c r="B831" s="129" t="s">
        <v>1319</v>
      </c>
      <c r="C831" s="129" t="s">
        <v>46</v>
      </c>
      <c r="D831" s="129" t="s">
        <v>1808</v>
      </c>
      <c r="E831" s="129" t="s">
        <v>1850</v>
      </c>
      <c r="F831" s="129" t="s">
        <v>1808</v>
      </c>
      <c r="G831" s="153">
        <f t="shared" si="9"/>
        <v>156585</v>
      </c>
      <c r="H831" s="153">
        <v>18250</v>
      </c>
      <c r="I831" s="129" t="s">
        <v>1916</v>
      </c>
      <c r="J831" s="129" t="s">
        <v>1896</v>
      </c>
      <c r="K831" s="129" t="s">
        <v>46</v>
      </c>
      <c r="L831" s="129" t="s">
        <v>144</v>
      </c>
      <c r="M831" s="129" t="s">
        <v>139</v>
      </c>
      <c r="N831" s="130"/>
      <c r="O831" s="129" t="s">
        <v>46</v>
      </c>
      <c r="P831" s="129" t="s">
        <v>46</v>
      </c>
      <c r="Q831" s="129" t="s">
        <v>46</v>
      </c>
      <c r="R831" s="132" t="s">
        <v>46</v>
      </c>
      <c r="S831" s="154" t="s">
        <v>46</v>
      </c>
    </row>
    <row r="832" spans="2:19" s="116" customFormat="1" ht="26" x14ac:dyDescent="0.3">
      <c r="B832" s="129" t="s">
        <v>1319</v>
      </c>
      <c r="C832" s="129" t="s">
        <v>46</v>
      </c>
      <c r="D832" s="129" t="s">
        <v>1802</v>
      </c>
      <c r="E832" s="129" t="s">
        <v>1850</v>
      </c>
      <c r="F832" s="129" t="s">
        <v>1802</v>
      </c>
      <c r="G832" s="153">
        <f t="shared" si="9"/>
        <v>94380</v>
      </c>
      <c r="H832" s="153">
        <v>11000</v>
      </c>
      <c r="I832" s="129" t="s">
        <v>1916</v>
      </c>
      <c r="J832" s="129" t="s">
        <v>1894</v>
      </c>
      <c r="K832" s="129" t="s">
        <v>46</v>
      </c>
      <c r="L832" s="129" t="s">
        <v>144</v>
      </c>
      <c r="M832" s="129" t="s">
        <v>139</v>
      </c>
      <c r="N832" s="130"/>
      <c r="O832" s="129" t="s">
        <v>46</v>
      </c>
      <c r="P832" s="129" t="s">
        <v>46</v>
      </c>
      <c r="Q832" s="129" t="s">
        <v>46</v>
      </c>
      <c r="R832" s="132" t="s">
        <v>46</v>
      </c>
      <c r="S832" s="154" t="s">
        <v>46</v>
      </c>
    </row>
    <row r="833" spans="2:19" s="116" customFormat="1" ht="26" x14ac:dyDescent="0.3">
      <c r="B833" s="129" t="s">
        <v>1319</v>
      </c>
      <c r="C833" s="129" t="s">
        <v>46</v>
      </c>
      <c r="D833" s="129" t="s">
        <v>1802</v>
      </c>
      <c r="E833" s="129" t="s">
        <v>1850</v>
      </c>
      <c r="F833" s="129" t="s">
        <v>1802</v>
      </c>
      <c r="G833" s="153">
        <f t="shared" si="9"/>
        <v>53625</v>
      </c>
      <c r="H833" s="153">
        <v>6250</v>
      </c>
      <c r="I833" s="129" t="s">
        <v>1916</v>
      </c>
      <c r="J833" s="129" t="s">
        <v>1896</v>
      </c>
      <c r="K833" s="129" t="s">
        <v>46</v>
      </c>
      <c r="L833" s="129" t="s">
        <v>144</v>
      </c>
      <c r="M833" s="129" t="s">
        <v>139</v>
      </c>
      <c r="N833" s="130"/>
      <c r="O833" s="129" t="s">
        <v>46</v>
      </c>
      <c r="P833" s="129" t="s">
        <v>46</v>
      </c>
      <c r="Q833" s="129" t="s">
        <v>46</v>
      </c>
      <c r="R833" s="132" t="s">
        <v>46</v>
      </c>
      <c r="S833" s="154" t="s">
        <v>46</v>
      </c>
    </row>
    <row r="834" spans="2:19" s="116" customFormat="1" ht="26" x14ac:dyDescent="0.3">
      <c r="B834" s="129" t="s">
        <v>1319</v>
      </c>
      <c r="C834" s="129" t="s">
        <v>46</v>
      </c>
      <c r="D834" s="129" t="s">
        <v>1809</v>
      </c>
      <c r="E834" s="129" t="s">
        <v>1850</v>
      </c>
      <c r="F834" s="129" t="s">
        <v>1809</v>
      </c>
      <c r="G834" s="153">
        <f t="shared" si="9"/>
        <v>371333.82</v>
      </c>
      <c r="H834" s="153">
        <v>43279</v>
      </c>
      <c r="I834" s="129" t="s">
        <v>1916</v>
      </c>
      <c r="J834" s="129" t="s">
        <v>1897</v>
      </c>
      <c r="K834" s="129" t="s">
        <v>46</v>
      </c>
      <c r="L834" s="129" t="s">
        <v>144</v>
      </c>
      <c r="M834" s="129" t="s">
        <v>139</v>
      </c>
      <c r="N834" s="130"/>
      <c r="O834" s="129" t="s">
        <v>46</v>
      </c>
      <c r="P834" s="129" t="s">
        <v>46</v>
      </c>
      <c r="Q834" s="129" t="s">
        <v>46</v>
      </c>
      <c r="R834" s="132" t="s">
        <v>46</v>
      </c>
      <c r="S834" s="154" t="s">
        <v>46</v>
      </c>
    </row>
    <row r="835" spans="2:19" s="116" customFormat="1" ht="26" x14ac:dyDescent="0.3">
      <c r="B835" s="129" t="s">
        <v>834</v>
      </c>
      <c r="C835" s="129" t="s">
        <v>46</v>
      </c>
      <c r="D835" s="129" t="s">
        <v>1810</v>
      </c>
      <c r="E835" s="129" t="s">
        <v>872</v>
      </c>
      <c r="F835" s="129" t="s">
        <v>1810</v>
      </c>
      <c r="G835" s="153">
        <f t="shared" si="9"/>
        <v>23337.599999999999</v>
      </c>
      <c r="H835" s="153">
        <v>2720</v>
      </c>
      <c r="I835" s="129" t="s">
        <v>640</v>
      </c>
      <c r="J835" s="129" t="s">
        <v>1894</v>
      </c>
      <c r="K835" s="129" t="s">
        <v>46</v>
      </c>
      <c r="L835" s="129" t="s">
        <v>144</v>
      </c>
      <c r="M835" s="129" t="s">
        <v>139</v>
      </c>
      <c r="N835" s="130"/>
      <c r="O835" s="129" t="s">
        <v>46</v>
      </c>
      <c r="P835" s="129" t="s">
        <v>46</v>
      </c>
      <c r="Q835" s="129" t="s">
        <v>46</v>
      </c>
      <c r="R835" s="132" t="s">
        <v>46</v>
      </c>
      <c r="S835" s="154" t="s">
        <v>46</v>
      </c>
    </row>
    <row r="836" spans="2:19" s="116" customFormat="1" ht="26" x14ac:dyDescent="0.3">
      <c r="B836" s="129" t="s">
        <v>1320</v>
      </c>
      <c r="C836" s="129" t="s">
        <v>46</v>
      </c>
      <c r="D836" s="129" t="s">
        <v>1810</v>
      </c>
      <c r="E836" s="129" t="s">
        <v>1851</v>
      </c>
      <c r="F836" s="129" t="s">
        <v>1810</v>
      </c>
      <c r="G836" s="153">
        <f t="shared" si="9"/>
        <v>6263.4</v>
      </c>
      <c r="H836" s="153">
        <v>730</v>
      </c>
      <c r="I836" s="129" t="s">
        <v>518</v>
      </c>
      <c r="J836" s="129" t="s">
        <v>1894</v>
      </c>
      <c r="K836" s="129" t="s">
        <v>46</v>
      </c>
      <c r="L836" s="129" t="s">
        <v>144</v>
      </c>
      <c r="M836" s="129" t="s">
        <v>139</v>
      </c>
      <c r="N836" s="130"/>
      <c r="O836" s="129" t="s">
        <v>46</v>
      </c>
      <c r="P836" s="129" t="s">
        <v>46</v>
      </c>
      <c r="Q836" s="129" t="s">
        <v>46</v>
      </c>
      <c r="R836" s="132" t="s">
        <v>46</v>
      </c>
      <c r="S836" s="154" t="s">
        <v>46</v>
      </c>
    </row>
    <row r="837" spans="2:19" s="116" customFormat="1" x14ac:dyDescent="0.3">
      <c r="B837" s="129" t="s">
        <v>838</v>
      </c>
      <c r="C837" s="129" t="s">
        <v>46</v>
      </c>
      <c r="D837" s="129" t="s">
        <v>1811</v>
      </c>
      <c r="E837" s="129" t="s">
        <v>1852</v>
      </c>
      <c r="F837" s="129" t="s">
        <v>1811</v>
      </c>
      <c r="G837" s="153">
        <f t="shared" si="9"/>
        <v>4274.5559999999996</v>
      </c>
      <c r="H837" s="153">
        <v>498.2</v>
      </c>
      <c r="I837" s="129" t="s">
        <v>578</v>
      </c>
      <c r="J837" s="129" t="s">
        <v>1894</v>
      </c>
      <c r="K837" s="129" t="s">
        <v>46</v>
      </c>
      <c r="L837" s="129" t="s">
        <v>144</v>
      </c>
      <c r="M837" s="129" t="s">
        <v>139</v>
      </c>
      <c r="N837" s="130"/>
      <c r="O837" s="129" t="s">
        <v>46</v>
      </c>
      <c r="P837" s="129" t="s">
        <v>46</v>
      </c>
      <c r="Q837" s="129" t="s">
        <v>46</v>
      </c>
      <c r="R837" s="132" t="s">
        <v>46</v>
      </c>
      <c r="S837" s="154" t="s">
        <v>46</v>
      </c>
    </row>
    <row r="838" spans="2:19" s="116" customFormat="1" x14ac:dyDescent="0.3">
      <c r="B838" s="129" t="s">
        <v>1321</v>
      </c>
      <c r="C838" s="129" t="s">
        <v>46</v>
      </c>
      <c r="D838" s="129" t="s">
        <v>819</v>
      </c>
      <c r="E838" s="129" t="s">
        <v>819</v>
      </c>
      <c r="F838" s="129" t="s">
        <v>819</v>
      </c>
      <c r="G838" s="153">
        <f t="shared" si="9"/>
        <v>4437.92778</v>
      </c>
      <c r="H838" s="153">
        <v>517.24099999999999</v>
      </c>
      <c r="I838" s="129" t="s">
        <v>578</v>
      </c>
      <c r="J838" s="129" t="s">
        <v>330</v>
      </c>
      <c r="K838" s="129" t="s">
        <v>46</v>
      </c>
      <c r="L838" s="129" t="s">
        <v>144</v>
      </c>
      <c r="M838" s="129" t="s">
        <v>139</v>
      </c>
      <c r="N838" s="130"/>
      <c r="O838" s="129" t="s">
        <v>46</v>
      </c>
      <c r="P838" s="129" t="s">
        <v>46</v>
      </c>
      <c r="Q838" s="129" t="s">
        <v>46</v>
      </c>
      <c r="R838" s="132" t="s">
        <v>46</v>
      </c>
      <c r="S838" s="154" t="s">
        <v>46</v>
      </c>
    </row>
    <row r="839" spans="2:19" s="116" customFormat="1" x14ac:dyDescent="0.3">
      <c r="B839" s="129" t="s">
        <v>1322</v>
      </c>
      <c r="C839" s="129" t="s">
        <v>46</v>
      </c>
      <c r="D839" s="129" t="s">
        <v>819</v>
      </c>
      <c r="E839" s="129" t="s">
        <v>819</v>
      </c>
      <c r="F839" s="129" t="s">
        <v>819</v>
      </c>
      <c r="G839" s="153">
        <f t="shared" si="9"/>
        <v>6410.2896000000001</v>
      </c>
      <c r="H839" s="153">
        <v>747.12</v>
      </c>
      <c r="I839" s="129" t="s">
        <v>578</v>
      </c>
      <c r="J839" s="129" t="s">
        <v>330</v>
      </c>
      <c r="K839" s="129" t="s">
        <v>46</v>
      </c>
      <c r="L839" s="129" t="s">
        <v>144</v>
      </c>
      <c r="M839" s="129" t="s">
        <v>139</v>
      </c>
      <c r="N839" s="130"/>
      <c r="O839" s="129" t="s">
        <v>46</v>
      </c>
      <c r="P839" s="129" t="s">
        <v>46</v>
      </c>
      <c r="Q839" s="129" t="s">
        <v>46</v>
      </c>
      <c r="R839" s="132" t="s">
        <v>46</v>
      </c>
      <c r="S839" s="154" t="s">
        <v>46</v>
      </c>
    </row>
    <row r="840" spans="2:19" s="116" customFormat="1" x14ac:dyDescent="0.3">
      <c r="B840" s="129" t="s">
        <v>1323</v>
      </c>
      <c r="C840" s="129" t="s">
        <v>46</v>
      </c>
      <c r="D840" s="129" t="s">
        <v>1812</v>
      </c>
      <c r="E840" s="129" t="s">
        <v>819</v>
      </c>
      <c r="F840" s="129" t="s">
        <v>1812</v>
      </c>
      <c r="G840" s="153">
        <f t="shared" si="9"/>
        <v>1775.202</v>
      </c>
      <c r="H840" s="153">
        <v>206.9</v>
      </c>
      <c r="I840" s="129" t="s">
        <v>578</v>
      </c>
      <c r="J840" s="129" t="s">
        <v>330</v>
      </c>
      <c r="K840" s="129" t="s">
        <v>46</v>
      </c>
      <c r="L840" s="129" t="s">
        <v>144</v>
      </c>
      <c r="M840" s="129" t="s">
        <v>139</v>
      </c>
      <c r="N840" s="130"/>
      <c r="O840" s="129" t="s">
        <v>46</v>
      </c>
      <c r="P840" s="129" t="s">
        <v>46</v>
      </c>
      <c r="Q840" s="129" t="s">
        <v>46</v>
      </c>
      <c r="R840" s="132" t="s">
        <v>46</v>
      </c>
      <c r="S840" s="154" t="s">
        <v>46</v>
      </c>
    </row>
    <row r="841" spans="2:19" s="116" customFormat="1" x14ac:dyDescent="0.3">
      <c r="B841" s="129" t="s">
        <v>1324</v>
      </c>
      <c r="C841" s="129" t="s">
        <v>46</v>
      </c>
      <c r="D841" s="129" t="s">
        <v>1812</v>
      </c>
      <c r="E841" s="129" t="s">
        <v>819</v>
      </c>
      <c r="F841" s="129" t="s">
        <v>1812</v>
      </c>
      <c r="G841" s="153">
        <f t="shared" ref="G841:G904" si="10">SUM(8.58*H841)</f>
        <v>1775.1161999999999</v>
      </c>
      <c r="H841" s="153">
        <v>206.89</v>
      </c>
      <c r="I841" s="129" t="s">
        <v>578</v>
      </c>
      <c r="J841" s="129" t="s">
        <v>330</v>
      </c>
      <c r="K841" s="129" t="s">
        <v>46</v>
      </c>
      <c r="L841" s="129" t="s">
        <v>144</v>
      </c>
      <c r="M841" s="129" t="s">
        <v>139</v>
      </c>
      <c r="N841" s="130"/>
      <c r="O841" s="129" t="s">
        <v>46</v>
      </c>
      <c r="P841" s="129" t="s">
        <v>46</v>
      </c>
      <c r="Q841" s="129" t="s">
        <v>46</v>
      </c>
      <c r="R841" s="132" t="s">
        <v>46</v>
      </c>
      <c r="S841" s="154" t="s">
        <v>46</v>
      </c>
    </row>
    <row r="842" spans="2:19" s="116" customFormat="1" x14ac:dyDescent="0.3">
      <c r="B842" s="129" t="s">
        <v>1325</v>
      </c>
      <c r="C842" s="129" t="s">
        <v>46</v>
      </c>
      <c r="D842" s="129" t="s">
        <v>819</v>
      </c>
      <c r="E842" s="129" t="s">
        <v>819</v>
      </c>
      <c r="F842" s="129" t="s">
        <v>819</v>
      </c>
      <c r="G842" s="153">
        <f t="shared" si="10"/>
        <v>1479.192</v>
      </c>
      <c r="H842" s="153">
        <v>172.4</v>
      </c>
      <c r="I842" s="129" t="s">
        <v>518</v>
      </c>
      <c r="J842" s="129" t="s">
        <v>330</v>
      </c>
      <c r="K842" s="129" t="s">
        <v>46</v>
      </c>
      <c r="L842" s="129" t="s">
        <v>144</v>
      </c>
      <c r="M842" s="129" t="s">
        <v>139</v>
      </c>
      <c r="N842" s="130"/>
      <c r="O842" s="129" t="s">
        <v>46</v>
      </c>
      <c r="P842" s="129" t="s">
        <v>46</v>
      </c>
      <c r="Q842" s="129" t="s">
        <v>46</v>
      </c>
      <c r="R842" s="132" t="s">
        <v>46</v>
      </c>
      <c r="S842" s="154" t="s">
        <v>46</v>
      </c>
    </row>
    <row r="843" spans="2:19" s="116" customFormat="1" x14ac:dyDescent="0.3">
      <c r="B843" s="129" t="s">
        <v>1326</v>
      </c>
      <c r="C843" s="129" t="s">
        <v>46</v>
      </c>
      <c r="D843" s="129" t="s">
        <v>1809</v>
      </c>
      <c r="E843" s="129" t="s">
        <v>1853</v>
      </c>
      <c r="F843" s="129" t="s">
        <v>1809</v>
      </c>
      <c r="G843" s="153">
        <f t="shared" si="10"/>
        <v>8580000</v>
      </c>
      <c r="H843" s="153">
        <v>1000000</v>
      </c>
      <c r="I843" s="129" t="s">
        <v>351</v>
      </c>
      <c r="J843" s="129" t="s">
        <v>1896</v>
      </c>
      <c r="K843" s="129" t="s">
        <v>46</v>
      </c>
      <c r="L843" s="129" t="s">
        <v>144</v>
      </c>
      <c r="M843" s="129" t="s">
        <v>139</v>
      </c>
      <c r="N843" s="130"/>
      <c r="O843" s="129" t="s">
        <v>46</v>
      </c>
      <c r="P843" s="129" t="s">
        <v>46</v>
      </c>
      <c r="Q843" s="129" t="s">
        <v>46</v>
      </c>
      <c r="R843" s="132" t="s">
        <v>46</v>
      </c>
      <c r="S843" s="154" t="s">
        <v>46</v>
      </c>
    </row>
    <row r="844" spans="2:19" s="116" customFormat="1" x14ac:dyDescent="0.3">
      <c r="B844" s="129" t="s">
        <v>1327</v>
      </c>
      <c r="C844" s="129" t="s">
        <v>46</v>
      </c>
      <c r="D844" s="129" t="s">
        <v>1809</v>
      </c>
      <c r="E844" s="129" t="s">
        <v>1854</v>
      </c>
      <c r="F844" s="129" t="s">
        <v>1809</v>
      </c>
      <c r="G844" s="153">
        <f t="shared" si="10"/>
        <v>50622000</v>
      </c>
      <c r="H844" s="153">
        <v>5900000</v>
      </c>
      <c r="I844" s="129" t="s">
        <v>1907</v>
      </c>
      <c r="J844" s="129" t="s">
        <v>1896</v>
      </c>
      <c r="K844" s="129" t="s">
        <v>46</v>
      </c>
      <c r="L844" s="129" t="s">
        <v>144</v>
      </c>
      <c r="M844" s="129" t="s">
        <v>139</v>
      </c>
      <c r="N844" s="130"/>
      <c r="O844" s="129" t="s">
        <v>46</v>
      </c>
      <c r="P844" s="129" t="s">
        <v>46</v>
      </c>
      <c r="Q844" s="129" t="s">
        <v>46</v>
      </c>
      <c r="R844" s="132" t="s">
        <v>46</v>
      </c>
      <c r="S844" s="154" t="s">
        <v>46</v>
      </c>
    </row>
    <row r="845" spans="2:19" s="116" customFormat="1" x14ac:dyDescent="0.3">
      <c r="B845" s="129" t="s">
        <v>1328</v>
      </c>
      <c r="C845" s="129" t="s">
        <v>46</v>
      </c>
      <c r="D845" s="129" t="s">
        <v>1809</v>
      </c>
      <c r="E845" s="129" t="s">
        <v>1841</v>
      </c>
      <c r="F845" s="129" t="s">
        <v>1809</v>
      </c>
      <c r="G845" s="153">
        <f t="shared" si="10"/>
        <v>62462400</v>
      </c>
      <c r="H845" s="153">
        <v>7280000</v>
      </c>
      <c r="I845" s="129" t="s">
        <v>1908</v>
      </c>
      <c r="J845" s="129" t="s">
        <v>1896</v>
      </c>
      <c r="K845" s="129" t="s">
        <v>46</v>
      </c>
      <c r="L845" s="129" t="s">
        <v>144</v>
      </c>
      <c r="M845" s="129" t="s">
        <v>139</v>
      </c>
      <c r="N845" s="130"/>
      <c r="O845" s="129" t="s">
        <v>46</v>
      </c>
      <c r="P845" s="129" t="s">
        <v>46</v>
      </c>
      <c r="Q845" s="129" t="s">
        <v>46</v>
      </c>
      <c r="R845" s="132" t="s">
        <v>46</v>
      </c>
      <c r="S845" s="154" t="s">
        <v>46</v>
      </c>
    </row>
    <row r="846" spans="2:19" s="116" customFormat="1" x14ac:dyDescent="0.3">
      <c r="B846" s="129" t="s">
        <v>1329</v>
      </c>
      <c r="C846" s="129" t="s">
        <v>46</v>
      </c>
      <c r="D846" s="129" t="s">
        <v>1813</v>
      </c>
      <c r="E846" s="129" t="s">
        <v>1855</v>
      </c>
      <c r="F846" s="129" t="s">
        <v>1813</v>
      </c>
      <c r="G846" s="153">
        <f t="shared" si="10"/>
        <v>600.6</v>
      </c>
      <c r="H846" s="153">
        <v>70</v>
      </c>
      <c r="I846" s="129" t="s">
        <v>1917</v>
      </c>
      <c r="J846" s="129" t="s">
        <v>1894</v>
      </c>
      <c r="K846" s="129" t="s">
        <v>46</v>
      </c>
      <c r="L846" s="129" t="s">
        <v>300</v>
      </c>
      <c r="M846" s="129" t="s">
        <v>342</v>
      </c>
      <c r="N846" s="130"/>
      <c r="O846" s="129" t="s">
        <v>46</v>
      </c>
      <c r="P846" s="129" t="s">
        <v>46</v>
      </c>
      <c r="Q846" s="129" t="s">
        <v>46</v>
      </c>
      <c r="R846" s="132" t="s">
        <v>46</v>
      </c>
      <c r="S846" s="154" t="s">
        <v>46</v>
      </c>
    </row>
    <row r="847" spans="2:19" s="116" customFormat="1" x14ac:dyDescent="0.3">
      <c r="B847" s="129" t="s">
        <v>1330</v>
      </c>
      <c r="C847" s="129" t="s">
        <v>46</v>
      </c>
      <c r="D847" s="129" t="s">
        <v>1814</v>
      </c>
      <c r="E847" s="129" t="s">
        <v>1855</v>
      </c>
      <c r="F847" s="129" t="s">
        <v>1814</v>
      </c>
      <c r="G847" s="153">
        <f t="shared" si="10"/>
        <v>4290</v>
      </c>
      <c r="H847" s="153">
        <v>500</v>
      </c>
      <c r="I847" s="129" t="s">
        <v>1918</v>
      </c>
      <c r="J847" s="129" t="s">
        <v>1894</v>
      </c>
      <c r="K847" s="129" t="s">
        <v>46</v>
      </c>
      <c r="L847" s="129" t="s">
        <v>300</v>
      </c>
      <c r="M847" s="129" t="s">
        <v>342</v>
      </c>
      <c r="N847" s="130"/>
      <c r="O847" s="129" t="s">
        <v>46</v>
      </c>
      <c r="P847" s="129" t="s">
        <v>46</v>
      </c>
      <c r="Q847" s="129" t="s">
        <v>46</v>
      </c>
      <c r="R847" s="132" t="s">
        <v>46</v>
      </c>
      <c r="S847" s="154" t="s">
        <v>46</v>
      </c>
    </row>
    <row r="848" spans="2:19" s="116" customFormat="1" x14ac:dyDescent="0.3">
      <c r="B848" s="129" t="s">
        <v>1331</v>
      </c>
      <c r="C848" s="129" t="s">
        <v>46</v>
      </c>
      <c r="D848" s="129" t="s">
        <v>1814</v>
      </c>
      <c r="E848" s="129" t="s">
        <v>1855</v>
      </c>
      <c r="F848" s="129" t="s">
        <v>1814</v>
      </c>
      <c r="G848" s="153">
        <f t="shared" si="10"/>
        <v>3020.16</v>
      </c>
      <c r="H848" s="153">
        <v>352</v>
      </c>
      <c r="I848" s="129" t="s">
        <v>518</v>
      </c>
      <c r="J848" s="129" t="s">
        <v>1894</v>
      </c>
      <c r="K848" s="129" t="s">
        <v>46</v>
      </c>
      <c r="L848" s="129" t="s">
        <v>300</v>
      </c>
      <c r="M848" s="129" t="s">
        <v>342</v>
      </c>
      <c r="N848" s="130"/>
      <c r="O848" s="129" t="s">
        <v>46</v>
      </c>
      <c r="P848" s="129" t="s">
        <v>46</v>
      </c>
      <c r="Q848" s="129" t="s">
        <v>46</v>
      </c>
      <c r="R848" s="132" t="s">
        <v>46</v>
      </c>
      <c r="S848" s="154" t="s">
        <v>46</v>
      </c>
    </row>
    <row r="849" spans="2:19" s="116" customFormat="1" x14ac:dyDescent="0.3">
      <c r="B849" s="129" t="s">
        <v>1332</v>
      </c>
      <c r="C849" s="129" t="s">
        <v>46</v>
      </c>
      <c r="D849" s="129" t="s">
        <v>1802</v>
      </c>
      <c r="E849" s="129" t="s">
        <v>1856</v>
      </c>
      <c r="F849" s="129" t="s">
        <v>1802</v>
      </c>
      <c r="G849" s="153">
        <f t="shared" si="10"/>
        <v>147631.76999999999</v>
      </c>
      <c r="H849" s="153">
        <v>17206.5</v>
      </c>
      <c r="I849" s="129" t="s">
        <v>578</v>
      </c>
      <c r="J849" s="129" t="s">
        <v>1894</v>
      </c>
      <c r="K849" s="129" t="s">
        <v>46</v>
      </c>
      <c r="L849" s="129" t="s">
        <v>300</v>
      </c>
      <c r="M849" s="129" t="s">
        <v>361</v>
      </c>
      <c r="N849" s="130"/>
      <c r="O849" s="129" t="s">
        <v>46</v>
      </c>
      <c r="P849" s="129" t="s">
        <v>46</v>
      </c>
      <c r="Q849" s="129" t="s">
        <v>46</v>
      </c>
      <c r="R849" s="132" t="s">
        <v>46</v>
      </c>
      <c r="S849" s="154" t="s">
        <v>46</v>
      </c>
    </row>
    <row r="850" spans="2:19" s="116" customFormat="1" x14ac:dyDescent="0.3">
      <c r="B850" s="129" t="s">
        <v>1333</v>
      </c>
      <c r="C850" s="129" t="s">
        <v>46</v>
      </c>
      <c r="D850" s="129" t="s">
        <v>1810</v>
      </c>
      <c r="E850" s="129" t="s">
        <v>1843</v>
      </c>
      <c r="F850" s="129" t="s">
        <v>1810</v>
      </c>
      <c r="G850" s="153">
        <f t="shared" si="10"/>
        <v>9202.5476400000007</v>
      </c>
      <c r="H850" s="153">
        <v>1072.558</v>
      </c>
      <c r="I850" s="129" t="s">
        <v>518</v>
      </c>
      <c r="J850" s="129" t="s">
        <v>1894</v>
      </c>
      <c r="K850" s="129" t="s">
        <v>46</v>
      </c>
      <c r="L850" s="129" t="s">
        <v>144</v>
      </c>
      <c r="M850" s="129" t="s">
        <v>342</v>
      </c>
      <c r="N850" s="130"/>
      <c r="O850" s="129" t="s">
        <v>46</v>
      </c>
      <c r="P850" s="129" t="s">
        <v>46</v>
      </c>
      <c r="Q850" s="129" t="s">
        <v>46</v>
      </c>
      <c r="R850" s="132" t="s">
        <v>46</v>
      </c>
      <c r="S850" s="154" t="s">
        <v>46</v>
      </c>
    </row>
    <row r="851" spans="2:19" s="116" customFormat="1" x14ac:dyDescent="0.3">
      <c r="B851" s="129" t="s">
        <v>1334</v>
      </c>
      <c r="C851" s="129" t="s">
        <v>46</v>
      </c>
      <c r="D851" s="129" t="s">
        <v>1810</v>
      </c>
      <c r="E851" s="129" t="s">
        <v>1857</v>
      </c>
      <c r="F851" s="129" t="s">
        <v>1810</v>
      </c>
      <c r="G851" s="153">
        <f t="shared" si="10"/>
        <v>23686.43706</v>
      </c>
      <c r="H851" s="153">
        <v>2760.6570000000002</v>
      </c>
      <c r="I851" s="129" t="s">
        <v>1915</v>
      </c>
      <c r="J851" s="129" t="s">
        <v>1894</v>
      </c>
      <c r="K851" s="129" t="s">
        <v>46</v>
      </c>
      <c r="L851" s="129" t="s">
        <v>1924</v>
      </c>
      <c r="M851" s="129" t="s">
        <v>361</v>
      </c>
      <c r="N851" s="130"/>
      <c r="O851" s="129" t="s">
        <v>46</v>
      </c>
      <c r="P851" s="129" t="s">
        <v>46</v>
      </c>
      <c r="Q851" s="129" t="s">
        <v>46</v>
      </c>
      <c r="R851" s="132" t="s">
        <v>46</v>
      </c>
      <c r="S851" s="154" t="s">
        <v>46</v>
      </c>
    </row>
    <row r="852" spans="2:19" s="116" customFormat="1" x14ac:dyDescent="0.3">
      <c r="B852" s="129" t="s">
        <v>1335</v>
      </c>
      <c r="C852" s="129" t="s">
        <v>46</v>
      </c>
      <c r="D852" s="129" t="s">
        <v>1810</v>
      </c>
      <c r="E852" s="129" t="s">
        <v>1843</v>
      </c>
      <c r="F852" s="129" t="s">
        <v>1810</v>
      </c>
      <c r="G852" s="153">
        <f t="shared" si="10"/>
        <v>429</v>
      </c>
      <c r="H852" s="153">
        <v>50</v>
      </c>
      <c r="I852" s="129" t="s">
        <v>578</v>
      </c>
      <c r="J852" s="129" t="s">
        <v>1894</v>
      </c>
      <c r="K852" s="129" t="s">
        <v>46</v>
      </c>
      <c r="L852" s="129" t="s">
        <v>300</v>
      </c>
      <c r="M852" s="129" t="s">
        <v>361</v>
      </c>
      <c r="N852" s="130"/>
      <c r="O852" s="129" t="s">
        <v>46</v>
      </c>
      <c r="P852" s="129" t="s">
        <v>46</v>
      </c>
      <c r="Q852" s="129" t="s">
        <v>46</v>
      </c>
      <c r="R852" s="132" t="s">
        <v>46</v>
      </c>
      <c r="S852" s="154" t="s">
        <v>46</v>
      </c>
    </row>
    <row r="853" spans="2:19" s="116" customFormat="1" x14ac:dyDescent="0.3">
      <c r="B853" s="129" t="s">
        <v>1336</v>
      </c>
      <c r="C853" s="129" t="s">
        <v>46</v>
      </c>
      <c r="D853" s="129" t="s">
        <v>1813</v>
      </c>
      <c r="E853" s="129" t="s">
        <v>1843</v>
      </c>
      <c r="F853" s="129" t="s">
        <v>1813</v>
      </c>
      <c r="G853" s="153">
        <f t="shared" si="10"/>
        <v>2574</v>
      </c>
      <c r="H853" s="153">
        <v>300</v>
      </c>
      <c r="I853" s="129" t="s">
        <v>518</v>
      </c>
      <c r="J853" s="129" t="s">
        <v>1894</v>
      </c>
      <c r="K853" s="129" t="s">
        <v>46</v>
      </c>
      <c r="L853" s="129" t="s">
        <v>144</v>
      </c>
      <c r="M853" s="129" t="s">
        <v>342</v>
      </c>
      <c r="N853" s="130"/>
      <c r="O853" s="129" t="s">
        <v>46</v>
      </c>
      <c r="P853" s="129" t="s">
        <v>46</v>
      </c>
      <c r="Q853" s="129" t="s">
        <v>46</v>
      </c>
      <c r="R853" s="132" t="s">
        <v>46</v>
      </c>
      <c r="S853" s="154" t="s">
        <v>46</v>
      </c>
    </row>
    <row r="854" spans="2:19" s="116" customFormat="1" x14ac:dyDescent="0.3">
      <c r="B854" s="129" t="s">
        <v>1337</v>
      </c>
      <c r="C854" s="129" t="s">
        <v>46</v>
      </c>
      <c r="D854" s="129" t="s">
        <v>1815</v>
      </c>
      <c r="E854" s="129" t="s">
        <v>1843</v>
      </c>
      <c r="F854" s="129" t="s">
        <v>1815</v>
      </c>
      <c r="G854" s="153">
        <f t="shared" si="10"/>
        <v>7321.7001</v>
      </c>
      <c r="H854" s="153">
        <v>853.34500000000003</v>
      </c>
      <c r="I854" s="129" t="s">
        <v>640</v>
      </c>
      <c r="J854" s="129" t="s">
        <v>1894</v>
      </c>
      <c r="K854" s="129" t="s">
        <v>46</v>
      </c>
      <c r="L854" s="129" t="s">
        <v>300</v>
      </c>
      <c r="M854" s="129" t="s">
        <v>684</v>
      </c>
      <c r="N854" s="130"/>
      <c r="O854" s="129" t="s">
        <v>46</v>
      </c>
      <c r="P854" s="129" t="s">
        <v>46</v>
      </c>
      <c r="Q854" s="129" t="s">
        <v>46</v>
      </c>
      <c r="R854" s="132" t="s">
        <v>46</v>
      </c>
      <c r="S854" s="154" t="s">
        <v>46</v>
      </c>
    </row>
    <row r="855" spans="2:19" s="116" customFormat="1" x14ac:dyDescent="0.3">
      <c r="B855" s="129" t="s">
        <v>1338</v>
      </c>
      <c r="C855" s="129" t="s">
        <v>46</v>
      </c>
      <c r="D855" s="129" t="s">
        <v>1816</v>
      </c>
      <c r="E855" s="129" t="s">
        <v>1858</v>
      </c>
      <c r="F855" s="129" t="s">
        <v>1816</v>
      </c>
      <c r="G855" s="153" t="e">
        <f t="shared" si="10"/>
        <v>#VALUE!</v>
      </c>
      <c r="H855" s="153" t="s">
        <v>1895</v>
      </c>
      <c r="I855" s="129" t="s">
        <v>351</v>
      </c>
      <c r="J855" s="129" t="s">
        <v>1894</v>
      </c>
      <c r="K855" s="129" t="s">
        <v>46</v>
      </c>
      <c r="L855" s="129" t="s">
        <v>144</v>
      </c>
      <c r="M855" s="129" t="s">
        <v>1995</v>
      </c>
      <c r="N855" s="130"/>
      <c r="O855" s="129" t="s">
        <v>46</v>
      </c>
      <c r="P855" s="129" t="s">
        <v>46</v>
      </c>
      <c r="Q855" s="129" t="s">
        <v>46</v>
      </c>
      <c r="R855" s="132" t="s">
        <v>46</v>
      </c>
      <c r="S855" s="154" t="s">
        <v>46</v>
      </c>
    </row>
    <row r="856" spans="2:19" s="116" customFormat="1" x14ac:dyDescent="0.3">
      <c r="B856" s="129" t="s">
        <v>1339</v>
      </c>
      <c r="C856" s="129" t="s">
        <v>46</v>
      </c>
      <c r="D856" s="129" t="s">
        <v>1817</v>
      </c>
      <c r="E856" s="129" t="s">
        <v>1855</v>
      </c>
      <c r="F856" s="129" t="s">
        <v>1817</v>
      </c>
      <c r="G856" s="153" t="e">
        <f t="shared" si="10"/>
        <v>#VALUE!</v>
      </c>
      <c r="H856" s="153" t="s">
        <v>1895</v>
      </c>
      <c r="I856" s="129" t="s">
        <v>578</v>
      </c>
      <c r="J856" s="129" t="s">
        <v>1894</v>
      </c>
      <c r="K856" s="129" t="s">
        <v>46</v>
      </c>
      <c r="L856" s="129" t="s">
        <v>144</v>
      </c>
      <c r="M856" s="129" t="s">
        <v>342</v>
      </c>
      <c r="N856" s="130"/>
      <c r="O856" s="129" t="s">
        <v>46</v>
      </c>
      <c r="P856" s="129" t="s">
        <v>46</v>
      </c>
      <c r="Q856" s="129" t="s">
        <v>46</v>
      </c>
      <c r="R856" s="132" t="s">
        <v>46</v>
      </c>
      <c r="S856" s="154" t="s">
        <v>46</v>
      </c>
    </row>
    <row r="857" spans="2:19" s="116" customFormat="1" x14ac:dyDescent="0.3">
      <c r="B857" s="129" t="s">
        <v>1340</v>
      </c>
      <c r="C857" s="129" t="s">
        <v>46</v>
      </c>
      <c r="D857" s="129" t="s">
        <v>1805</v>
      </c>
      <c r="E857" s="129" t="s">
        <v>1843</v>
      </c>
      <c r="F857" s="129" t="s">
        <v>1805</v>
      </c>
      <c r="G857" s="153">
        <f t="shared" si="10"/>
        <v>2351565.216</v>
      </c>
      <c r="H857" s="153">
        <f>228396*1.2</f>
        <v>274075.2</v>
      </c>
      <c r="I857" s="129" t="s">
        <v>351</v>
      </c>
      <c r="J857" s="129" t="s">
        <v>1894</v>
      </c>
      <c r="K857" s="129" t="s">
        <v>46</v>
      </c>
      <c r="L857" s="129" t="s">
        <v>144</v>
      </c>
      <c r="M857" s="129" t="s">
        <v>342</v>
      </c>
      <c r="N857" s="130"/>
      <c r="O857" s="129" t="s">
        <v>46</v>
      </c>
      <c r="P857" s="129" t="s">
        <v>46</v>
      </c>
      <c r="Q857" s="129" t="s">
        <v>46</v>
      </c>
      <c r="R857" s="132" t="s">
        <v>46</v>
      </c>
      <c r="S857" s="154" t="s">
        <v>46</v>
      </c>
    </row>
    <row r="858" spans="2:19" s="116" customFormat="1" x14ac:dyDescent="0.3">
      <c r="B858" s="129" t="s">
        <v>1341</v>
      </c>
      <c r="C858" s="129" t="s">
        <v>46</v>
      </c>
      <c r="D858" s="129" t="s">
        <v>1818</v>
      </c>
      <c r="E858" s="129" t="s">
        <v>1843</v>
      </c>
      <c r="F858" s="129" t="s">
        <v>1818</v>
      </c>
      <c r="G858" s="153">
        <f t="shared" si="10"/>
        <v>823.68000000000006</v>
      </c>
      <c r="H858" s="153">
        <v>96</v>
      </c>
      <c r="I858" s="129" t="s">
        <v>1913</v>
      </c>
      <c r="J858" s="129" t="s">
        <v>1894</v>
      </c>
      <c r="K858" s="129" t="s">
        <v>46</v>
      </c>
      <c r="L858" s="129" t="s">
        <v>144</v>
      </c>
      <c r="M858" s="129" t="s">
        <v>342</v>
      </c>
      <c r="N858" s="130"/>
      <c r="O858" s="129" t="s">
        <v>46</v>
      </c>
      <c r="P858" s="129" t="s">
        <v>46</v>
      </c>
      <c r="Q858" s="129" t="s">
        <v>46</v>
      </c>
      <c r="R858" s="132" t="s">
        <v>46</v>
      </c>
      <c r="S858" s="154" t="s">
        <v>46</v>
      </c>
    </row>
    <row r="859" spans="2:19" s="116" customFormat="1" ht="26" x14ac:dyDescent="0.3">
      <c r="B859" s="129" t="s">
        <v>1342</v>
      </c>
      <c r="C859" s="129" t="s">
        <v>46</v>
      </c>
      <c r="D859" s="129" t="s">
        <v>1819</v>
      </c>
      <c r="E859" s="129" t="s">
        <v>1843</v>
      </c>
      <c r="F859" s="129" t="s">
        <v>1819</v>
      </c>
      <c r="G859" s="153">
        <f t="shared" si="10"/>
        <v>71162.279760000005</v>
      </c>
      <c r="H859" s="153">
        <v>8293.9719999999998</v>
      </c>
      <c r="I859" s="129" t="s">
        <v>640</v>
      </c>
      <c r="J859" s="129" t="s">
        <v>1894</v>
      </c>
      <c r="K859" s="129" t="s">
        <v>46</v>
      </c>
      <c r="L859" s="129" t="s">
        <v>1924</v>
      </c>
      <c r="M859" s="129" t="s">
        <v>1996</v>
      </c>
      <c r="N859" s="130"/>
      <c r="O859" s="129" t="s">
        <v>46</v>
      </c>
      <c r="P859" s="129" t="s">
        <v>46</v>
      </c>
      <c r="Q859" s="129" t="s">
        <v>46</v>
      </c>
      <c r="R859" s="132" t="s">
        <v>46</v>
      </c>
      <c r="S859" s="154" t="s">
        <v>46</v>
      </c>
    </row>
    <row r="860" spans="2:19" s="116" customFormat="1" x14ac:dyDescent="0.3">
      <c r="B860" s="129" t="s">
        <v>1343</v>
      </c>
      <c r="C860" s="129" t="s">
        <v>46</v>
      </c>
      <c r="D860" s="129" t="s">
        <v>1803</v>
      </c>
      <c r="E860" s="129" t="s">
        <v>1855</v>
      </c>
      <c r="F860" s="129" t="s">
        <v>1803</v>
      </c>
      <c r="G860" s="153" t="e">
        <f t="shared" si="10"/>
        <v>#VALUE!</v>
      </c>
      <c r="H860" s="153" t="s">
        <v>1895</v>
      </c>
      <c r="I860" s="129" t="s">
        <v>518</v>
      </c>
      <c r="J860" s="129" t="s">
        <v>1894</v>
      </c>
      <c r="K860" s="129" t="s">
        <v>46</v>
      </c>
      <c r="L860" s="129" t="s">
        <v>144</v>
      </c>
      <c r="M860" s="129" t="s">
        <v>342</v>
      </c>
      <c r="N860" s="130"/>
      <c r="O860" s="129" t="s">
        <v>46</v>
      </c>
      <c r="P860" s="129" t="s">
        <v>46</v>
      </c>
      <c r="Q860" s="129" t="s">
        <v>46</v>
      </c>
      <c r="R860" s="132" t="s">
        <v>46</v>
      </c>
      <c r="S860" s="154" t="s">
        <v>46</v>
      </c>
    </row>
    <row r="861" spans="2:19" s="116" customFormat="1" x14ac:dyDescent="0.3">
      <c r="B861" s="129" t="s">
        <v>1344</v>
      </c>
      <c r="C861" s="129" t="s">
        <v>46</v>
      </c>
      <c r="D861" s="129" t="s">
        <v>1810</v>
      </c>
      <c r="E861" s="129" t="s">
        <v>1859</v>
      </c>
      <c r="F861" s="129" t="s">
        <v>1810</v>
      </c>
      <c r="G861" s="153">
        <f t="shared" si="10"/>
        <v>14586</v>
      </c>
      <c r="H861" s="153">
        <v>1700</v>
      </c>
      <c r="I861" s="129" t="s">
        <v>351</v>
      </c>
      <c r="J861" s="129" t="s">
        <v>1894</v>
      </c>
      <c r="K861" s="129" t="s">
        <v>46</v>
      </c>
      <c r="L861" s="129" t="s">
        <v>300</v>
      </c>
      <c r="M861" s="129" t="s">
        <v>1995</v>
      </c>
      <c r="N861" s="130"/>
      <c r="O861" s="129" t="s">
        <v>46</v>
      </c>
      <c r="P861" s="129" t="s">
        <v>46</v>
      </c>
      <c r="Q861" s="129" t="s">
        <v>46</v>
      </c>
      <c r="R861" s="132" t="s">
        <v>46</v>
      </c>
      <c r="S861" s="154" t="s">
        <v>46</v>
      </c>
    </row>
    <row r="862" spans="2:19" s="116" customFormat="1" x14ac:dyDescent="0.3">
      <c r="B862" s="129" t="s">
        <v>1345</v>
      </c>
      <c r="C862" s="129" t="s">
        <v>46</v>
      </c>
      <c r="D862" s="129" t="s">
        <v>1810</v>
      </c>
      <c r="E862" s="129" t="s">
        <v>1859</v>
      </c>
      <c r="F862" s="129" t="s">
        <v>1810</v>
      </c>
      <c r="G862" s="153">
        <f t="shared" si="10"/>
        <v>10296</v>
      </c>
      <c r="H862" s="153">
        <v>1200</v>
      </c>
      <c r="I862" s="129" t="s">
        <v>518</v>
      </c>
      <c r="J862" s="129" t="s">
        <v>1894</v>
      </c>
      <c r="K862" s="129" t="s">
        <v>46</v>
      </c>
      <c r="L862" s="129" t="s">
        <v>300</v>
      </c>
      <c r="M862" s="129" t="s">
        <v>1995</v>
      </c>
      <c r="N862" s="130"/>
      <c r="O862" s="129" t="s">
        <v>46</v>
      </c>
      <c r="P862" s="129" t="s">
        <v>46</v>
      </c>
      <c r="Q862" s="129" t="s">
        <v>46</v>
      </c>
      <c r="R862" s="132" t="s">
        <v>46</v>
      </c>
      <c r="S862" s="154" t="s">
        <v>46</v>
      </c>
    </row>
    <row r="863" spans="2:19" s="116" customFormat="1" ht="26" x14ac:dyDescent="0.3">
      <c r="B863" s="129" t="s">
        <v>1346</v>
      </c>
      <c r="C863" s="129" t="s">
        <v>46</v>
      </c>
      <c r="D863" s="129" t="s">
        <v>1802</v>
      </c>
      <c r="E863" s="129" t="s">
        <v>1809</v>
      </c>
      <c r="F863" s="129" t="s">
        <v>1802</v>
      </c>
      <c r="G863" s="153">
        <f t="shared" si="10"/>
        <v>42900</v>
      </c>
      <c r="H863" s="153">
        <v>5000</v>
      </c>
      <c r="I863" s="129" t="s">
        <v>578</v>
      </c>
      <c r="J863" s="129" t="s">
        <v>1894</v>
      </c>
      <c r="K863" s="129" t="s">
        <v>46</v>
      </c>
      <c r="L863" s="129" t="s">
        <v>144</v>
      </c>
      <c r="M863" s="129" t="s">
        <v>2007</v>
      </c>
      <c r="N863" s="130"/>
      <c r="O863" s="129" t="s">
        <v>46</v>
      </c>
      <c r="P863" s="129" t="s">
        <v>46</v>
      </c>
      <c r="Q863" s="129" t="s">
        <v>46</v>
      </c>
      <c r="R863" s="132" t="s">
        <v>46</v>
      </c>
      <c r="S863" s="154" t="s">
        <v>46</v>
      </c>
    </row>
    <row r="864" spans="2:19" s="116" customFormat="1" x14ac:dyDescent="0.3">
      <c r="B864" s="129" t="s">
        <v>1347</v>
      </c>
      <c r="C864" s="129" t="s">
        <v>46</v>
      </c>
      <c r="D864" s="129" t="s">
        <v>1802</v>
      </c>
      <c r="E864" s="129" t="s">
        <v>1860</v>
      </c>
      <c r="F864" s="129" t="s">
        <v>1802</v>
      </c>
      <c r="G864" s="153">
        <f t="shared" si="10"/>
        <v>253110</v>
      </c>
      <c r="H864" s="153">
        <v>29500</v>
      </c>
      <c r="I864" s="129" t="s">
        <v>640</v>
      </c>
      <c r="J864" s="129" t="s">
        <v>1894</v>
      </c>
      <c r="K864" s="129" t="s">
        <v>46</v>
      </c>
      <c r="L864" s="129" t="s">
        <v>144</v>
      </c>
      <c r="M864" s="129" t="s">
        <v>1995</v>
      </c>
      <c r="N864" s="130"/>
      <c r="O864" s="129" t="s">
        <v>46</v>
      </c>
      <c r="P864" s="129" t="s">
        <v>46</v>
      </c>
      <c r="Q864" s="129" t="s">
        <v>46</v>
      </c>
      <c r="R864" s="132" t="s">
        <v>46</v>
      </c>
      <c r="S864" s="154" t="s">
        <v>46</v>
      </c>
    </row>
    <row r="865" spans="2:19" s="116" customFormat="1" x14ac:dyDescent="0.3">
      <c r="B865" s="129" t="s">
        <v>1347</v>
      </c>
      <c r="C865" s="129" t="s">
        <v>46</v>
      </c>
      <c r="D865" s="129" t="s">
        <v>1808</v>
      </c>
      <c r="E865" s="129" t="s">
        <v>1860</v>
      </c>
      <c r="F865" s="129" t="s">
        <v>1808</v>
      </c>
      <c r="G865" s="153">
        <f t="shared" si="10"/>
        <v>128700</v>
      </c>
      <c r="H865" s="153">
        <v>15000</v>
      </c>
      <c r="I865" s="129" t="s">
        <v>640</v>
      </c>
      <c r="J865" s="129" t="s">
        <v>1894</v>
      </c>
      <c r="K865" s="129" t="s">
        <v>46</v>
      </c>
      <c r="L865" s="129" t="s">
        <v>144</v>
      </c>
      <c r="M865" s="129" t="s">
        <v>1995</v>
      </c>
      <c r="N865" s="130"/>
      <c r="O865" s="129" t="s">
        <v>46</v>
      </c>
      <c r="P865" s="129" t="s">
        <v>46</v>
      </c>
      <c r="Q865" s="129" t="s">
        <v>46</v>
      </c>
      <c r="R865" s="132" t="s">
        <v>46</v>
      </c>
      <c r="S865" s="154" t="s">
        <v>46</v>
      </c>
    </row>
    <row r="866" spans="2:19" s="116" customFormat="1" x14ac:dyDescent="0.3">
      <c r="B866" s="129" t="s">
        <v>1347</v>
      </c>
      <c r="C866" s="129" t="s">
        <v>46</v>
      </c>
      <c r="D866" s="129" t="s">
        <v>1820</v>
      </c>
      <c r="E866" s="129" t="s">
        <v>1860</v>
      </c>
      <c r="F866" s="129" t="s">
        <v>1820</v>
      </c>
      <c r="G866" s="153">
        <f t="shared" si="10"/>
        <v>85800</v>
      </c>
      <c r="H866" s="153">
        <v>10000</v>
      </c>
      <c r="I866" s="129" t="s">
        <v>640</v>
      </c>
      <c r="J866" s="129" t="s">
        <v>1896</v>
      </c>
      <c r="K866" s="129" t="s">
        <v>46</v>
      </c>
      <c r="L866" s="129" t="s">
        <v>144</v>
      </c>
      <c r="M866" s="129" t="s">
        <v>1995</v>
      </c>
      <c r="N866" s="130"/>
      <c r="O866" s="129" t="s">
        <v>46</v>
      </c>
      <c r="P866" s="129" t="s">
        <v>46</v>
      </c>
      <c r="Q866" s="129" t="s">
        <v>46</v>
      </c>
      <c r="R866" s="132" t="s">
        <v>46</v>
      </c>
      <c r="S866" s="154" t="s">
        <v>46</v>
      </c>
    </row>
    <row r="867" spans="2:19" s="116" customFormat="1" x14ac:dyDescent="0.3">
      <c r="B867" s="129" t="s">
        <v>1348</v>
      </c>
      <c r="C867" s="129" t="s">
        <v>46</v>
      </c>
      <c r="D867" s="129" t="s">
        <v>1802</v>
      </c>
      <c r="E867" s="129" t="s">
        <v>1861</v>
      </c>
      <c r="F867" s="129" t="s">
        <v>1802</v>
      </c>
      <c r="G867" s="153">
        <f t="shared" si="10"/>
        <v>29172</v>
      </c>
      <c r="H867" s="153">
        <v>3400</v>
      </c>
      <c r="I867" s="129" t="s">
        <v>1915</v>
      </c>
      <c r="J867" s="129" t="s">
        <v>1894</v>
      </c>
      <c r="K867" s="129" t="s">
        <v>46</v>
      </c>
      <c r="L867" s="129" t="s">
        <v>144</v>
      </c>
      <c r="M867" s="129" t="s">
        <v>1995</v>
      </c>
      <c r="N867" s="130"/>
      <c r="O867" s="129" t="s">
        <v>46</v>
      </c>
      <c r="P867" s="129" t="s">
        <v>46</v>
      </c>
      <c r="Q867" s="129" t="s">
        <v>46</v>
      </c>
      <c r="R867" s="132" t="s">
        <v>46</v>
      </c>
      <c r="S867" s="154" t="s">
        <v>46</v>
      </c>
    </row>
    <row r="868" spans="2:19" s="116" customFormat="1" x14ac:dyDescent="0.3">
      <c r="B868" s="129" t="s">
        <v>1349</v>
      </c>
      <c r="C868" s="129" t="s">
        <v>46</v>
      </c>
      <c r="D868" s="129" t="s">
        <v>1802</v>
      </c>
      <c r="E868" s="129" t="s">
        <v>1861</v>
      </c>
      <c r="F868" s="129" t="s">
        <v>1802</v>
      </c>
      <c r="G868" s="153">
        <f t="shared" si="10"/>
        <v>44616</v>
      </c>
      <c r="H868" s="153">
        <v>5200</v>
      </c>
      <c r="I868" s="129" t="s">
        <v>640</v>
      </c>
      <c r="J868" s="129" t="s">
        <v>1894</v>
      </c>
      <c r="K868" s="129" t="s">
        <v>46</v>
      </c>
      <c r="L868" s="129" t="s">
        <v>144</v>
      </c>
      <c r="M868" s="129" t="s">
        <v>1995</v>
      </c>
      <c r="N868" s="130"/>
      <c r="O868" s="129" t="s">
        <v>46</v>
      </c>
      <c r="P868" s="129" t="s">
        <v>46</v>
      </c>
      <c r="Q868" s="129" t="s">
        <v>46</v>
      </c>
      <c r="R868" s="132" t="s">
        <v>46</v>
      </c>
      <c r="S868" s="154" t="s">
        <v>46</v>
      </c>
    </row>
    <row r="869" spans="2:19" s="116" customFormat="1" x14ac:dyDescent="0.3">
      <c r="B869" s="129" t="s">
        <v>1350</v>
      </c>
      <c r="C869" s="129" t="s">
        <v>46</v>
      </c>
      <c r="D869" s="129" t="s">
        <v>1821</v>
      </c>
      <c r="E869" s="129" t="s">
        <v>1861</v>
      </c>
      <c r="F869" s="129" t="s">
        <v>1821</v>
      </c>
      <c r="G869" s="153">
        <f t="shared" si="10"/>
        <v>72930</v>
      </c>
      <c r="H869" s="153">
        <v>8500</v>
      </c>
      <c r="I869" s="129" t="s">
        <v>351</v>
      </c>
      <c r="J869" s="129" t="s">
        <v>1894</v>
      </c>
      <c r="K869" s="129" t="s">
        <v>46</v>
      </c>
      <c r="L869" s="129" t="s">
        <v>144</v>
      </c>
      <c r="M869" s="129" t="s">
        <v>1995</v>
      </c>
      <c r="N869" s="130"/>
      <c r="O869" s="129" t="s">
        <v>46</v>
      </c>
      <c r="P869" s="129" t="s">
        <v>46</v>
      </c>
      <c r="Q869" s="129" t="s">
        <v>46</v>
      </c>
      <c r="R869" s="132" t="s">
        <v>46</v>
      </c>
      <c r="S869" s="154" t="s">
        <v>46</v>
      </c>
    </row>
    <row r="870" spans="2:19" s="116" customFormat="1" x14ac:dyDescent="0.3">
      <c r="B870" s="129" t="s">
        <v>1351</v>
      </c>
      <c r="C870" s="129" t="s">
        <v>46</v>
      </c>
      <c r="D870" s="129" t="s">
        <v>1809</v>
      </c>
      <c r="E870" s="129" t="s">
        <v>1861</v>
      </c>
      <c r="F870" s="129" t="s">
        <v>1809</v>
      </c>
      <c r="G870" s="153">
        <f t="shared" si="10"/>
        <v>429000</v>
      </c>
      <c r="H870" s="153">
        <v>50000</v>
      </c>
      <c r="I870" s="129" t="s">
        <v>1919</v>
      </c>
      <c r="J870" s="129" t="s">
        <v>1897</v>
      </c>
      <c r="K870" s="129" t="s">
        <v>46</v>
      </c>
      <c r="L870" s="129" t="s">
        <v>144</v>
      </c>
      <c r="M870" s="129" t="s">
        <v>1995</v>
      </c>
      <c r="N870" s="130"/>
      <c r="O870" s="129" t="s">
        <v>46</v>
      </c>
      <c r="P870" s="129" t="s">
        <v>46</v>
      </c>
      <c r="Q870" s="129" t="s">
        <v>46</v>
      </c>
      <c r="R870" s="132" t="s">
        <v>46</v>
      </c>
      <c r="S870" s="154" t="s">
        <v>46</v>
      </c>
    </row>
    <row r="871" spans="2:19" s="116" customFormat="1" x14ac:dyDescent="0.3">
      <c r="B871" s="129" t="s">
        <v>1352</v>
      </c>
      <c r="C871" s="129" t="s">
        <v>46</v>
      </c>
      <c r="D871" s="129" t="s">
        <v>1802</v>
      </c>
      <c r="E871" s="129" t="s">
        <v>1862</v>
      </c>
      <c r="F871" s="129" t="s">
        <v>1802</v>
      </c>
      <c r="G871" s="153">
        <f t="shared" si="10"/>
        <v>44616</v>
      </c>
      <c r="H871" s="153">
        <v>5200</v>
      </c>
      <c r="I871" s="129" t="s">
        <v>640</v>
      </c>
      <c r="J871" s="129" t="s">
        <v>1898</v>
      </c>
      <c r="K871" s="129" t="s">
        <v>46</v>
      </c>
      <c r="L871" s="129" t="s">
        <v>144</v>
      </c>
      <c r="M871" s="129" t="s">
        <v>1995</v>
      </c>
      <c r="N871" s="130"/>
      <c r="O871" s="129" t="s">
        <v>46</v>
      </c>
      <c r="P871" s="129" t="s">
        <v>46</v>
      </c>
      <c r="Q871" s="129" t="s">
        <v>46</v>
      </c>
      <c r="R871" s="132" t="s">
        <v>46</v>
      </c>
      <c r="S871" s="154" t="s">
        <v>46</v>
      </c>
    </row>
    <row r="872" spans="2:19" s="116" customFormat="1" x14ac:dyDescent="0.3">
      <c r="B872" s="129" t="s">
        <v>1353</v>
      </c>
      <c r="C872" s="129" t="s">
        <v>46</v>
      </c>
      <c r="D872" s="129" t="s">
        <v>1822</v>
      </c>
      <c r="E872" s="129" t="s">
        <v>1863</v>
      </c>
      <c r="F872" s="129" t="s">
        <v>1822</v>
      </c>
      <c r="G872" s="153">
        <f t="shared" si="10"/>
        <v>30030</v>
      </c>
      <c r="H872" s="153">
        <v>3500</v>
      </c>
      <c r="I872" s="129" t="s">
        <v>518</v>
      </c>
      <c r="J872" s="129" t="s">
        <v>1894</v>
      </c>
      <c r="K872" s="129" t="s">
        <v>46</v>
      </c>
      <c r="L872" s="129" t="s">
        <v>144</v>
      </c>
      <c r="M872" s="129" t="s">
        <v>1995</v>
      </c>
      <c r="N872" s="130"/>
      <c r="O872" s="129" t="s">
        <v>46</v>
      </c>
      <c r="P872" s="129" t="s">
        <v>46</v>
      </c>
      <c r="Q872" s="129" t="s">
        <v>46</v>
      </c>
      <c r="R872" s="132" t="s">
        <v>46</v>
      </c>
      <c r="S872" s="154" t="s">
        <v>46</v>
      </c>
    </row>
    <row r="873" spans="2:19" s="116" customFormat="1" ht="26" x14ac:dyDescent="0.3">
      <c r="B873" s="129" t="s">
        <v>1354</v>
      </c>
      <c r="C873" s="129" t="s">
        <v>46</v>
      </c>
      <c r="D873" s="129" t="s">
        <v>1823</v>
      </c>
      <c r="E873" s="129" t="s">
        <v>1864</v>
      </c>
      <c r="F873" s="129" t="s">
        <v>1823</v>
      </c>
      <c r="G873" s="153">
        <f t="shared" si="10"/>
        <v>3148.4653200000002</v>
      </c>
      <c r="H873" s="153">
        <v>366.95400000000001</v>
      </c>
      <c r="I873" s="129" t="s">
        <v>518</v>
      </c>
      <c r="J873" s="129" t="s">
        <v>1894</v>
      </c>
      <c r="K873" s="129" t="s">
        <v>46</v>
      </c>
      <c r="L873" s="129" t="s">
        <v>144</v>
      </c>
      <c r="M873" s="129" t="s">
        <v>1995</v>
      </c>
      <c r="N873" s="130"/>
      <c r="O873" s="129" t="s">
        <v>46</v>
      </c>
      <c r="P873" s="129" t="s">
        <v>46</v>
      </c>
      <c r="Q873" s="129" t="s">
        <v>46</v>
      </c>
      <c r="R873" s="132" t="s">
        <v>46</v>
      </c>
      <c r="S873" s="154" t="s">
        <v>46</v>
      </c>
    </row>
    <row r="874" spans="2:19" s="116" customFormat="1" ht="26" x14ac:dyDescent="0.3">
      <c r="B874" s="129" t="s">
        <v>1355</v>
      </c>
      <c r="C874" s="129" t="s">
        <v>46</v>
      </c>
      <c r="D874" s="129" t="s">
        <v>1823</v>
      </c>
      <c r="E874" s="129" t="s">
        <v>1864</v>
      </c>
      <c r="F874" s="129" t="s">
        <v>1823</v>
      </c>
      <c r="G874" s="153">
        <f t="shared" si="10"/>
        <v>6524.3006400000004</v>
      </c>
      <c r="H874" s="153">
        <v>760.40800000000002</v>
      </c>
      <c r="I874" s="129" t="s">
        <v>1915</v>
      </c>
      <c r="J874" s="129" t="s">
        <v>1894</v>
      </c>
      <c r="K874" s="129" t="s">
        <v>46</v>
      </c>
      <c r="L874" s="129" t="s">
        <v>144</v>
      </c>
      <c r="M874" s="129" t="s">
        <v>1995</v>
      </c>
      <c r="N874" s="130"/>
      <c r="O874" s="129" t="s">
        <v>46</v>
      </c>
      <c r="P874" s="129" t="s">
        <v>46</v>
      </c>
      <c r="Q874" s="129" t="s">
        <v>46</v>
      </c>
      <c r="R874" s="132" t="s">
        <v>46</v>
      </c>
      <c r="S874" s="154" t="s">
        <v>46</v>
      </c>
    </row>
    <row r="875" spans="2:19" s="116" customFormat="1" ht="26" x14ac:dyDescent="0.3">
      <c r="B875" s="129" t="s">
        <v>1356</v>
      </c>
      <c r="C875" s="129" t="s">
        <v>46</v>
      </c>
      <c r="D875" s="129" t="s">
        <v>1823</v>
      </c>
      <c r="E875" s="129" t="s">
        <v>1864</v>
      </c>
      <c r="F875" s="129" t="s">
        <v>1823</v>
      </c>
      <c r="G875" s="153">
        <f t="shared" si="10"/>
        <v>5528.79756</v>
      </c>
      <c r="H875" s="153">
        <v>644.38199999999995</v>
      </c>
      <c r="I875" s="129" t="s">
        <v>1913</v>
      </c>
      <c r="J875" s="129" t="s">
        <v>1894</v>
      </c>
      <c r="K875" s="129" t="s">
        <v>46</v>
      </c>
      <c r="L875" s="129" t="s">
        <v>144</v>
      </c>
      <c r="M875" s="129" t="s">
        <v>342</v>
      </c>
      <c r="N875" s="130"/>
      <c r="O875" s="129" t="s">
        <v>46</v>
      </c>
      <c r="P875" s="129" t="s">
        <v>46</v>
      </c>
      <c r="Q875" s="129" t="s">
        <v>46</v>
      </c>
      <c r="R875" s="132" t="s">
        <v>46</v>
      </c>
      <c r="S875" s="154" t="s">
        <v>46</v>
      </c>
    </row>
    <row r="876" spans="2:19" s="116" customFormat="1" ht="26" x14ac:dyDescent="0.3">
      <c r="B876" s="129" t="s">
        <v>1357</v>
      </c>
      <c r="C876" s="129" t="s">
        <v>46</v>
      </c>
      <c r="D876" s="129"/>
      <c r="E876" s="129" t="s">
        <v>1864</v>
      </c>
      <c r="F876" s="129"/>
      <c r="G876" s="153">
        <f t="shared" si="10"/>
        <v>1143.5424</v>
      </c>
      <c r="H876" s="153">
        <v>133.28</v>
      </c>
      <c r="I876" s="129" t="s">
        <v>1913</v>
      </c>
      <c r="J876" s="129" t="s">
        <v>1894</v>
      </c>
      <c r="K876" s="129" t="s">
        <v>46</v>
      </c>
      <c r="L876" s="129" t="s">
        <v>144</v>
      </c>
      <c r="M876" s="129" t="s">
        <v>1995</v>
      </c>
      <c r="N876" s="130"/>
      <c r="O876" s="129" t="s">
        <v>46</v>
      </c>
      <c r="P876" s="129" t="s">
        <v>46</v>
      </c>
      <c r="Q876" s="129" t="s">
        <v>46</v>
      </c>
      <c r="R876" s="132" t="s">
        <v>46</v>
      </c>
      <c r="S876" s="154" t="s">
        <v>46</v>
      </c>
    </row>
    <row r="877" spans="2:19" s="116" customFormat="1" x14ac:dyDescent="0.3">
      <c r="B877" s="129" t="s">
        <v>1358</v>
      </c>
      <c r="C877" s="129" t="s">
        <v>46</v>
      </c>
      <c r="D877" s="129" t="s">
        <v>1823</v>
      </c>
      <c r="E877" s="129" t="s">
        <v>1865</v>
      </c>
      <c r="F877" s="129" t="s">
        <v>1823</v>
      </c>
      <c r="G877" s="153">
        <f t="shared" si="10"/>
        <v>5651.7832800000006</v>
      </c>
      <c r="H877" s="153">
        <v>658.71600000000001</v>
      </c>
      <c r="I877" s="129" t="s">
        <v>1920</v>
      </c>
      <c r="J877" s="129" t="s">
        <v>1894</v>
      </c>
      <c r="K877" s="129" t="s">
        <v>46</v>
      </c>
      <c r="L877" s="129" t="s">
        <v>144</v>
      </c>
      <c r="M877" s="129" t="s">
        <v>1995</v>
      </c>
      <c r="N877" s="130"/>
      <c r="O877" s="129" t="s">
        <v>46</v>
      </c>
      <c r="P877" s="129" t="s">
        <v>46</v>
      </c>
      <c r="Q877" s="129" t="s">
        <v>46</v>
      </c>
      <c r="R877" s="132" t="s">
        <v>46</v>
      </c>
      <c r="S877" s="154" t="s">
        <v>46</v>
      </c>
    </row>
    <row r="878" spans="2:19" s="116" customFormat="1" x14ac:dyDescent="0.3">
      <c r="B878" s="129" t="s">
        <v>1359</v>
      </c>
      <c r="C878" s="129" t="s">
        <v>46</v>
      </c>
      <c r="D878" s="129"/>
      <c r="E878" s="129" t="s">
        <v>1866</v>
      </c>
      <c r="F878" s="129"/>
      <c r="G878" s="153">
        <f t="shared" si="10"/>
        <v>386.95800000000003</v>
      </c>
      <c r="H878" s="153">
        <v>45.1</v>
      </c>
      <c r="I878" s="129" t="s">
        <v>1913</v>
      </c>
      <c r="J878" s="129" t="s">
        <v>1894</v>
      </c>
      <c r="K878" s="129" t="s">
        <v>46</v>
      </c>
      <c r="L878" s="129" t="s">
        <v>144</v>
      </c>
      <c r="M878" s="129" t="s">
        <v>1995</v>
      </c>
      <c r="N878" s="130"/>
      <c r="O878" s="129" t="s">
        <v>46</v>
      </c>
      <c r="P878" s="129" t="s">
        <v>46</v>
      </c>
      <c r="Q878" s="129" t="s">
        <v>46</v>
      </c>
      <c r="R878" s="132" t="s">
        <v>46</v>
      </c>
      <c r="S878" s="154" t="s">
        <v>46</v>
      </c>
    </row>
    <row r="879" spans="2:19" s="116" customFormat="1" ht="26" x14ac:dyDescent="0.3">
      <c r="B879" s="129" t="s">
        <v>1360</v>
      </c>
      <c r="C879" s="129" t="s">
        <v>46</v>
      </c>
      <c r="D879" s="129"/>
      <c r="E879" s="129" t="s">
        <v>1866</v>
      </c>
      <c r="F879" s="129"/>
      <c r="G879" s="153">
        <f t="shared" si="10"/>
        <v>3002.1419999999998</v>
      </c>
      <c r="H879" s="153">
        <v>349.9</v>
      </c>
      <c r="I879" s="129" t="s">
        <v>1920</v>
      </c>
      <c r="J879" s="129" t="s">
        <v>1894</v>
      </c>
      <c r="K879" s="129" t="s">
        <v>46</v>
      </c>
      <c r="L879" s="129" t="s">
        <v>144</v>
      </c>
      <c r="M879" s="129" t="s">
        <v>1995</v>
      </c>
      <c r="N879" s="130"/>
      <c r="O879" s="129" t="s">
        <v>46</v>
      </c>
      <c r="P879" s="129" t="s">
        <v>46</v>
      </c>
      <c r="Q879" s="129" t="s">
        <v>46</v>
      </c>
      <c r="R879" s="132" t="s">
        <v>46</v>
      </c>
      <c r="S879" s="154" t="s">
        <v>46</v>
      </c>
    </row>
    <row r="880" spans="2:19" s="116" customFormat="1" ht="39" x14ac:dyDescent="0.3">
      <c r="B880" s="129" t="s">
        <v>1361</v>
      </c>
      <c r="C880" s="129" t="s">
        <v>46</v>
      </c>
      <c r="D880" s="129"/>
      <c r="E880" s="129" t="s">
        <v>1866</v>
      </c>
      <c r="F880" s="129"/>
      <c r="G880" s="153">
        <f t="shared" si="10"/>
        <v>1081.6205400000001</v>
      </c>
      <c r="H880" s="153">
        <v>126.063</v>
      </c>
      <c r="I880" s="129" t="s">
        <v>1920</v>
      </c>
      <c r="J880" s="129" t="s">
        <v>1894</v>
      </c>
      <c r="K880" s="129" t="s">
        <v>46</v>
      </c>
      <c r="L880" s="129" t="s">
        <v>144</v>
      </c>
      <c r="M880" s="129" t="s">
        <v>1995</v>
      </c>
      <c r="N880" s="130"/>
      <c r="O880" s="129" t="s">
        <v>46</v>
      </c>
      <c r="P880" s="129" t="s">
        <v>46</v>
      </c>
      <c r="Q880" s="129" t="s">
        <v>46</v>
      </c>
      <c r="R880" s="132" t="s">
        <v>46</v>
      </c>
      <c r="S880" s="154" t="s">
        <v>46</v>
      </c>
    </row>
    <row r="881" spans="2:19" s="116" customFormat="1" x14ac:dyDescent="0.3">
      <c r="B881" s="129" t="s">
        <v>1362</v>
      </c>
      <c r="C881" s="129" t="s">
        <v>46</v>
      </c>
      <c r="D881" s="129" t="s">
        <v>1803</v>
      </c>
      <c r="E881" s="129" t="s">
        <v>1867</v>
      </c>
      <c r="F881" s="129" t="s">
        <v>1803</v>
      </c>
      <c r="G881" s="153">
        <f t="shared" si="10"/>
        <v>838.2745799999999</v>
      </c>
      <c r="H881" s="153">
        <v>97.700999999999993</v>
      </c>
      <c r="I881" s="129" t="s">
        <v>1915</v>
      </c>
      <c r="J881" s="129" t="s">
        <v>1894</v>
      </c>
      <c r="K881" s="129" t="s">
        <v>46</v>
      </c>
      <c r="L881" s="129" t="s">
        <v>144</v>
      </c>
      <c r="M881" s="129" t="s">
        <v>1995</v>
      </c>
      <c r="N881" s="130"/>
      <c r="O881" s="129" t="s">
        <v>46</v>
      </c>
      <c r="P881" s="129" t="s">
        <v>46</v>
      </c>
      <c r="Q881" s="129" t="s">
        <v>46</v>
      </c>
      <c r="R881" s="132" t="s">
        <v>46</v>
      </c>
      <c r="S881" s="154" t="s">
        <v>46</v>
      </c>
    </row>
    <row r="882" spans="2:19" s="116" customFormat="1" x14ac:dyDescent="0.3">
      <c r="B882" s="129" t="s">
        <v>1363</v>
      </c>
      <c r="C882" s="129" t="s">
        <v>46</v>
      </c>
      <c r="D882" s="129" t="s">
        <v>1824</v>
      </c>
      <c r="E882" s="129" t="s">
        <v>1867</v>
      </c>
      <c r="F882" s="129" t="s">
        <v>1824</v>
      </c>
      <c r="G882" s="153">
        <f t="shared" si="10"/>
        <v>4329.4508400000004</v>
      </c>
      <c r="H882" s="153">
        <v>504.59800000000001</v>
      </c>
      <c r="I882" s="129" t="s">
        <v>1920</v>
      </c>
      <c r="J882" s="129" t="s">
        <v>1894</v>
      </c>
      <c r="K882" s="129" t="s">
        <v>46</v>
      </c>
      <c r="L882" s="129" t="s">
        <v>144</v>
      </c>
      <c r="M882" s="129" t="s">
        <v>1995</v>
      </c>
      <c r="N882" s="130"/>
      <c r="O882" s="129" t="s">
        <v>46</v>
      </c>
      <c r="P882" s="129" t="s">
        <v>46</v>
      </c>
      <c r="Q882" s="129" t="s">
        <v>46</v>
      </c>
      <c r="R882" s="132" t="s">
        <v>46</v>
      </c>
      <c r="S882" s="154" t="s">
        <v>46</v>
      </c>
    </row>
    <row r="883" spans="2:19" s="116" customFormat="1" ht="26" x14ac:dyDescent="0.3">
      <c r="B883" s="129" t="s">
        <v>1364</v>
      </c>
      <c r="C883" s="129" t="s">
        <v>46</v>
      </c>
      <c r="D883" s="129"/>
      <c r="E883" s="129" t="s">
        <v>1867</v>
      </c>
      <c r="F883" s="129"/>
      <c r="G883" s="153">
        <f t="shared" si="10"/>
        <v>6035.5838400000002</v>
      </c>
      <c r="H883" s="153">
        <v>703.44799999999998</v>
      </c>
      <c r="I883" s="129" t="s">
        <v>518</v>
      </c>
      <c r="J883" s="129" t="s">
        <v>1894</v>
      </c>
      <c r="K883" s="129" t="s">
        <v>46</v>
      </c>
      <c r="L883" s="129" t="s">
        <v>144</v>
      </c>
      <c r="M883" s="129" t="s">
        <v>1995</v>
      </c>
      <c r="N883" s="130"/>
      <c r="O883" s="129" t="s">
        <v>46</v>
      </c>
      <c r="P883" s="129" t="s">
        <v>46</v>
      </c>
      <c r="Q883" s="129" t="s">
        <v>46</v>
      </c>
      <c r="R883" s="132" t="s">
        <v>46</v>
      </c>
      <c r="S883" s="154" t="s">
        <v>46</v>
      </c>
    </row>
    <row r="884" spans="2:19" s="116" customFormat="1" ht="52" x14ac:dyDescent="0.3">
      <c r="B884" s="129" t="s">
        <v>1365</v>
      </c>
      <c r="C884" s="129" t="s">
        <v>46</v>
      </c>
      <c r="D884" s="129"/>
      <c r="E884" s="129" t="s">
        <v>1867</v>
      </c>
      <c r="F884" s="129"/>
      <c r="G884" s="153">
        <f t="shared" si="10"/>
        <v>33990.999900000003</v>
      </c>
      <c r="H884" s="153">
        <v>3961.6550000000002</v>
      </c>
      <c r="I884" s="129" t="s">
        <v>578</v>
      </c>
      <c r="J884" s="129" t="s">
        <v>1894</v>
      </c>
      <c r="K884" s="129" t="s">
        <v>46</v>
      </c>
      <c r="L884" s="129" t="s">
        <v>144</v>
      </c>
      <c r="M884" s="129" t="s">
        <v>1995</v>
      </c>
      <c r="N884" s="130"/>
      <c r="O884" s="129" t="s">
        <v>46</v>
      </c>
      <c r="P884" s="129" t="s">
        <v>46</v>
      </c>
      <c r="Q884" s="129" t="s">
        <v>46</v>
      </c>
      <c r="R884" s="132" t="s">
        <v>46</v>
      </c>
      <c r="S884" s="154" t="s">
        <v>46</v>
      </c>
    </row>
    <row r="885" spans="2:19" s="116" customFormat="1" ht="26" x14ac:dyDescent="0.3">
      <c r="B885" s="129" t="s">
        <v>1366</v>
      </c>
      <c r="C885" s="129" t="s">
        <v>46</v>
      </c>
      <c r="D885" s="129"/>
      <c r="E885" s="129" t="s">
        <v>1867</v>
      </c>
      <c r="F885" s="129"/>
      <c r="G885" s="153">
        <f t="shared" si="10"/>
        <v>5645.2024199999996</v>
      </c>
      <c r="H885" s="153">
        <v>657.94899999999996</v>
      </c>
      <c r="I885" s="129" t="s">
        <v>518</v>
      </c>
      <c r="J885" s="129" t="s">
        <v>1894</v>
      </c>
      <c r="K885" s="129" t="s">
        <v>46</v>
      </c>
      <c r="L885" s="129" t="s">
        <v>144</v>
      </c>
      <c r="M885" s="129" t="s">
        <v>1995</v>
      </c>
      <c r="N885" s="130"/>
      <c r="O885" s="129" t="s">
        <v>46</v>
      </c>
      <c r="P885" s="129" t="s">
        <v>46</v>
      </c>
      <c r="Q885" s="129" t="s">
        <v>46</v>
      </c>
      <c r="R885" s="132" t="s">
        <v>46</v>
      </c>
      <c r="S885" s="154" t="s">
        <v>46</v>
      </c>
    </row>
    <row r="886" spans="2:19" s="116" customFormat="1" x14ac:dyDescent="0.3">
      <c r="B886" s="129" t="s">
        <v>1367</v>
      </c>
      <c r="C886" s="129" t="s">
        <v>46</v>
      </c>
      <c r="D886" s="129" t="s">
        <v>1810</v>
      </c>
      <c r="E886" s="129" t="s">
        <v>1868</v>
      </c>
      <c r="F886" s="129" t="s">
        <v>1810</v>
      </c>
      <c r="G886" s="153">
        <f t="shared" si="10"/>
        <v>16458.001560000001</v>
      </c>
      <c r="H886" s="153">
        <v>1918.182</v>
      </c>
      <c r="I886" s="129" t="s">
        <v>1915</v>
      </c>
      <c r="J886" s="129" t="s">
        <v>1894</v>
      </c>
      <c r="K886" s="129" t="s">
        <v>46</v>
      </c>
      <c r="L886" s="129" t="s">
        <v>1924</v>
      </c>
      <c r="M886" s="129" t="s">
        <v>309</v>
      </c>
      <c r="N886" s="130"/>
      <c r="O886" s="129" t="s">
        <v>46</v>
      </c>
      <c r="P886" s="129" t="s">
        <v>46</v>
      </c>
      <c r="Q886" s="129" t="s">
        <v>46</v>
      </c>
      <c r="R886" s="132" t="s">
        <v>46</v>
      </c>
      <c r="S886" s="154" t="s">
        <v>46</v>
      </c>
    </row>
    <row r="887" spans="2:19" s="116" customFormat="1" x14ac:dyDescent="0.3">
      <c r="B887" s="129" t="s">
        <v>1368</v>
      </c>
      <c r="C887" s="129" t="s">
        <v>46</v>
      </c>
      <c r="D887" s="129" t="s">
        <v>1810</v>
      </c>
      <c r="E887" s="129" t="s">
        <v>1869</v>
      </c>
      <c r="F887" s="129" t="s">
        <v>1810</v>
      </c>
      <c r="G887" s="153">
        <f t="shared" si="10"/>
        <v>44295.682860000001</v>
      </c>
      <c r="H887" s="153">
        <v>5162.6670000000004</v>
      </c>
      <c r="I887" s="129" t="s">
        <v>1917</v>
      </c>
      <c r="J887" s="129" t="s">
        <v>1894</v>
      </c>
      <c r="K887" s="129" t="s">
        <v>46</v>
      </c>
      <c r="L887" s="129" t="s">
        <v>1924</v>
      </c>
      <c r="M887" s="129" t="s">
        <v>684</v>
      </c>
      <c r="N887" s="130"/>
      <c r="O887" s="129" t="s">
        <v>46</v>
      </c>
      <c r="P887" s="129" t="s">
        <v>46</v>
      </c>
      <c r="Q887" s="129" t="s">
        <v>46</v>
      </c>
      <c r="R887" s="132" t="s">
        <v>46</v>
      </c>
      <c r="S887" s="154" t="s">
        <v>46</v>
      </c>
    </row>
    <row r="888" spans="2:19" s="116" customFormat="1" x14ac:dyDescent="0.3">
      <c r="B888" s="129" t="s">
        <v>1369</v>
      </c>
      <c r="C888" s="129" t="s">
        <v>46</v>
      </c>
      <c r="D888" s="129" t="s">
        <v>1802</v>
      </c>
      <c r="E888" s="129" t="s">
        <v>1870</v>
      </c>
      <c r="F888" s="129" t="s">
        <v>1802</v>
      </c>
      <c r="G888" s="153">
        <f t="shared" si="10"/>
        <v>171600</v>
      </c>
      <c r="H888" s="153">
        <v>20000</v>
      </c>
      <c r="I888" s="129" t="s">
        <v>1921</v>
      </c>
      <c r="J888" s="129" t="s">
        <v>1894</v>
      </c>
      <c r="K888" s="129" t="s">
        <v>46</v>
      </c>
      <c r="L888" s="129" t="s">
        <v>144</v>
      </c>
      <c r="M888" s="129" t="s">
        <v>716</v>
      </c>
      <c r="N888" s="130"/>
      <c r="O888" s="129" t="s">
        <v>46</v>
      </c>
      <c r="P888" s="129" t="s">
        <v>46</v>
      </c>
      <c r="Q888" s="129" t="s">
        <v>46</v>
      </c>
      <c r="R888" s="132" t="s">
        <v>46</v>
      </c>
      <c r="S888" s="154" t="s">
        <v>46</v>
      </c>
    </row>
    <row r="889" spans="2:19" s="116" customFormat="1" x14ac:dyDescent="0.3">
      <c r="B889" s="129" t="s">
        <v>1369</v>
      </c>
      <c r="C889" s="129" t="s">
        <v>46</v>
      </c>
      <c r="D889" s="129" t="s">
        <v>1802</v>
      </c>
      <c r="E889" s="129" t="s">
        <v>1870</v>
      </c>
      <c r="F889" s="129" t="s">
        <v>1802</v>
      </c>
      <c r="G889" s="153">
        <f t="shared" si="10"/>
        <v>60060</v>
      </c>
      <c r="H889" s="153">
        <v>7000</v>
      </c>
      <c r="I889" s="129" t="s">
        <v>1921</v>
      </c>
      <c r="J889" s="129" t="s">
        <v>1894</v>
      </c>
      <c r="K889" s="129" t="s">
        <v>46</v>
      </c>
      <c r="L889" s="129" t="s">
        <v>144</v>
      </c>
      <c r="M889" s="129" t="s">
        <v>716</v>
      </c>
      <c r="N889" s="130"/>
      <c r="O889" s="129" t="s">
        <v>46</v>
      </c>
      <c r="P889" s="129" t="s">
        <v>46</v>
      </c>
      <c r="Q889" s="129" t="s">
        <v>46</v>
      </c>
      <c r="R889" s="132" t="s">
        <v>46</v>
      </c>
      <c r="S889" s="154" t="s">
        <v>46</v>
      </c>
    </row>
    <row r="890" spans="2:19" s="116" customFormat="1" x14ac:dyDescent="0.3">
      <c r="B890" s="129" t="s">
        <v>1369</v>
      </c>
      <c r="C890" s="129" t="s">
        <v>46</v>
      </c>
      <c r="D890" s="129" t="s">
        <v>1802</v>
      </c>
      <c r="E890" s="129" t="s">
        <v>1870</v>
      </c>
      <c r="F890" s="129" t="s">
        <v>1802</v>
      </c>
      <c r="G890" s="153">
        <f t="shared" si="10"/>
        <v>386100</v>
      </c>
      <c r="H890" s="153">
        <v>45000</v>
      </c>
      <c r="I890" s="129" t="s">
        <v>1921</v>
      </c>
      <c r="J890" s="129" t="s">
        <v>1896</v>
      </c>
      <c r="K890" s="129" t="s">
        <v>46</v>
      </c>
      <c r="L890" s="129" t="s">
        <v>144</v>
      </c>
      <c r="M890" s="129" t="s">
        <v>716</v>
      </c>
      <c r="N890" s="130"/>
      <c r="O890" s="129" t="s">
        <v>46</v>
      </c>
      <c r="P890" s="129" t="s">
        <v>46</v>
      </c>
      <c r="Q890" s="129" t="s">
        <v>46</v>
      </c>
      <c r="R890" s="132" t="s">
        <v>46</v>
      </c>
      <c r="S890" s="154" t="s">
        <v>46</v>
      </c>
    </row>
    <row r="891" spans="2:19" s="116" customFormat="1" x14ac:dyDescent="0.3">
      <c r="B891" s="129" t="s">
        <v>1369</v>
      </c>
      <c r="C891" s="129" t="s">
        <v>46</v>
      </c>
      <c r="D891" s="129" t="s">
        <v>1809</v>
      </c>
      <c r="E891" s="129" t="s">
        <v>1870</v>
      </c>
      <c r="F891" s="129" t="s">
        <v>1809</v>
      </c>
      <c r="G891" s="153">
        <f t="shared" si="10"/>
        <v>154440</v>
      </c>
      <c r="H891" s="153">
        <v>18000</v>
      </c>
      <c r="I891" s="129" t="s">
        <v>1921</v>
      </c>
      <c r="J891" s="129" t="s">
        <v>1897</v>
      </c>
      <c r="K891" s="129" t="s">
        <v>46</v>
      </c>
      <c r="L891" s="129" t="s">
        <v>144</v>
      </c>
      <c r="M891" s="129" t="s">
        <v>716</v>
      </c>
      <c r="N891" s="130"/>
      <c r="O891" s="129" t="s">
        <v>46</v>
      </c>
      <c r="P891" s="129" t="s">
        <v>46</v>
      </c>
      <c r="Q891" s="129" t="s">
        <v>46</v>
      </c>
      <c r="R891" s="132" t="s">
        <v>46</v>
      </c>
      <c r="S891" s="154" t="s">
        <v>46</v>
      </c>
    </row>
    <row r="892" spans="2:19" s="116" customFormat="1" x14ac:dyDescent="0.3">
      <c r="B892" s="129" t="s">
        <v>1370</v>
      </c>
      <c r="C892" s="129" t="s">
        <v>46</v>
      </c>
      <c r="D892" s="129" t="s">
        <v>1824</v>
      </c>
      <c r="E892" s="129" t="s">
        <v>1871</v>
      </c>
      <c r="F892" s="129" t="s">
        <v>1824</v>
      </c>
      <c r="G892" s="153">
        <f t="shared" si="10"/>
        <v>7584.72</v>
      </c>
      <c r="H892" s="153">
        <v>884</v>
      </c>
      <c r="I892" s="129" t="s">
        <v>1920</v>
      </c>
      <c r="J892" s="129" t="s">
        <v>1894</v>
      </c>
      <c r="K892" s="129" t="s">
        <v>46</v>
      </c>
      <c r="L892" s="129" t="s">
        <v>1924</v>
      </c>
      <c r="M892" s="129" t="s">
        <v>1929</v>
      </c>
      <c r="N892" s="130"/>
      <c r="O892" s="129" t="s">
        <v>46</v>
      </c>
      <c r="P892" s="129" t="s">
        <v>46</v>
      </c>
      <c r="Q892" s="129" t="s">
        <v>46</v>
      </c>
      <c r="R892" s="132" t="s">
        <v>46</v>
      </c>
      <c r="S892" s="154" t="s">
        <v>46</v>
      </c>
    </row>
    <row r="893" spans="2:19" s="116" customFormat="1" x14ac:dyDescent="0.3">
      <c r="B893" s="129" t="s">
        <v>1371</v>
      </c>
      <c r="C893" s="129" t="s">
        <v>46</v>
      </c>
      <c r="D893" s="129" t="s">
        <v>1825</v>
      </c>
      <c r="E893" s="129" t="s">
        <v>1872</v>
      </c>
      <c r="F893" s="129" t="s">
        <v>1825</v>
      </c>
      <c r="G893" s="153">
        <f t="shared" si="10"/>
        <v>30266.55918</v>
      </c>
      <c r="H893" s="153">
        <v>3527.5709999999999</v>
      </c>
      <c r="I893" s="129" t="s">
        <v>518</v>
      </c>
      <c r="J893" s="129" t="s">
        <v>330</v>
      </c>
      <c r="K893" s="129" t="s">
        <v>46</v>
      </c>
      <c r="L893" s="129" t="s">
        <v>1924</v>
      </c>
      <c r="M893" s="129" t="s">
        <v>1995</v>
      </c>
      <c r="N893" s="130"/>
      <c r="O893" s="129" t="s">
        <v>46</v>
      </c>
      <c r="P893" s="129" t="s">
        <v>46</v>
      </c>
      <c r="Q893" s="129" t="s">
        <v>46</v>
      </c>
      <c r="R893" s="132" t="s">
        <v>46</v>
      </c>
      <c r="S893" s="154" t="s">
        <v>46</v>
      </c>
    </row>
    <row r="894" spans="2:19" s="116" customFormat="1" ht="26" x14ac:dyDescent="0.3">
      <c r="B894" s="129" t="s">
        <v>1372</v>
      </c>
      <c r="C894" s="129" t="s">
        <v>46</v>
      </c>
      <c r="D894" s="129" t="s">
        <v>1826</v>
      </c>
      <c r="E894" s="129" t="s">
        <v>1867</v>
      </c>
      <c r="F894" s="129" t="s">
        <v>1826</v>
      </c>
      <c r="G894" s="153">
        <f t="shared" si="10"/>
        <v>3983.9513999999999</v>
      </c>
      <c r="H894" s="153">
        <v>464.33</v>
      </c>
      <c r="I894" s="129" t="s">
        <v>518</v>
      </c>
      <c r="J894" s="129" t="s">
        <v>330</v>
      </c>
      <c r="K894" s="129" t="s">
        <v>46</v>
      </c>
      <c r="L894" s="129" t="s">
        <v>144</v>
      </c>
      <c r="M894" s="129" t="s">
        <v>1995</v>
      </c>
      <c r="N894" s="130"/>
      <c r="O894" s="129" t="s">
        <v>46</v>
      </c>
      <c r="P894" s="129" t="s">
        <v>46</v>
      </c>
      <c r="Q894" s="129" t="s">
        <v>46</v>
      </c>
      <c r="R894" s="132" t="s">
        <v>46</v>
      </c>
      <c r="S894" s="154" t="s">
        <v>46</v>
      </c>
    </row>
    <row r="895" spans="2:19" s="116" customFormat="1" x14ac:dyDescent="0.3">
      <c r="B895" s="129" t="s">
        <v>1373</v>
      </c>
      <c r="C895" s="129" t="s">
        <v>46</v>
      </c>
      <c r="D895" s="129" t="s">
        <v>1827</v>
      </c>
      <c r="E895" s="129" t="s">
        <v>1844</v>
      </c>
      <c r="F895" s="129" t="s">
        <v>1827</v>
      </c>
      <c r="G895" s="153">
        <f t="shared" si="10"/>
        <v>1029.5999999999999</v>
      </c>
      <c r="H895" s="153">
        <v>120</v>
      </c>
      <c r="I895" s="129" t="s">
        <v>640</v>
      </c>
      <c r="J895" s="129" t="s">
        <v>330</v>
      </c>
      <c r="K895" s="129" t="s">
        <v>46</v>
      </c>
      <c r="L895" s="129" t="s">
        <v>1924</v>
      </c>
      <c r="M895" s="129" t="s">
        <v>1995</v>
      </c>
      <c r="N895" s="130"/>
      <c r="O895" s="129" t="s">
        <v>46</v>
      </c>
      <c r="P895" s="129" t="s">
        <v>46</v>
      </c>
      <c r="Q895" s="129" t="s">
        <v>46</v>
      </c>
      <c r="R895" s="132" t="s">
        <v>46</v>
      </c>
      <c r="S895" s="154" t="s">
        <v>46</v>
      </c>
    </row>
    <row r="896" spans="2:19" s="116" customFormat="1" x14ac:dyDescent="0.3">
      <c r="B896" s="129" t="s">
        <v>1374</v>
      </c>
      <c r="C896" s="129" t="s">
        <v>46</v>
      </c>
      <c r="D896" s="129" t="s">
        <v>1828</v>
      </c>
      <c r="E896" s="129" t="s">
        <v>1867</v>
      </c>
      <c r="F896" s="129" t="s">
        <v>1828</v>
      </c>
      <c r="G896" s="153">
        <f t="shared" si="10"/>
        <v>6625.7334000000001</v>
      </c>
      <c r="H896" s="153">
        <v>772.23</v>
      </c>
      <c r="I896" s="129" t="s">
        <v>518</v>
      </c>
      <c r="J896" s="129" t="s">
        <v>330</v>
      </c>
      <c r="K896" s="129" t="s">
        <v>46</v>
      </c>
      <c r="L896" s="129" t="s">
        <v>144</v>
      </c>
      <c r="M896" s="129" t="s">
        <v>361</v>
      </c>
      <c r="N896" s="130"/>
      <c r="O896" s="129" t="s">
        <v>46</v>
      </c>
      <c r="P896" s="129" t="s">
        <v>46</v>
      </c>
      <c r="Q896" s="129" t="s">
        <v>46</v>
      </c>
      <c r="R896" s="132" t="s">
        <v>46</v>
      </c>
      <c r="S896" s="154" t="s">
        <v>46</v>
      </c>
    </row>
    <row r="897" spans="2:19" s="116" customFormat="1" x14ac:dyDescent="0.3">
      <c r="B897" s="129" t="s">
        <v>1375</v>
      </c>
      <c r="C897" s="129" t="s">
        <v>46</v>
      </c>
      <c r="D897" s="129" t="s">
        <v>1824</v>
      </c>
      <c r="E897" s="129" t="s">
        <v>1867</v>
      </c>
      <c r="F897" s="129" t="s">
        <v>1824</v>
      </c>
      <c r="G897" s="153">
        <f t="shared" si="10"/>
        <v>271077.60966000002</v>
      </c>
      <c r="H897" s="153">
        <v>31594.127</v>
      </c>
      <c r="I897" s="129" t="s">
        <v>518</v>
      </c>
      <c r="J897" s="129" t="s">
        <v>330</v>
      </c>
      <c r="K897" s="129" t="s">
        <v>46</v>
      </c>
      <c r="L897" s="129" t="s">
        <v>144</v>
      </c>
      <c r="M897" s="129" t="s">
        <v>1995</v>
      </c>
      <c r="N897" s="130"/>
      <c r="O897" s="129" t="s">
        <v>46</v>
      </c>
      <c r="P897" s="129" t="s">
        <v>46</v>
      </c>
      <c r="Q897" s="129" t="s">
        <v>46</v>
      </c>
      <c r="R897" s="132" t="s">
        <v>46</v>
      </c>
      <c r="S897" s="154" t="s">
        <v>46</v>
      </c>
    </row>
    <row r="898" spans="2:19" s="116" customFormat="1" x14ac:dyDescent="0.3">
      <c r="B898" s="129" t="s">
        <v>1376</v>
      </c>
      <c r="C898" s="129" t="s">
        <v>46</v>
      </c>
      <c r="D898" s="129" t="s">
        <v>827</v>
      </c>
      <c r="E898" s="129" t="s">
        <v>1861</v>
      </c>
      <c r="F898" s="129" t="s">
        <v>827</v>
      </c>
      <c r="G898" s="153">
        <f t="shared" si="10"/>
        <v>44616</v>
      </c>
      <c r="H898" s="153">
        <v>5200</v>
      </c>
      <c r="I898" s="129" t="s">
        <v>640</v>
      </c>
      <c r="J898" s="129" t="s">
        <v>330</v>
      </c>
      <c r="K898" s="129" t="s">
        <v>46</v>
      </c>
      <c r="L898" s="129" t="s">
        <v>144</v>
      </c>
      <c r="M898" s="129" t="s">
        <v>1995</v>
      </c>
      <c r="N898" s="130"/>
      <c r="O898" s="129" t="s">
        <v>46</v>
      </c>
      <c r="P898" s="129" t="s">
        <v>46</v>
      </c>
      <c r="Q898" s="129" t="s">
        <v>46</v>
      </c>
      <c r="R898" s="132" t="s">
        <v>46</v>
      </c>
      <c r="S898" s="154" t="s">
        <v>46</v>
      </c>
    </row>
    <row r="899" spans="2:19" s="116" customFormat="1" x14ac:dyDescent="0.3">
      <c r="B899" s="129" t="s">
        <v>1377</v>
      </c>
      <c r="C899" s="129" t="s">
        <v>46</v>
      </c>
      <c r="D899" s="129" t="s">
        <v>1829</v>
      </c>
      <c r="E899" s="129" t="s">
        <v>1873</v>
      </c>
      <c r="F899" s="129" t="s">
        <v>1829</v>
      </c>
      <c r="G899" s="153">
        <f t="shared" si="10"/>
        <v>3363.36</v>
      </c>
      <c r="H899" s="153">
        <v>392</v>
      </c>
      <c r="I899" s="129" t="s">
        <v>640</v>
      </c>
      <c r="J899" s="129" t="s">
        <v>330</v>
      </c>
      <c r="K899" s="129" t="s">
        <v>46</v>
      </c>
      <c r="L899" s="129" t="s">
        <v>144</v>
      </c>
      <c r="M899" s="129" t="s">
        <v>1995</v>
      </c>
      <c r="N899" s="130"/>
      <c r="O899" s="129" t="s">
        <v>46</v>
      </c>
      <c r="P899" s="129" t="s">
        <v>46</v>
      </c>
      <c r="Q899" s="129" t="s">
        <v>46</v>
      </c>
      <c r="R899" s="132" t="s">
        <v>46</v>
      </c>
      <c r="S899" s="154" t="s">
        <v>46</v>
      </c>
    </row>
    <row r="900" spans="2:19" s="116" customFormat="1" x14ac:dyDescent="0.3">
      <c r="B900" s="129" t="s">
        <v>959</v>
      </c>
      <c r="C900" s="129" t="s">
        <v>46</v>
      </c>
      <c r="D900" s="129" t="s">
        <v>1814</v>
      </c>
      <c r="E900" s="129" t="s">
        <v>1857</v>
      </c>
      <c r="F900" s="129" t="s">
        <v>1814</v>
      </c>
      <c r="G900" s="153">
        <f t="shared" si="10"/>
        <v>9438</v>
      </c>
      <c r="H900" s="153">
        <v>1100</v>
      </c>
      <c r="I900" s="129" t="s">
        <v>1910</v>
      </c>
      <c r="J900" s="129" t="s">
        <v>330</v>
      </c>
      <c r="K900" s="129" t="s">
        <v>46</v>
      </c>
      <c r="L900" s="129" t="s">
        <v>144</v>
      </c>
      <c r="M900" s="129" t="s">
        <v>342</v>
      </c>
      <c r="N900" s="130"/>
      <c r="O900" s="129" t="s">
        <v>46</v>
      </c>
      <c r="P900" s="129" t="s">
        <v>46</v>
      </c>
      <c r="Q900" s="129" t="s">
        <v>46</v>
      </c>
      <c r="R900" s="132" t="s">
        <v>46</v>
      </c>
      <c r="S900" s="154" t="s">
        <v>46</v>
      </c>
    </row>
    <row r="901" spans="2:19" s="116" customFormat="1" x14ac:dyDescent="0.3">
      <c r="B901" s="129" t="s">
        <v>1378</v>
      </c>
      <c r="C901" s="129" t="s">
        <v>46</v>
      </c>
      <c r="D901" s="129" t="s">
        <v>1814</v>
      </c>
      <c r="E901" s="129" t="s">
        <v>1855</v>
      </c>
      <c r="F901" s="129" t="s">
        <v>1814</v>
      </c>
      <c r="G901" s="153">
        <f t="shared" si="10"/>
        <v>7087.08</v>
      </c>
      <c r="H901" s="153">
        <v>826</v>
      </c>
      <c r="I901" s="129" t="s">
        <v>1907</v>
      </c>
      <c r="J901" s="129" t="s">
        <v>1894</v>
      </c>
      <c r="K901" s="129" t="s">
        <v>46</v>
      </c>
      <c r="L901" s="129" t="s">
        <v>300</v>
      </c>
      <c r="M901" s="129" t="s">
        <v>342</v>
      </c>
      <c r="N901" s="130"/>
      <c r="O901" s="129" t="s">
        <v>46</v>
      </c>
      <c r="P901" s="129" t="s">
        <v>46</v>
      </c>
      <c r="Q901" s="129" t="s">
        <v>46</v>
      </c>
      <c r="R901" s="132" t="s">
        <v>46</v>
      </c>
      <c r="S901" s="154" t="s">
        <v>46</v>
      </c>
    </row>
    <row r="902" spans="2:19" s="116" customFormat="1" x14ac:dyDescent="0.3">
      <c r="B902" s="129" t="s">
        <v>1379</v>
      </c>
      <c r="C902" s="129" t="s">
        <v>46</v>
      </c>
      <c r="D902" s="129" t="s">
        <v>1810</v>
      </c>
      <c r="E902" s="129" t="s">
        <v>1874</v>
      </c>
      <c r="F902" s="129" t="s">
        <v>1810</v>
      </c>
      <c r="G902" s="153">
        <f t="shared" si="10"/>
        <v>15873.036379200001</v>
      </c>
      <c r="H902" s="153">
        <v>1850.00424</v>
      </c>
      <c r="I902" s="129" t="s">
        <v>1907</v>
      </c>
      <c r="J902" s="129" t="s">
        <v>1894</v>
      </c>
      <c r="K902" s="129" t="s">
        <v>46</v>
      </c>
      <c r="L902" s="129" t="s">
        <v>144</v>
      </c>
      <c r="M902" s="129" t="s">
        <v>1995</v>
      </c>
      <c r="N902" s="130"/>
      <c r="O902" s="129" t="s">
        <v>46</v>
      </c>
      <c r="P902" s="129" t="s">
        <v>46</v>
      </c>
      <c r="Q902" s="129" t="s">
        <v>46</v>
      </c>
      <c r="R902" s="132" t="s">
        <v>46</v>
      </c>
      <c r="S902" s="154" t="s">
        <v>46</v>
      </c>
    </row>
    <row r="903" spans="2:19" s="116" customFormat="1" ht="26" x14ac:dyDescent="0.3">
      <c r="B903" s="129" t="s">
        <v>1380</v>
      </c>
      <c r="C903" s="129" t="s">
        <v>46</v>
      </c>
      <c r="D903" s="129" t="s">
        <v>1810</v>
      </c>
      <c r="E903" s="129" t="s">
        <v>1869</v>
      </c>
      <c r="F903" s="129" t="s">
        <v>1810</v>
      </c>
      <c r="G903" s="153">
        <f t="shared" si="10"/>
        <v>4290</v>
      </c>
      <c r="H903" s="153">
        <v>500</v>
      </c>
      <c r="I903" s="129" t="s">
        <v>640</v>
      </c>
      <c r="J903" s="129" t="s">
        <v>1894</v>
      </c>
      <c r="K903" s="129" t="s">
        <v>46</v>
      </c>
      <c r="L903" s="129" t="s">
        <v>1924</v>
      </c>
      <c r="M903" s="129" t="s">
        <v>361</v>
      </c>
      <c r="N903" s="130"/>
      <c r="O903" s="129" t="s">
        <v>46</v>
      </c>
      <c r="P903" s="129" t="s">
        <v>46</v>
      </c>
      <c r="Q903" s="129" t="s">
        <v>46</v>
      </c>
      <c r="R903" s="132" t="s">
        <v>46</v>
      </c>
      <c r="S903" s="154" t="s">
        <v>46</v>
      </c>
    </row>
    <row r="904" spans="2:19" s="116" customFormat="1" x14ac:dyDescent="0.3">
      <c r="B904" s="129" t="s">
        <v>1381</v>
      </c>
      <c r="C904" s="129" t="s">
        <v>46</v>
      </c>
      <c r="D904" s="129" t="s">
        <v>1810</v>
      </c>
      <c r="E904" s="129" t="s">
        <v>1843</v>
      </c>
      <c r="F904" s="129" t="s">
        <v>1810</v>
      </c>
      <c r="G904" s="153">
        <f t="shared" si="10"/>
        <v>8053.86582</v>
      </c>
      <c r="H904" s="153">
        <v>938.67899999999997</v>
      </c>
      <c r="I904" s="129" t="s">
        <v>640</v>
      </c>
      <c r="J904" s="129" t="s">
        <v>1894</v>
      </c>
      <c r="K904" s="129" t="s">
        <v>46</v>
      </c>
      <c r="L904" s="129" t="s">
        <v>300</v>
      </c>
      <c r="M904" s="129" t="s">
        <v>342</v>
      </c>
      <c r="N904" s="130"/>
      <c r="O904" s="129" t="s">
        <v>46</v>
      </c>
      <c r="P904" s="129" t="s">
        <v>46</v>
      </c>
      <c r="Q904" s="129" t="s">
        <v>46</v>
      </c>
      <c r="R904" s="132" t="s">
        <v>46</v>
      </c>
      <c r="S904" s="154" t="s">
        <v>46</v>
      </c>
    </row>
    <row r="905" spans="2:19" s="116" customFormat="1" x14ac:dyDescent="0.3">
      <c r="B905" s="129" t="s">
        <v>1382</v>
      </c>
      <c r="C905" s="129" t="s">
        <v>46</v>
      </c>
      <c r="D905" s="129" t="s">
        <v>827</v>
      </c>
      <c r="E905" s="129" t="s">
        <v>1875</v>
      </c>
      <c r="F905" s="129" t="s">
        <v>827</v>
      </c>
      <c r="G905" s="153">
        <f t="shared" ref="G905:G946" si="11">SUM(8.58*H905)</f>
        <v>47190</v>
      </c>
      <c r="H905" s="153">
        <v>5500</v>
      </c>
      <c r="I905" s="129" t="s">
        <v>1908</v>
      </c>
      <c r="J905" s="129" t="s">
        <v>1894</v>
      </c>
      <c r="K905" s="129" t="s">
        <v>46</v>
      </c>
      <c r="L905" s="129" t="s">
        <v>144</v>
      </c>
      <c r="M905" s="129" t="s">
        <v>1995</v>
      </c>
      <c r="N905" s="130"/>
      <c r="O905" s="129" t="s">
        <v>46</v>
      </c>
      <c r="P905" s="129" t="s">
        <v>46</v>
      </c>
      <c r="Q905" s="129" t="s">
        <v>46</v>
      </c>
      <c r="R905" s="132" t="s">
        <v>46</v>
      </c>
      <c r="S905" s="154" t="s">
        <v>46</v>
      </c>
    </row>
    <row r="906" spans="2:19" s="116" customFormat="1" x14ac:dyDescent="0.3">
      <c r="B906" s="129" t="s">
        <v>1383</v>
      </c>
      <c r="C906" s="129" t="s">
        <v>46</v>
      </c>
      <c r="D906" s="129" t="s">
        <v>827</v>
      </c>
      <c r="E906" s="129" t="s">
        <v>1876</v>
      </c>
      <c r="F906" s="129" t="s">
        <v>827</v>
      </c>
      <c r="G906" s="153">
        <f t="shared" si="11"/>
        <v>171600</v>
      </c>
      <c r="H906" s="153">
        <v>20000</v>
      </c>
      <c r="I906" s="129" t="s">
        <v>1909</v>
      </c>
      <c r="J906" s="129" t="s">
        <v>1896</v>
      </c>
      <c r="K906" s="129" t="s">
        <v>46</v>
      </c>
      <c r="L906" s="129" t="s">
        <v>144</v>
      </c>
      <c r="M906" s="129" t="s">
        <v>139</v>
      </c>
      <c r="N906" s="130"/>
      <c r="O906" s="129" t="s">
        <v>46</v>
      </c>
      <c r="P906" s="129" t="s">
        <v>46</v>
      </c>
      <c r="Q906" s="129" t="s">
        <v>46</v>
      </c>
      <c r="R906" s="132" t="s">
        <v>46</v>
      </c>
      <c r="S906" s="154" t="s">
        <v>46</v>
      </c>
    </row>
    <row r="907" spans="2:19" s="116" customFormat="1" ht="34" customHeight="1" x14ac:dyDescent="0.3">
      <c r="B907" s="129" t="s">
        <v>1384</v>
      </c>
      <c r="C907" s="129" t="s">
        <v>46</v>
      </c>
      <c r="D907" s="129" t="s">
        <v>1830</v>
      </c>
      <c r="E907" s="129" t="s">
        <v>1906</v>
      </c>
      <c r="F907" s="129" t="s">
        <v>1830</v>
      </c>
      <c r="G907" s="129" t="s">
        <v>46</v>
      </c>
      <c r="H907" s="129" t="s">
        <v>46</v>
      </c>
      <c r="I907" s="129" t="s">
        <v>46</v>
      </c>
      <c r="J907" s="129" t="s">
        <v>46</v>
      </c>
      <c r="K907" s="129" t="s">
        <v>46</v>
      </c>
      <c r="L907" s="129" t="s">
        <v>144</v>
      </c>
      <c r="M907" s="129" t="s">
        <v>1995</v>
      </c>
      <c r="N907" s="130"/>
      <c r="O907" s="129" t="s">
        <v>46</v>
      </c>
      <c r="P907" s="129" t="s">
        <v>46</v>
      </c>
      <c r="Q907" s="129" t="s">
        <v>46</v>
      </c>
      <c r="R907" s="132" t="s">
        <v>46</v>
      </c>
      <c r="S907" s="154" t="s">
        <v>46</v>
      </c>
    </row>
    <row r="908" spans="2:19" s="116" customFormat="1" x14ac:dyDescent="0.3">
      <c r="B908" s="129" t="s">
        <v>1385</v>
      </c>
      <c r="C908" s="129" t="s">
        <v>46</v>
      </c>
      <c r="D908" s="129" t="s">
        <v>819</v>
      </c>
      <c r="E908" s="129" t="s">
        <v>819</v>
      </c>
      <c r="F908" s="129" t="s">
        <v>819</v>
      </c>
      <c r="G908" s="153">
        <f t="shared" si="11"/>
        <v>4258.3827000000001</v>
      </c>
      <c r="H908" s="153">
        <v>496.315</v>
      </c>
      <c r="I908" s="129">
        <v>2015</v>
      </c>
      <c r="J908" s="129" t="s">
        <v>330</v>
      </c>
      <c r="K908" s="129" t="s">
        <v>46</v>
      </c>
      <c r="L908" s="129" t="s">
        <v>144</v>
      </c>
      <c r="M908" s="129" t="s">
        <v>1995</v>
      </c>
      <c r="N908" s="130"/>
      <c r="O908" s="129" t="s">
        <v>46</v>
      </c>
      <c r="P908" s="129" t="s">
        <v>46</v>
      </c>
      <c r="Q908" s="129" t="s">
        <v>46</v>
      </c>
      <c r="R908" s="132" t="s">
        <v>46</v>
      </c>
      <c r="S908" s="154" t="s">
        <v>46</v>
      </c>
    </row>
    <row r="909" spans="2:19" s="116" customFormat="1" x14ac:dyDescent="0.3">
      <c r="B909" s="129" t="s">
        <v>1386</v>
      </c>
      <c r="C909" s="129" t="s">
        <v>46</v>
      </c>
      <c r="D909" s="129" t="s">
        <v>819</v>
      </c>
      <c r="E909" s="129" t="s">
        <v>819</v>
      </c>
      <c r="F909" s="129" t="s">
        <v>819</v>
      </c>
      <c r="G909" s="153">
        <f t="shared" si="11"/>
        <v>13742.560259999998</v>
      </c>
      <c r="H909" s="153">
        <v>1601.6969999999999</v>
      </c>
      <c r="I909" s="129">
        <v>2016</v>
      </c>
      <c r="J909" s="129" t="s">
        <v>330</v>
      </c>
      <c r="K909" s="129" t="s">
        <v>46</v>
      </c>
      <c r="L909" s="129" t="s">
        <v>144</v>
      </c>
      <c r="M909" s="129" t="s">
        <v>1995</v>
      </c>
      <c r="N909" s="130"/>
      <c r="O909" s="129" t="s">
        <v>46</v>
      </c>
      <c r="P909" s="129" t="s">
        <v>46</v>
      </c>
      <c r="Q909" s="129" t="s">
        <v>46</v>
      </c>
      <c r="R909" s="132" t="s">
        <v>46</v>
      </c>
      <c r="S909" s="154" t="s">
        <v>46</v>
      </c>
    </row>
    <row r="910" spans="2:19" s="116" customFormat="1" x14ac:dyDescent="0.3">
      <c r="B910" s="129" t="s">
        <v>1387</v>
      </c>
      <c r="C910" s="129" t="s">
        <v>46</v>
      </c>
      <c r="D910" s="129" t="s">
        <v>1805</v>
      </c>
      <c r="E910" s="129" t="s">
        <v>618</v>
      </c>
      <c r="F910" s="129" t="s">
        <v>1805</v>
      </c>
      <c r="G910" s="129" t="s">
        <v>46</v>
      </c>
      <c r="H910" s="129" t="s">
        <v>46</v>
      </c>
      <c r="I910" s="129">
        <v>2011</v>
      </c>
      <c r="J910" s="129" t="s">
        <v>46</v>
      </c>
      <c r="K910" s="129" t="s">
        <v>46</v>
      </c>
      <c r="L910" s="129" t="s">
        <v>144</v>
      </c>
      <c r="M910" s="129" t="s">
        <v>1995</v>
      </c>
      <c r="N910" s="130"/>
      <c r="O910" s="129" t="s">
        <v>46</v>
      </c>
      <c r="P910" s="129" t="s">
        <v>46</v>
      </c>
      <c r="Q910" s="129" t="s">
        <v>46</v>
      </c>
      <c r="R910" s="132" t="s">
        <v>46</v>
      </c>
      <c r="S910" s="154" t="s">
        <v>46</v>
      </c>
    </row>
    <row r="911" spans="2:19" s="116" customFormat="1" x14ac:dyDescent="0.3">
      <c r="B911" s="129" t="s">
        <v>1388</v>
      </c>
      <c r="C911" s="129" t="s">
        <v>46</v>
      </c>
      <c r="D911" s="129" t="s">
        <v>1824</v>
      </c>
      <c r="E911" s="129" t="s">
        <v>1877</v>
      </c>
      <c r="F911" s="129" t="s">
        <v>46</v>
      </c>
      <c r="G911" s="129" t="s">
        <v>46</v>
      </c>
      <c r="H911" s="129" t="s">
        <v>46</v>
      </c>
      <c r="I911" s="129">
        <v>2019</v>
      </c>
      <c r="J911" s="129" t="s">
        <v>46</v>
      </c>
      <c r="K911" s="129" t="s">
        <v>46</v>
      </c>
      <c r="L911" s="129" t="s">
        <v>144</v>
      </c>
      <c r="M911" s="129" t="s">
        <v>1934</v>
      </c>
      <c r="N911" s="130"/>
      <c r="O911" s="129" t="s">
        <v>46</v>
      </c>
      <c r="P911" s="129" t="s">
        <v>46</v>
      </c>
      <c r="Q911" s="129" t="s">
        <v>46</v>
      </c>
      <c r="R911" s="132" t="s">
        <v>46</v>
      </c>
      <c r="S911" s="154" t="s">
        <v>46</v>
      </c>
    </row>
    <row r="912" spans="2:19" s="116" customFormat="1" x14ac:dyDescent="0.3">
      <c r="B912" s="129" t="s">
        <v>1389</v>
      </c>
      <c r="C912" s="129" t="s">
        <v>46</v>
      </c>
      <c r="D912" s="129" t="s">
        <v>1818</v>
      </c>
      <c r="E912" s="129" t="s">
        <v>1857</v>
      </c>
      <c r="F912" s="129" t="s">
        <v>1818</v>
      </c>
      <c r="G912" s="153">
        <f t="shared" si="11"/>
        <v>1072.5</v>
      </c>
      <c r="H912" s="153">
        <v>125</v>
      </c>
      <c r="I912" s="129">
        <v>2017</v>
      </c>
      <c r="J912" s="129" t="s">
        <v>330</v>
      </c>
      <c r="K912" s="129" t="s">
        <v>46</v>
      </c>
      <c r="L912" s="129" t="s">
        <v>144</v>
      </c>
      <c r="M912" s="129" t="s">
        <v>342</v>
      </c>
      <c r="N912" s="130"/>
      <c r="O912" s="129" t="s">
        <v>46</v>
      </c>
      <c r="P912" s="129" t="s">
        <v>46</v>
      </c>
      <c r="Q912" s="129" t="s">
        <v>46</v>
      </c>
      <c r="R912" s="132" t="s">
        <v>46</v>
      </c>
      <c r="S912" s="154" t="s">
        <v>46</v>
      </c>
    </row>
    <row r="913" spans="2:19" s="116" customFormat="1" x14ac:dyDescent="0.3">
      <c r="B913" s="129" t="s">
        <v>1390</v>
      </c>
      <c r="C913" s="129" t="s">
        <v>46</v>
      </c>
      <c r="D913" s="129" t="s">
        <v>1818</v>
      </c>
      <c r="E913" s="129" t="s">
        <v>1857</v>
      </c>
      <c r="F913" s="129" t="s">
        <v>1818</v>
      </c>
      <c r="G913" s="153">
        <f t="shared" si="11"/>
        <v>1544.4</v>
      </c>
      <c r="H913" s="153">
        <v>180</v>
      </c>
      <c r="I913" s="129">
        <v>2017</v>
      </c>
      <c r="J913" s="129" t="s">
        <v>330</v>
      </c>
      <c r="K913" s="129" t="s">
        <v>46</v>
      </c>
      <c r="L913" s="129" t="s">
        <v>144</v>
      </c>
      <c r="M913" s="129" t="s">
        <v>342</v>
      </c>
      <c r="N913" s="130"/>
      <c r="O913" s="129" t="s">
        <v>46</v>
      </c>
      <c r="P913" s="129" t="s">
        <v>46</v>
      </c>
      <c r="Q913" s="129" t="s">
        <v>46</v>
      </c>
      <c r="R913" s="132" t="s">
        <v>46</v>
      </c>
      <c r="S913" s="154" t="s">
        <v>46</v>
      </c>
    </row>
    <row r="914" spans="2:19" s="116" customFormat="1" x14ac:dyDescent="0.3">
      <c r="B914" s="129" t="s">
        <v>1391</v>
      </c>
      <c r="C914" s="129" t="s">
        <v>46</v>
      </c>
      <c r="D914" s="129" t="s">
        <v>1810</v>
      </c>
      <c r="E914" s="129" t="s">
        <v>1843</v>
      </c>
      <c r="F914" s="129" t="s">
        <v>1810</v>
      </c>
      <c r="G914" s="153">
        <f t="shared" si="11"/>
        <v>7035.6</v>
      </c>
      <c r="H914" s="153">
        <v>820</v>
      </c>
      <c r="I914" s="129">
        <v>2017</v>
      </c>
      <c r="J914" s="129" t="s">
        <v>330</v>
      </c>
      <c r="K914" s="129" t="s">
        <v>46</v>
      </c>
      <c r="L914" s="129" t="s">
        <v>144</v>
      </c>
      <c r="M914" s="129" t="s">
        <v>342</v>
      </c>
      <c r="N914" s="130"/>
      <c r="O914" s="129" t="s">
        <v>46</v>
      </c>
      <c r="P914" s="129" t="s">
        <v>46</v>
      </c>
      <c r="Q914" s="129" t="s">
        <v>46</v>
      </c>
      <c r="R914" s="132" t="s">
        <v>46</v>
      </c>
      <c r="S914" s="154" t="s">
        <v>46</v>
      </c>
    </row>
    <row r="915" spans="2:19" s="116" customFormat="1" x14ac:dyDescent="0.3">
      <c r="B915" s="129" t="s">
        <v>1392</v>
      </c>
      <c r="C915" s="129" t="s">
        <v>46</v>
      </c>
      <c r="D915" s="129" t="s">
        <v>1810</v>
      </c>
      <c r="E915" s="129" t="s">
        <v>1843</v>
      </c>
      <c r="F915" s="129" t="s">
        <v>1810</v>
      </c>
      <c r="G915" s="153">
        <f t="shared" si="11"/>
        <v>9193.9676400000008</v>
      </c>
      <c r="H915" s="153">
        <v>1071.558</v>
      </c>
      <c r="I915" s="129">
        <v>2015</v>
      </c>
      <c r="J915" s="129" t="s">
        <v>330</v>
      </c>
      <c r="K915" s="129" t="s">
        <v>46</v>
      </c>
      <c r="L915" s="129" t="s">
        <v>144</v>
      </c>
      <c r="M915" s="129" t="s">
        <v>1929</v>
      </c>
      <c r="N915" s="130"/>
      <c r="O915" s="129" t="s">
        <v>46</v>
      </c>
      <c r="P915" s="129" t="s">
        <v>46</v>
      </c>
      <c r="Q915" s="129" t="s">
        <v>46</v>
      </c>
      <c r="R915" s="132" t="s">
        <v>46</v>
      </c>
      <c r="S915" s="154" t="s">
        <v>46</v>
      </c>
    </row>
    <row r="916" spans="2:19" s="116" customFormat="1" x14ac:dyDescent="0.3">
      <c r="B916" s="129" t="s">
        <v>1393</v>
      </c>
      <c r="C916" s="129" t="s">
        <v>46</v>
      </c>
      <c r="D916" s="129" t="s">
        <v>1831</v>
      </c>
      <c r="E916" s="129" t="s">
        <v>1878</v>
      </c>
      <c r="F916" s="129" t="s">
        <v>1879</v>
      </c>
      <c r="G916" s="153">
        <f t="shared" si="11"/>
        <v>1304151.42</v>
      </c>
      <c r="H916" s="153">
        <v>151999</v>
      </c>
      <c r="I916" s="129">
        <v>2017</v>
      </c>
      <c r="J916" s="129" t="s">
        <v>330</v>
      </c>
      <c r="K916" s="129" t="s">
        <v>46</v>
      </c>
      <c r="L916" s="129" t="s">
        <v>144</v>
      </c>
      <c r="M916" s="129" t="s">
        <v>1995</v>
      </c>
      <c r="N916" s="130"/>
      <c r="O916" s="129" t="s">
        <v>46</v>
      </c>
      <c r="P916" s="129" t="s">
        <v>46</v>
      </c>
      <c r="Q916" s="129" t="s">
        <v>46</v>
      </c>
      <c r="R916" s="132" t="s">
        <v>46</v>
      </c>
      <c r="S916" s="154" t="s">
        <v>46</v>
      </c>
    </row>
    <row r="917" spans="2:19" s="116" customFormat="1" x14ac:dyDescent="0.3">
      <c r="B917" s="129" t="s">
        <v>1394</v>
      </c>
      <c r="C917" s="129" t="s">
        <v>46</v>
      </c>
      <c r="D917" s="129" t="s">
        <v>1803</v>
      </c>
      <c r="E917" s="129" t="s">
        <v>1880</v>
      </c>
      <c r="F917" s="129" t="s">
        <v>1803</v>
      </c>
      <c r="G917" s="153" t="s">
        <v>46</v>
      </c>
      <c r="H917" s="153" t="s">
        <v>46</v>
      </c>
      <c r="I917" s="129">
        <v>2016</v>
      </c>
      <c r="J917" s="129"/>
      <c r="K917" s="129" t="s">
        <v>46</v>
      </c>
      <c r="L917" s="129" t="s">
        <v>144</v>
      </c>
      <c r="M917" s="129" t="s">
        <v>342</v>
      </c>
      <c r="N917" s="130"/>
      <c r="O917" s="129" t="s">
        <v>46</v>
      </c>
      <c r="P917" s="129" t="s">
        <v>46</v>
      </c>
      <c r="Q917" s="129" t="s">
        <v>46</v>
      </c>
      <c r="R917" s="132" t="s">
        <v>46</v>
      </c>
      <c r="S917" s="154" t="s">
        <v>46</v>
      </c>
    </row>
    <row r="918" spans="2:19" s="116" customFormat="1" x14ac:dyDescent="0.3">
      <c r="B918" s="129" t="s">
        <v>1395</v>
      </c>
      <c r="C918" s="129" t="s">
        <v>46</v>
      </c>
      <c r="D918" s="129" t="s">
        <v>1803</v>
      </c>
      <c r="E918" s="129" t="s">
        <v>1880</v>
      </c>
      <c r="F918" s="129" t="s">
        <v>1803</v>
      </c>
      <c r="G918" s="153">
        <f t="shared" si="11"/>
        <v>0</v>
      </c>
      <c r="H918" s="153"/>
      <c r="I918" s="129" t="s">
        <v>1899</v>
      </c>
      <c r="J918" s="129"/>
      <c r="K918" s="129" t="s">
        <v>46</v>
      </c>
      <c r="L918" s="129" t="s">
        <v>144</v>
      </c>
      <c r="M918" s="129" t="s">
        <v>342</v>
      </c>
      <c r="N918" s="130"/>
      <c r="O918" s="129" t="s">
        <v>46</v>
      </c>
      <c r="P918" s="129" t="s">
        <v>46</v>
      </c>
      <c r="Q918" s="129" t="s">
        <v>46</v>
      </c>
      <c r="R918" s="132" t="s">
        <v>46</v>
      </c>
      <c r="S918" s="154" t="s">
        <v>46</v>
      </c>
    </row>
    <row r="919" spans="2:19" s="116" customFormat="1" ht="26" x14ac:dyDescent="0.3">
      <c r="B919" s="129" t="s">
        <v>1396</v>
      </c>
      <c r="C919" s="129" t="s">
        <v>46</v>
      </c>
      <c r="D919" s="129" t="s">
        <v>1827</v>
      </c>
      <c r="E919" s="129" t="s">
        <v>1844</v>
      </c>
      <c r="F919" s="129" t="s">
        <v>1827</v>
      </c>
      <c r="G919" s="153">
        <f t="shared" si="11"/>
        <v>2136.42</v>
      </c>
      <c r="H919" s="153">
        <v>249</v>
      </c>
      <c r="I919" s="129">
        <v>2015</v>
      </c>
      <c r="J919" s="129" t="s">
        <v>330</v>
      </c>
      <c r="K919" s="129" t="s">
        <v>46</v>
      </c>
      <c r="L919" s="129" t="s">
        <v>1924</v>
      </c>
      <c r="M919" s="129" t="s">
        <v>1995</v>
      </c>
      <c r="N919" s="130"/>
      <c r="O919" s="129" t="s">
        <v>46</v>
      </c>
      <c r="P919" s="129" t="s">
        <v>46</v>
      </c>
      <c r="Q919" s="129" t="s">
        <v>46</v>
      </c>
      <c r="R919" s="132" t="s">
        <v>46</v>
      </c>
      <c r="S919" s="154" t="s">
        <v>46</v>
      </c>
    </row>
    <row r="920" spans="2:19" s="116" customFormat="1" x14ac:dyDescent="0.3">
      <c r="B920" s="129" t="s">
        <v>1397</v>
      </c>
      <c r="C920" s="129" t="s">
        <v>46</v>
      </c>
      <c r="D920" s="129" t="s">
        <v>1814</v>
      </c>
      <c r="E920" s="129" t="s">
        <v>1855</v>
      </c>
      <c r="F920" s="129" t="s">
        <v>1814</v>
      </c>
      <c r="G920" s="153">
        <f t="shared" si="11"/>
        <v>3932.2139999999999</v>
      </c>
      <c r="H920" s="153">
        <v>458.3</v>
      </c>
      <c r="I920" s="129">
        <v>2020</v>
      </c>
      <c r="J920" s="129" t="s">
        <v>330</v>
      </c>
      <c r="K920" s="129" t="s">
        <v>46</v>
      </c>
      <c r="L920" s="129" t="s">
        <v>1923</v>
      </c>
      <c r="M920" s="129" t="s">
        <v>361</v>
      </c>
      <c r="N920" s="130"/>
      <c r="O920" s="129" t="s">
        <v>46</v>
      </c>
      <c r="P920" s="129" t="s">
        <v>46</v>
      </c>
      <c r="Q920" s="129" t="s">
        <v>46</v>
      </c>
      <c r="R920" s="132" t="s">
        <v>46</v>
      </c>
      <c r="S920" s="154" t="s">
        <v>46</v>
      </c>
    </row>
    <row r="921" spans="2:19" s="116" customFormat="1" x14ac:dyDescent="0.3">
      <c r="B921" s="129" t="s">
        <v>1398</v>
      </c>
      <c r="C921" s="129" t="s">
        <v>46</v>
      </c>
      <c r="D921" s="129" t="s">
        <v>1832</v>
      </c>
      <c r="E921" s="129" t="s">
        <v>819</v>
      </c>
      <c r="F921" s="129" t="s">
        <v>1832</v>
      </c>
      <c r="G921" s="153">
        <f t="shared" si="11"/>
        <v>176748</v>
      </c>
      <c r="H921" s="153">
        <v>20600</v>
      </c>
      <c r="I921" s="129">
        <v>2020</v>
      </c>
      <c r="J921" s="129" t="s">
        <v>330</v>
      </c>
      <c r="K921" s="129" t="s">
        <v>46</v>
      </c>
      <c r="L921" s="129" t="s">
        <v>300</v>
      </c>
      <c r="M921" s="129" t="s">
        <v>361</v>
      </c>
      <c r="N921" s="130"/>
      <c r="O921" s="129" t="s">
        <v>46</v>
      </c>
      <c r="P921" s="129" t="s">
        <v>46</v>
      </c>
      <c r="Q921" s="129" t="s">
        <v>46</v>
      </c>
      <c r="R921" s="132" t="s">
        <v>46</v>
      </c>
      <c r="S921" s="154" t="s">
        <v>46</v>
      </c>
    </row>
    <row r="922" spans="2:19" s="116" customFormat="1" x14ac:dyDescent="0.3">
      <c r="B922" s="129" t="s">
        <v>1399</v>
      </c>
      <c r="C922" s="129" t="s">
        <v>46</v>
      </c>
      <c r="D922" s="129" t="s">
        <v>1832</v>
      </c>
      <c r="E922" s="129" t="s">
        <v>1881</v>
      </c>
      <c r="F922" s="129" t="s">
        <v>1832</v>
      </c>
      <c r="G922" s="153" t="s">
        <v>46</v>
      </c>
      <c r="H922" s="153" t="s">
        <v>46</v>
      </c>
      <c r="I922" s="129">
        <v>2016</v>
      </c>
      <c r="J922" s="129" t="s">
        <v>330</v>
      </c>
      <c r="K922" s="129" t="s">
        <v>46</v>
      </c>
      <c r="L922" s="129" t="s">
        <v>1924</v>
      </c>
      <c r="M922" s="129" t="s">
        <v>361</v>
      </c>
      <c r="N922" s="130"/>
      <c r="O922" s="129" t="s">
        <v>46</v>
      </c>
      <c r="P922" s="129" t="s">
        <v>46</v>
      </c>
      <c r="Q922" s="129" t="s">
        <v>46</v>
      </c>
      <c r="R922" s="132" t="s">
        <v>46</v>
      </c>
      <c r="S922" s="154" t="s">
        <v>46</v>
      </c>
    </row>
    <row r="923" spans="2:19" s="116" customFormat="1" x14ac:dyDescent="0.3">
      <c r="B923" s="129" t="s">
        <v>1400</v>
      </c>
      <c r="C923" s="129" t="s">
        <v>46</v>
      </c>
      <c r="D923" s="129" t="s">
        <v>1814</v>
      </c>
      <c r="E923" s="129" t="s">
        <v>1855</v>
      </c>
      <c r="F923" s="129" t="s">
        <v>1814</v>
      </c>
      <c r="G923" s="153">
        <f t="shared" si="11"/>
        <v>25740</v>
      </c>
      <c r="H923" s="153">
        <v>3000</v>
      </c>
      <c r="I923" s="129">
        <v>2020</v>
      </c>
      <c r="J923" s="129" t="s">
        <v>330</v>
      </c>
      <c r="K923" s="129" t="s">
        <v>46</v>
      </c>
      <c r="L923" s="129" t="s">
        <v>144</v>
      </c>
      <c r="M923" s="129" t="s">
        <v>342</v>
      </c>
      <c r="N923" s="130"/>
      <c r="O923" s="129" t="s">
        <v>46</v>
      </c>
      <c r="P923" s="129" t="s">
        <v>46</v>
      </c>
      <c r="Q923" s="129" t="s">
        <v>46</v>
      </c>
      <c r="R923" s="132" t="s">
        <v>46</v>
      </c>
      <c r="S923" s="154" t="s">
        <v>46</v>
      </c>
    </row>
    <row r="924" spans="2:19" s="116" customFormat="1" x14ac:dyDescent="0.3">
      <c r="B924" s="129" t="s">
        <v>1401</v>
      </c>
      <c r="C924" s="129" t="s">
        <v>46</v>
      </c>
      <c r="D924" s="129" t="s">
        <v>1833</v>
      </c>
      <c r="E924" s="129" t="s">
        <v>1833</v>
      </c>
      <c r="F924" s="129" t="s">
        <v>1833</v>
      </c>
      <c r="G924" s="153">
        <f t="shared" si="11"/>
        <v>437580</v>
      </c>
      <c r="H924" s="153">
        <v>51000</v>
      </c>
      <c r="I924" s="129">
        <v>2018</v>
      </c>
      <c r="J924" s="129" t="s">
        <v>1900</v>
      </c>
      <c r="K924" s="129" t="s">
        <v>46</v>
      </c>
      <c r="L924" s="129" t="s">
        <v>1924</v>
      </c>
      <c r="M924" s="129" t="s">
        <v>1995</v>
      </c>
      <c r="N924" s="130"/>
      <c r="O924" s="129" t="s">
        <v>46</v>
      </c>
      <c r="P924" s="129" t="s">
        <v>46</v>
      </c>
      <c r="Q924" s="129" t="s">
        <v>46</v>
      </c>
      <c r="R924" s="132" t="s">
        <v>46</v>
      </c>
      <c r="S924" s="154" t="s">
        <v>46</v>
      </c>
    </row>
    <row r="925" spans="2:19" s="116" customFormat="1" x14ac:dyDescent="0.3">
      <c r="B925" s="129" t="s">
        <v>1402</v>
      </c>
      <c r="C925" s="129" t="s">
        <v>46</v>
      </c>
      <c r="D925" s="129" t="s">
        <v>1834</v>
      </c>
      <c r="E925" s="129" t="s">
        <v>1882</v>
      </c>
      <c r="F925" s="129" t="s">
        <v>1834</v>
      </c>
      <c r="G925" s="153">
        <f t="shared" si="11"/>
        <v>300300</v>
      </c>
      <c r="H925" s="153">
        <v>35000</v>
      </c>
      <c r="I925" s="129">
        <v>2019</v>
      </c>
      <c r="J925" s="129" t="s">
        <v>1901</v>
      </c>
      <c r="K925" s="129" t="s">
        <v>46</v>
      </c>
      <c r="L925" s="129" t="s">
        <v>1924</v>
      </c>
      <c r="M925" s="129" t="s">
        <v>1995</v>
      </c>
      <c r="N925" s="130"/>
      <c r="O925" s="129" t="s">
        <v>46</v>
      </c>
      <c r="P925" s="129" t="s">
        <v>46</v>
      </c>
      <c r="Q925" s="129" t="s">
        <v>46</v>
      </c>
      <c r="R925" s="132" t="s">
        <v>46</v>
      </c>
      <c r="S925" s="154" t="s">
        <v>46</v>
      </c>
    </row>
    <row r="926" spans="2:19" s="116" customFormat="1" x14ac:dyDescent="0.3">
      <c r="B926" s="129" t="s">
        <v>1403</v>
      </c>
      <c r="C926" s="129" t="s">
        <v>46</v>
      </c>
      <c r="D926" s="129" t="s">
        <v>1835</v>
      </c>
      <c r="E926" s="129" t="s">
        <v>1883</v>
      </c>
      <c r="F926" s="129" t="s">
        <v>1835</v>
      </c>
      <c r="G926" s="153">
        <f t="shared" si="11"/>
        <v>1716000</v>
      </c>
      <c r="H926" s="153">
        <v>200000</v>
      </c>
      <c r="I926" s="129">
        <v>2020</v>
      </c>
      <c r="J926" s="129" t="s">
        <v>1902</v>
      </c>
      <c r="K926" s="129" t="s">
        <v>46</v>
      </c>
      <c r="L926" s="129" t="s">
        <v>144</v>
      </c>
      <c r="M926" s="129" t="s">
        <v>1995</v>
      </c>
      <c r="N926" s="130"/>
      <c r="O926" s="129" t="s">
        <v>46</v>
      </c>
      <c r="P926" s="129" t="s">
        <v>46</v>
      </c>
      <c r="Q926" s="129" t="s">
        <v>46</v>
      </c>
      <c r="R926" s="132" t="s">
        <v>46</v>
      </c>
      <c r="S926" s="154" t="s">
        <v>46</v>
      </c>
    </row>
    <row r="927" spans="2:19" s="116" customFormat="1" x14ac:dyDescent="0.3">
      <c r="B927" s="129" t="s">
        <v>1404</v>
      </c>
      <c r="C927" s="129" t="s">
        <v>46</v>
      </c>
      <c r="D927" s="129" t="s">
        <v>1810</v>
      </c>
      <c r="E927" s="129" t="s">
        <v>1884</v>
      </c>
      <c r="F927" s="129" t="s">
        <v>1810</v>
      </c>
      <c r="G927" s="153">
        <f t="shared" si="11"/>
        <v>467610</v>
      </c>
      <c r="H927" s="153">
        <v>54500</v>
      </c>
      <c r="I927" s="129">
        <v>2020</v>
      </c>
      <c r="J927" s="129" t="s">
        <v>1903</v>
      </c>
      <c r="K927" s="129" t="s">
        <v>46</v>
      </c>
      <c r="L927" s="129" t="s">
        <v>300</v>
      </c>
      <c r="M927" s="129" t="s">
        <v>1995</v>
      </c>
      <c r="N927" s="130"/>
      <c r="O927" s="129" t="s">
        <v>46</v>
      </c>
      <c r="P927" s="129" t="s">
        <v>46</v>
      </c>
      <c r="Q927" s="129" t="s">
        <v>46</v>
      </c>
      <c r="R927" s="132" t="s">
        <v>46</v>
      </c>
      <c r="S927" s="154" t="s">
        <v>46</v>
      </c>
    </row>
    <row r="928" spans="2:19" s="116" customFormat="1" x14ac:dyDescent="0.3">
      <c r="B928" s="129" t="s">
        <v>1405</v>
      </c>
      <c r="C928" s="129" t="s">
        <v>46</v>
      </c>
      <c r="D928" s="129" t="s">
        <v>1803</v>
      </c>
      <c r="E928" s="129" t="s">
        <v>872</v>
      </c>
      <c r="F928" s="129" t="s">
        <v>1803</v>
      </c>
      <c r="G928" s="153" t="s">
        <v>46</v>
      </c>
      <c r="H928" s="153" t="s">
        <v>46</v>
      </c>
      <c r="I928" s="129">
        <v>2019</v>
      </c>
      <c r="J928" s="129" t="s">
        <v>330</v>
      </c>
      <c r="K928" s="129" t="s">
        <v>46</v>
      </c>
      <c r="L928" s="129" t="s">
        <v>144</v>
      </c>
      <c r="M928" s="129" t="s">
        <v>139</v>
      </c>
      <c r="N928" s="130"/>
      <c r="O928" s="129" t="s">
        <v>46</v>
      </c>
      <c r="P928" s="129" t="s">
        <v>46</v>
      </c>
      <c r="Q928" s="129" t="s">
        <v>46</v>
      </c>
      <c r="R928" s="132" t="s">
        <v>46</v>
      </c>
      <c r="S928" s="154" t="s">
        <v>46</v>
      </c>
    </row>
    <row r="929" spans="2:19" s="116" customFormat="1" x14ac:dyDescent="0.3">
      <c r="B929" s="129" t="s">
        <v>1406</v>
      </c>
      <c r="C929" s="129" t="s">
        <v>46</v>
      </c>
      <c r="D929" s="129" t="s">
        <v>1803</v>
      </c>
      <c r="E929" s="129" t="s">
        <v>1855</v>
      </c>
      <c r="F929" s="129" t="s">
        <v>1803</v>
      </c>
      <c r="G929" s="153" t="s">
        <v>46</v>
      </c>
      <c r="H929" s="153" t="s">
        <v>46</v>
      </c>
      <c r="I929" s="129">
        <v>2017</v>
      </c>
      <c r="J929" s="129" t="s">
        <v>330</v>
      </c>
      <c r="K929" s="129" t="s">
        <v>46</v>
      </c>
      <c r="L929" s="129" t="s">
        <v>144</v>
      </c>
      <c r="M929" s="129" t="s">
        <v>342</v>
      </c>
      <c r="N929" s="130"/>
      <c r="O929" s="129" t="s">
        <v>46</v>
      </c>
      <c r="P929" s="129" t="s">
        <v>46</v>
      </c>
      <c r="Q929" s="129" t="s">
        <v>46</v>
      </c>
      <c r="R929" s="132" t="s">
        <v>46</v>
      </c>
      <c r="S929" s="154" t="s">
        <v>46</v>
      </c>
    </row>
    <row r="930" spans="2:19" s="116" customFormat="1" x14ac:dyDescent="0.3">
      <c r="B930" s="129" t="s">
        <v>1407</v>
      </c>
      <c r="C930" s="129" t="s">
        <v>46</v>
      </c>
      <c r="D930" s="129" t="s">
        <v>1803</v>
      </c>
      <c r="E930" s="129" t="s">
        <v>1885</v>
      </c>
      <c r="F930" s="129" t="s">
        <v>1803</v>
      </c>
      <c r="G930" s="153">
        <f t="shared" si="11"/>
        <v>38601.42</v>
      </c>
      <c r="H930" s="153">
        <v>4499</v>
      </c>
      <c r="I930" s="129">
        <v>2019</v>
      </c>
      <c r="J930" s="129" t="s">
        <v>330</v>
      </c>
      <c r="K930" s="129" t="s">
        <v>46</v>
      </c>
      <c r="L930" s="129" t="s">
        <v>144</v>
      </c>
      <c r="M930" s="129" t="s">
        <v>1995</v>
      </c>
      <c r="N930" s="130"/>
      <c r="O930" s="129" t="s">
        <v>46</v>
      </c>
      <c r="P930" s="129" t="s">
        <v>46</v>
      </c>
      <c r="Q930" s="129" t="s">
        <v>46</v>
      </c>
      <c r="R930" s="132" t="s">
        <v>46</v>
      </c>
      <c r="S930" s="154" t="s">
        <v>46</v>
      </c>
    </row>
    <row r="931" spans="2:19" s="116" customFormat="1" ht="26" x14ac:dyDescent="0.3">
      <c r="B931" s="129" t="s">
        <v>1408</v>
      </c>
      <c r="C931" s="129" t="s">
        <v>46</v>
      </c>
      <c r="D931" s="129" t="s">
        <v>1803</v>
      </c>
      <c r="E931" s="129" t="s">
        <v>872</v>
      </c>
      <c r="F931" s="129" t="s">
        <v>1803</v>
      </c>
      <c r="G931" s="153" t="s">
        <v>46</v>
      </c>
      <c r="H931" s="153" t="s">
        <v>46</v>
      </c>
      <c r="I931" s="129">
        <v>2018</v>
      </c>
      <c r="J931" s="129" t="s">
        <v>330</v>
      </c>
      <c r="K931" s="129" t="s">
        <v>46</v>
      </c>
      <c r="L931" s="129" t="s">
        <v>144</v>
      </c>
      <c r="M931" s="129" t="s">
        <v>139</v>
      </c>
      <c r="N931" s="130"/>
      <c r="O931" s="129" t="s">
        <v>46</v>
      </c>
      <c r="P931" s="129" t="s">
        <v>46</v>
      </c>
      <c r="Q931" s="129" t="s">
        <v>46</v>
      </c>
      <c r="R931" s="132" t="s">
        <v>46</v>
      </c>
      <c r="S931" s="154" t="s">
        <v>46</v>
      </c>
    </row>
    <row r="932" spans="2:19" s="116" customFormat="1" x14ac:dyDescent="0.3">
      <c r="B932" s="129" t="s">
        <v>1409</v>
      </c>
      <c r="C932" s="129" t="s">
        <v>46</v>
      </c>
      <c r="D932" s="129" t="s">
        <v>1836</v>
      </c>
      <c r="E932" s="129" t="s">
        <v>1886</v>
      </c>
      <c r="F932" s="129" t="s">
        <v>1836</v>
      </c>
      <c r="G932" s="153">
        <f t="shared" si="11"/>
        <v>55761.42</v>
      </c>
      <c r="H932" s="153">
        <v>6499</v>
      </c>
      <c r="I932" s="129">
        <v>2019</v>
      </c>
      <c r="J932" s="129" t="s">
        <v>330</v>
      </c>
      <c r="K932" s="129" t="s">
        <v>46</v>
      </c>
      <c r="L932" s="129" t="s">
        <v>144</v>
      </c>
      <c r="M932" s="129" t="s">
        <v>342</v>
      </c>
      <c r="N932" s="130"/>
      <c r="O932" s="129" t="s">
        <v>46</v>
      </c>
      <c r="P932" s="129" t="s">
        <v>46</v>
      </c>
      <c r="Q932" s="129" t="s">
        <v>46</v>
      </c>
      <c r="R932" s="132" t="s">
        <v>46</v>
      </c>
      <c r="S932" s="154" t="s">
        <v>46</v>
      </c>
    </row>
    <row r="933" spans="2:19" s="116" customFormat="1" x14ac:dyDescent="0.3">
      <c r="B933" s="129" t="s">
        <v>1410</v>
      </c>
      <c r="C933" s="129" t="s">
        <v>46</v>
      </c>
      <c r="D933" s="129" t="s">
        <v>827</v>
      </c>
      <c r="E933" s="129" t="s">
        <v>1887</v>
      </c>
      <c r="F933" s="129" t="s">
        <v>827</v>
      </c>
      <c r="G933" s="153">
        <f t="shared" si="11"/>
        <v>1716000</v>
      </c>
      <c r="H933" s="153">
        <v>200000</v>
      </c>
      <c r="I933" s="129">
        <v>2019</v>
      </c>
      <c r="J933" s="129" t="s">
        <v>1904</v>
      </c>
      <c r="K933" s="129" t="s">
        <v>46</v>
      </c>
      <c r="L933" s="129" t="s">
        <v>1924</v>
      </c>
      <c r="M933" s="129" t="s">
        <v>1996</v>
      </c>
      <c r="N933" s="130"/>
      <c r="O933" s="129" t="s">
        <v>46</v>
      </c>
      <c r="P933" s="129" t="s">
        <v>46</v>
      </c>
      <c r="Q933" s="129" t="s">
        <v>46</v>
      </c>
      <c r="R933" s="132" t="s">
        <v>46</v>
      </c>
      <c r="S933" s="154" t="s">
        <v>46</v>
      </c>
    </row>
    <row r="934" spans="2:19" s="116" customFormat="1" x14ac:dyDescent="0.3">
      <c r="B934" s="129" t="s">
        <v>1411</v>
      </c>
      <c r="C934" s="129" t="s">
        <v>46</v>
      </c>
      <c r="D934" s="129" t="s">
        <v>1836</v>
      </c>
      <c r="E934" s="129" t="s">
        <v>1888</v>
      </c>
      <c r="F934" s="129" t="s">
        <v>1836</v>
      </c>
      <c r="G934" s="153">
        <f t="shared" si="11"/>
        <v>42900</v>
      </c>
      <c r="H934" s="153">
        <v>5000</v>
      </c>
      <c r="I934" s="129">
        <v>2016</v>
      </c>
      <c r="J934" s="129" t="s">
        <v>330</v>
      </c>
      <c r="K934" s="129" t="s">
        <v>46</v>
      </c>
      <c r="L934" s="129" t="s">
        <v>144</v>
      </c>
      <c r="M934" s="129" t="s">
        <v>716</v>
      </c>
      <c r="N934" s="130"/>
      <c r="O934" s="129" t="s">
        <v>46</v>
      </c>
      <c r="P934" s="129" t="s">
        <v>46</v>
      </c>
      <c r="Q934" s="129" t="s">
        <v>46</v>
      </c>
      <c r="R934" s="132" t="s">
        <v>46</v>
      </c>
      <c r="S934" s="154" t="s">
        <v>46</v>
      </c>
    </row>
    <row r="935" spans="2:19" s="116" customFormat="1" x14ac:dyDescent="0.3">
      <c r="B935" s="129" t="s">
        <v>1412</v>
      </c>
      <c r="C935" s="129" t="s">
        <v>46</v>
      </c>
      <c r="D935" s="129" t="s">
        <v>1836</v>
      </c>
      <c r="E935" s="129" t="s">
        <v>872</v>
      </c>
      <c r="F935" s="129" t="s">
        <v>1836</v>
      </c>
      <c r="G935" s="153">
        <f t="shared" si="11"/>
        <v>166452</v>
      </c>
      <c r="H935" s="153">
        <v>19400</v>
      </c>
      <c r="I935" s="129">
        <v>2014</v>
      </c>
      <c r="J935" s="129" t="s">
        <v>1904</v>
      </c>
      <c r="K935" s="129" t="s">
        <v>46</v>
      </c>
      <c r="L935" s="129" t="s">
        <v>144</v>
      </c>
      <c r="M935" s="129" t="s">
        <v>139</v>
      </c>
      <c r="N935" s="130"/>
      <c r="O935" s="129" t="s">
        <v>46</v>
      </c>
      <c r="P935" s="129" t="s">
        <v>46</v>
      </c>
      <c r="Q935" s="129" t="s">
        <v>46</v>
      </c>
      <c r="R935" s="132" t="s">
        <v>46</v>
      </c>
      <c r="S935" s="154" t="s">
        <v>46</v>
      </c>
    </row>
    <row r="936" spans="2:19" s="116" customFormat="1" x14ac:dyDescent="0.3">
      <c r="B936" s="129" t="s">
        <v>1413</v>
      </c>
      <c r="C936" s="129" t="s">
        <v>46</v>
      </c>
      <c r="D936" s="129" t="s">
        <v>1837</v>
      </c>
      <c r="E936" s="129" t="s">
        <v>1889</v>
      </c>
      <c r="F936" s="129" t="s">
        <v>1837</v>
      </c>
      <c r="G936" s="153">
        <f t="shared" si="11"/>
        <v>171600</v>
      </c>
      <c r="H936" s="153">
        <v>20000</v>
      </c>
      <c r="I936" s="129">
        <v>2020</v>
      </c>
      <c r="J936" s="129" t="s">
        <v>1904</v>
      </c>
      <c r="K936" s="129" t="s">
        <v>46</v>
      </c>
      <c r="L936" s="129" t="s">
        <v>1924</v>
      </c>
      <c r="M936" s="129" t="s">
        <v>1995</v>
      </c>
      <c r="N936" s="130"/>
      <c r="O936" s="129" t="s">
        <v>46</v>
      </c>
      <c r="P936" s="129" t="s">
        <v>46</v>
      </c>
      <c r="Q936" s="129" t="s">
        <v>46</v>
      </c>
      <c r="R936" s="132" t="s">
        <v>46</v>
      </c>
      <c r="S936" s="154" t="s">
        <v>46</v>
      </c>
    </row>
    <row r="937" spans="2:19" s="116" customFormat="1" ht="26" x14ac:dyDescent="0.3">
      <c r="B937" s="129" t="s">
        <v>1414</v>
      </c>
      <c r="C937" s="129" t="s">
        <v>46</v>
      </c>
      <c r="D937" s="129" t="s">
        <v>827</v>
      </c>
      <c r="E937" s="129" t="s">
        <v>1890</v>
      </c>
      <c r="F937" s="129" t="s">
        <v>827</v>
      </c>
      <c r="G937" s="153">
        <f t="shared" si="11"/>
        <v>166366.20000000001</v>
      </c>
      <c r="H937" s="153">
        <v>19390</v>
      </c>
      <c r="I937" s="129">
        <v>2019</v>
      </c>
      <c r="J937" s="129" t="s">
        <v>1904</v>
      </c>
      <c r="K937" s="129" t="s">
        <v>46</v>
      </c>
      <c r="L937" s="129" t="s">
        <v>144</v>
      </c>
      <c r="M937" s="129" t="s">
        <v>1995</v>
      </c>
      <c r="N937" s="130"/>
      <c r="O937" s="129" t="s">
        <v>46</v>
      </c>
      <c r="P937" s="129" t="s">
        <v>46</v>
      </c>
      <c r="Q937" s="129" t="s">
        <v>46</v>
      </c>
      <c r="R937" s="132" t="s">
        <v>46</v>
      </c>
      <c r="S937" s="154" t="s">
        <v>46</v>
      </c>
    </row>
    <row r="938" spans="2:19" s="116" customFormat="1" ht="26" x14ac:dyDescent="0.3">
      <c r="B938" s="129" t="s">
        <v>1415</v>
      </c>
      <c r="C938" s="129" t="s">
        <v>46</v>
      </c>
      <c r="D938" s="129" t="s">
        <v>1806</v>
      </c>
      <c r="E938" s="129" t="s">
        <v>1891</v>
      </c>
      <c r="F938" s="129" t="s">
        <v>1806</v>
      </c>
      <c r="G938" s="153">
        <f t="shared" si="11"/>
        <v>22149.175620000002</v>
      </c>
      <c r="H938" s="153">
        <v>2581.489</v>
      </c>
      <c r="I938" s="129">
        <v>2018</v>
      </c>
      <c r="J938" s="129" t="s">
        <v>330</v>
      </c>
      <c r="K938" s="129" t="s">
        <v>46</v>
      </c>
      <c r="L938" s="129" t="s">
        <v>300</v>
      </c>
      <c r="M938" s="129" t="s">
        <v>361</v>
      </c>
      <c r="N938" s="130"/>
      <c r="O938" s="129" t="s">
        <v>46</v>
      </c>
      <c r="P938" s="129" t="s">
        <v>46</v>
      </c>
      <c r="Q938" s="129" t="s">
        <v>46</v>
      </c>
      <c r="R938" s="132" t="s">
        <v>46</v>
      </c>
      <c r="S938" s="154" t="s">
        <v>46</v>
      </c>
    </row>
    <row r="939" spans="2:19" s="116" customFormat="1" ht="39" x14ac:dyDescent="0.3">
      <c r="B939" s="129" t="s">
        <v>1416</v>
      </c>
      <c r="C939" s="129" t="s">
        <v>46</v>
      </c>
      <c r="D939" s="129" t="s">
        <v>1838</v>
      </c>
      <c r="E939" s="129" t="s">
        <v>1892</v>
      </c>
      <c r="F939" s="129" t="s">
        <v>1838</v>
      </c>
      <c r="G939" s="153">
        <f t="shared" si="11"/>
        <v>167310</v>
      </c>
      <c r="H939" s="153">
        <v>19500</v>
      </c>
      <c r="I939" s="129">
        <v>2018</v>
      </c>
      <c r="J939" s="129" t="s">
        <v>330</v>
      </c>
      <c r="K939" s="129" t="s">
        <v>46</v>
      </c>
      <c r="L939" s="129" t="s">
        <v>1924</v>
      </c>
      <c r="M939" s="129" t="s">
        <v>1995</v>
      </c>
      <c r="N939" s="130"/>
      <c r="O939" s="129" t="s">
        <v>46</v>
      </c>
      <c r="P939" s="129" t="s">
        <v>46</v>
      </c>
      <c r="Q939" s="129" t="s">
        <v>46</v>
      </c>
      <c r="R939" s="132" t="s">
        <v>46</v>
      </c>
      <c r="S939" s="154" t="s">
        <v>46</v>
      </c>
    </row>
    <row r="940" spans="2:19" s="116" customFormat="1" ht="26" x14ac:dyDescent="0.3">
      <c r="B940" s="129" t="s">
        <v>1417</v>
      </c>
      <c r="C940" s="129" t="s">
        <v>46</v>
      </c>
      <c r="D940" s="129" t="s">
        <v>1839</v>
      </c>
      <c r="E940" s="129" t="s">
        <v>1893</v>
      </c>
      <c r="F940" s="129" t="s">
        <v>1839</v>
      </c>
      <c r="G940" s="153">
        <f t="shared" si="11"/>
        <v>886802.03897999995</v>
      </c>
      <c r="H940" s="153">
        <v>103356.88099999999</v>
      </c>
      <c r="I940" s="129">
        <v>2021</v>
      </c>
      <c r="J940" s="129" t="s">
        <v>1904</v>
      </c>
      <c r="K940" s="129" t="s">
        <v>46</v>
      </c>
      <c r="L940" s="129" t="s">
        <v>1924</v>
      </c>
      <c r="M940" s="129" t="s">
        <v>1995</v>
      </c>
      <c r="N940" s="130"/>
      <c r="O940" s="129" t="s">
        <v>46</v>
      </c>
      <c r="P940" s="129" t="s">
        <v>46</v>
      </c>
      <c r="Q940" s="129" t="s">
        <v>46</v>
      </c>
      <c r="R940" s="132" t="s">
        <v>46</v>
      </c>
      <c r="S940" s="154" t="s">
        <v>46</v>
      </c>
    </row>
    <row r="941" spans="2:19" s="116" customFormat="1" ht="26" x14ac:dyDescent="0.3">
      <c r="B941" s="129" t="s">
        <v>1417</v>
      </c>
      <c r="C941" s="129" t="s">
        <v>46</v>
      </c>
      <c r="D941" s="129" t="s">
        <v>1839</v>
      </c>
      <c r="E941" s="129" t="s">
        <v>1893</v>
      </c>
      <c r="F941" s="129" t="s">
        <v>1839</v>
      </c>
      <c r="G941" s="153">
        <f t="shared" si="11"/>
        <v>243328.8</v>
      </c>
      <c r="H941" s="153">
        <v>28360</v>
      </c>
      <c r="I941" s="129">
        <v>2021</v>
      </c>
      <c r="J941" s="129" t="s">
        <v>330</v>
      </c>
      <c r="K941" s="129" t="s">
        <v>46</v>
      </c>
      <c r="L941" s="129" t="s">
        <v>1924</v>
      </c>
      <c r="M941" s="129" t="s">
        <v>1995</v>
      </c>
      <c r="N941" s="130"/>
      <c r="O941" s="129" t="s">
        <v>46</v>
      </c>
      <c r="P941" s="129" t="s">
        <v>46</v>
      </c>
      <c r="Q941" s="129" t="s">
        <v>46</v>
      </c>
      <c r="R941" s="132" t="s">
        <v>46</v>
      </c>
      <c r="S941" s="154" t="s">
        <v>46</v>
      </c>
    </row>
    <row r="942" spans="2:19" s="116" customFormat="1" ht="26" x14ac:dyDescent="0.3">
      <c r="B942" s="129" t="s">
        <v>1418</v>
      </c>
      <c r="C942" s="129" t="s">
        <v>46</v>
      </c>
      <c r="D942" s="129" t="s">
        <v>1840</v>
      </c>
      <c r="E942" s="129" t="s">
        <v>1887</v>
      </c>
      <c r="F942" s="129" t="s">
        <v>1840</v>
      </c>
      <c r="G942" s="153">
        <f t="shared" si="11"/>
        <v>1072500</v>
      </c>
      <c r="H942" s="153">
        <v>125000</v>
      </c>
      <c r="I942" s="129">
        <v>2021</v>
      </c>
      <c r="J942" s="129" t="s">
        <v>1904</v>
      </c>
      <c r="K942" s="129" t="s">
        <v>46</v>
      </c>
      <c r="L942" s="129" t="s">
        <v>1924</v>
      </c>
      <c r="M942" s="129" t="s">
        <v>1996</v>
      </c>
      <c r="N942" s="130"/>
      <c r="O942" s="129" t="s">
        <v>46</v>
      </c>
      <c r="P942" s="129" t="s">
        <v>46</v>
      </c>
      <c r="Q942" s="129" t="s">
        <v>46</v>
      </c>
      <c r="R942" s="132" t="s">
        <v>46</v>
      </c>
      <c r="S942" s="154" t="s">
        <v>46</v>
      </c>
    </row>
    <row r="943" spans="2:19" s="116" customFormat="1" x14ac:dyDescent="0.3">
      <c r="B943" s="129" t="s">
        <v>1383</v>
      </c>
      <c r="C943" s="129" t="s">
        <v>46</v>
      </c>
      <c r="D943" s="129" t="s">
        <v>872</v>
      </c>
      <c r="E943" s="129" t="s">
        <v>872</v>
      </c>
      <c r="F943" s="129" t="s">
        <v>872</v>
      </c>
      <c r="G943" s="153">
        <f t="shared" si="11"/>
        <v>171600</v>
      </c>
      <c r="H943" s="153">
        <v>20000</v>
      </c>
      <c r="I943" s="129">
        <v>2018</v>
      </c>
      <c r="J943" s="129" t="s">
        <v>1904</v>
      </c>
      <c r="K943" s="129" t="s">
        <v>46</v>
      </c>
      <c r="L943" s="129" t="s">
        <v>144</v>
      </c>
      <c r="M943" s="129" t="s">
        <v>139</v>
      </c>
      <c r="N943" s="130"/>
      <c r="O943" s="129" t="s">
        <v>46</v>
      </c>
      <c r="P943" s="129" t="s">
        <v>46</v>
      </c>
      <c r="Q943" s="129" t="s">
        <v>46</v>
      </c>
      <c r="R943" s="132" t="s">
        <v>46</v>
      </c>
      <c r="S943" s="154" t="s">
        <v>46</v>
      </c>
    </row>
    <row r="944" spans="2:19" s="116" customFormat="1" x14ac:dyDescent="0.3">
      <c r="B944" s="129" t="s">
        <v>1419</v>
      </c>
      <c r="C944" s="129" t="s">
        <v>46</v>
      </c>
      <c r="D944" s="129" t="s">
        <v>1841</v>
      </c>
      <c r="E944" s="129" t="s">
        <v>872</v>
      </c>
      <c r="F944" s="129" t="s">
        <v>1841</v>
      </c>
      <c r="G944" s="153">
        <f t="shared" si="11"/>
        <v>6006000</v>
      </c>
      <c r="H944" s="153">
        <v>700000</v>
      </c>
      <c r="I944" s="129">
        <v>2015</v>
      </c>
      <c r="J944" s="129" t="s">
        <v>1905</v>
      </c>
      <c r="K944" s="129" t="s">
        <v>46</v>
      </c>
      <c r="L944" s="129" t="s">
        <v>144</v>
      </c>
      <c r="M944" s="129" t="s">
        <v>139</v>
      </c>
      <c r="N944" s="130"/>
      <c r="O944" s="129" t="s">
        <v>46</v>
      </c>
      <c r="P944" s="129" t="s">
        <v>46</v>
      </c>
      <c r="Q944" s="129" t="s">
        <v>46</v>
      </c>
      <c r="R944" s="132" t="s">
        <v>46</v>
      </c>
      <c r="S944" s="154" t="s">
        <v>46</v>
      </c>
    </row>
    <row r="945" spans="2:19" s="116" customFormat="1" x14ac:dyDescent="0.3">
      <c r="B945" s="129" t="s">
        <v>1420</v>
      </c>
      <c r="C945" s="129" t="s">
        <v>46</v>
      </c>
      <c r="D945" s="129" t="s">
        <v>1842</v>
      </c>
      <c r="E945" s="129" t="s">
        <v>1855</v>
      </c>
      <c r="F945" s="129" t="s">
        <v>1842</v>
      </c>
      <c r="G945" s="153">
        <f t="shared" si="11"/>
        <v>2007.72</v>
      </c>
      <c r="H945" s="153">
        <v>234</v>
      </c>
      <c r="I945" s="129">
        <v>2017</v>
      </c>
      <c r="J945" s="129" t="s">
        <v>330</v>
      </c>
      <c r="K945" s="129" t="s">
        <v>46</v>
      </c>
      <c r="L945" s="129" t="s">
        <v>300</v>
      </c>
      <c r="M945" s="129" t="s">
        <v>342</v>
      </c>
      <c r="N945" s="130"/>
      <c r="O945" s="129" t="s">
        <v>46</v>
      </c>
      <c r="P945" s="129" t="s">
        <v>46</v>
      </c>
      <c r="Q945" s="129" t="s">
        <v>46</v>
      </c>
      <c r="R945" s="132" t="s">
        <v>46</v>
      </c>
      <c r="S945" s="154" t="s">
        <v>46</v>
      </c>
    </row>
    <row r="946" spans="2:19" s="116" customFormat="1" x14ac:dyDescent="0.3">
      <c r="B946" s="129" t="s">
        <v>1421</v>
      </c>
      <c r="C946" s="129" t="s">
        <v>46</v>
      </c>
      <c r="D946" s="129" t="s">
        <v>1842</v>
      </c>
      <c r="E946" s="129" t="s">
        <v>1855</v>
      </c>
      <c r="F946" s="129" t="s">
        <v>1842</v>
      </c>
      <c r="G946" s="153">
        <f t="shared" si="11"/>
        <v>1072.5</v>
      </c>
      <c r="H946" s="153">
        <v>125</v>
      </c>
      <c r="I946" s="129">
        <v>2023</v>
      </c>
      <c r="J946" s="129" t="s">
        <v>330</v>
      </c>
      <c r="K946" s="129" t="s">
        <v>46</v>
      </c>
      <c r="L946" s="129" t="s">
        <v>144</v>
      </c>
      <c r="M946" s="129" t="s">
        <v>342</v>
      </c>
      <c r="N946" s="130"/>
      <c r="O946" s="129" t="s">
        <v>46</v>
      </c>
      <c r="P946" s="129" t="s">
        <v>46</v>
      </c>
      <c r="Q946" s="129" t="s">
        <v>46</v>
      </c>
      <c r="R946" s="132" t="s">
        <v>46</v>
      </c>
      <c r="S946" s="154" t="s">
        <v>46</v>
      </c>
    </row>
    <row r="947" spans="2:19" s="116" customFormat="1" x14ac:dyDescent="0.3">
      <c r="B947" s="133" t="s">
        <v>2234</v>
      </c>
      <c r="C947" s="155"/>
      <c r="D947" s="155"/>
      <c r="E947" s="156"/>
      <c r="F947" s="155"/>
      <c r="G947" s="157"/>
      <c r="H947" s="157"/>
      <c r="M947" s="158"/>
    </row>
    <row r="948" spans="2:19" s="116" customFormat="1" ht="14.5" x14ac:dyDescent="0.3">
      <c r="B948" s="116" t="s">
        <v>2261</v>
      </c>
      <c r="C948" s="155"/>
      <c r="D948" s="155"/>
      <c r="E948" s="156"/>
      <c r="F948" s="155"/>
      <c r="G948" s="157"/>
      <c r="H948" s="157"/>
      <c r="M948" s="158"/>
    </row>
    <row r="949" spans="2:19" s="116" customFormat="1" ht="14.5" x14ac:dyDescent="0.3">
      <c r="B949" s="116" t="s">
        <v>2262</v>
      </c>
      <c r="C949" s="155"/>
      <c r="D949" s="155"/>
      <c r="E949" s="156"/>
      <c r="F949" s="155"/>
      <c r="G949" s="157"/>
      <c r="H949" s="157"/>
      <c r="M949" s="158"/>
    </row>
    <row r="950" spans="2:19" s="116" customFormat="1" ht="14.5" x14ac:dyDescent="0.3">
      <c r="B950" s="116" t="s">
        <v>2237</v>
      </c>
      <c r="C950" s="155"/>
      <c r="D950" s="155"/>
      <c r="E950" s="156"/>
      <c r="F950" s="155"/>
      <c r="G950" s="157"/>
      <c r="H950" s="157"/>
      <c r="M950" s="158"/>
    </row>
    <row r="951" spans="2:19" s="116" customFormat="1" ht="14.5" x14ac:dyDescent="0.3">
      <c r="B951" s="116" t="s">
        <v>2238</v>
      </c>
      <c r="C951" s="155"/>
      <c r="D951" s="155"/>
      <c r="E951" s="156"/>
      <c r="F951" s="155"/>
      <c r="G951" s="157"/>
      <c r="H951" s="157"/>
      <c r="M951" s="158"/>
    </row>
    <row r="952" spans="2:19" s="116" customFormat="1" ht="14.5" x14ac:dyDescent="0.3">
      <c r="B952" s="116" t="s">
        <v>2239</v>
      </c>
      <c r="C952" s="155"/>
      <c r="D952" s="155"/>
      <c r="E952" s="156"/>
      <c r="F952" s="155"/>
      <c r="G952" s="157"/>
      <c r="H952" s="157"/>
      <c r="M952" s="158"/>
    </row>
    <row r="953" spans="2:19" s="116" customFormat="1" ht="14.5" x14ac:dyDescent="0.3">
      <c r="B953" s="116" t="s">
        <v>2263</v>
      </c>
      <c r="C953" s="155"/>
      <c r="D953" s="155"/>
      <c r="E953" s="156"/>
      <c r="F953" s="155"/>
      <c r="G953" s="157"/>
      <c r="H953" s="157"/>
      <c r="M953" s="158"/>
    </row>
    <row r="954" spans="2:19" s="116" customFormat="1" x14ac:dyDescent="0.3">
      <c r="B954" s="158"/>
      <c r="C954" s="155"/>
      <c r="D954" s="155"/>
      <c r="E954" s="156"/>
      <c r="F954" s="155"/>
      <c r="G954" s="157"/>
      <c r="H954" s="157"/>
      <c r="M954" s="158"/>
    </row>
    <row r="955" spans="2:19" s="116" customFormat="1" x14ac:dyDescent="0.3">
      <c r="B955" s="134" t="s">
        <v>61</v>
      </c>
      <c r="C955" s="134"/>
      <c r="D955" s="134"/>
      <c r="E955" s="159"/>
      <c r="F955" s="134"/>
      <c r="G955" s="142"/>
      <c r="H955" s="142"/>
      <c r="M955" s="134"/>
    </row>
    <row r="956" spans="2:19" s="116" customFormat="1" ht="14.5" x14ac:dyDescent="0.3">
      <c r="B956" s="116" t="s">
        <v>2241</v>
      </c>
      <c r="E956" s="141"/>
      <c r="G956" s="142"/>
      <c r="H956" s="142"/>
    </row>
    <row r="957" spans="2:19" s="116" customFormat="1" x14ac:dyDescent="0.3">
      <c r="E957" s="141"/>
      <c r="G957" s="142"/>
      <c r="H957" s="142"/>
    </row>
    <row r="958" spans="2:19" s="116" customFormat="1" x14ac:dyDescent="0.3">
      <c r="E958" s="141"/>
      <c r="G958" s="142"/>
      <c r="H958" s="142"/>
    </row>
    <row r="959" spans="2:19" s="116" customFormat="1" x14ac:dyDescent="0.3">
      <c r="E959" s="141"/>
      <c r="G959" s="142"/>
      <c r="H959" s="142"/>
    </row>
    <row r="960" spans="2:19" s="116" customFormat="1" x14ac:dyDescent="0.3">
      <c r="E960" s="141"/>
      <c r="G960" s="142"/>
      <c r="H960" s="142"/>
    </row>
    <row r="961" spans="2:13" s="116" customFormat="1" ht="14.5" x14ac:dyDescent="0.3">
      <c r="B961" s="160"/>
      <c r="C961" s="160"/>
      <c r="D961" s="160"/>
      <c r="E961" s="160"/>
      <c r="F961" s="160"/>
      <c r="G961" s="142"/>
      <c r="H961" s="142"/>
      <c r="M961" s="160"/>
    </row>
    <row r="962" spans="2:13" s="116" customFormat="1" ht="14.5" x14ac:dyDescent="0.3">
      <c r="B962" s="160"/>
      <c r="C962" s="160"/>
      <c r="D962" s="160"/>
      <c r="E962" s="160"/>
      <c r="F962" s="160"/>
      <c r="G962" s="142"/>
      <c r="H962" s="142"/>
      <c r="M962" s="160"/>
    </row>
    <row r="963" spans="2:13" s="116" customFormat="1" ht="14.5" x14ac:dyDescent="0.3">
      <c r="B963" s="160"/>
      <c r="C963" s="160"/>
      <c r="D963" s="160"/>
      <c r="E963" s="160"/>
      <c r="F963" s="160"/>
      <c r="G963" s="142"/>
      <c r="H963" s="142"/>
      <c r="M963" s="160"/>
    </row>
    <row r="964" spans="2:13" s="116" customFormat="1" ht="14.5" x14ac:dyDescent="0.3">
      <c r="B964" s="160"/>
      <c r="C964" s="160"/>
      <c r="D964" s="160"/>
      <c r="E964" s="160"/>
      <c r="F964" s="160"/>
      <c r="G964" s="142"/>
      <c r="H964" s="142"/>
      <c r="M964" s="160"/>
    </row>
    <row r="965" spans="2:13" s="116" customFormat="1" ht="14.5" x14ac:dyDescent="0.3">
      <c r="B965" s="160"/>
      <c r="C965" s="160"/>
      <c r="D965" s="160"/>
      <c r="E965" s="160"/>
      <c r="F965" s="160"/>
      <c r="G965" s="142"/>
      <c r="H965" s="142"/>
      <c r="M965" s="160"/>
    </row>
    <row r="966" spans="2:13" s="116" customFormat="1" ht="14.5" x14ac:dyDescent="0.3">
      <c r="B966" s="160"/>
      <c r="C966" s="160"/>
      <c r="D966" s="160"/>
      <c r="E966" s="160"/>
      <c r="F966" s="160"/>
      <c r="G966" s="142"/>
      <c r="H966" s="142"/>
      <c r="M966" s="160"/>
    </row>
    <row r="967" spans="2:13" s="116" customFormat="1" ht="14.5" x14ac:dyDescent="0.3">
      <c r="B967" s="160"/>
      <c r="C967" s="160"/>
      <c r="D967" s="160"/>
      <c r="E967" s="160"/>
      <c r="F967" s="160"/>
      <c r="G967" s="142"/>
      <c r="H967" s="142"/>
      <c r="M967" s="160"/>
    </row>
    <row r="968" spans="2:13" s="116" customFormat="1" ht="14.5" x14ac:dyDescent="0.3">
      <c r="B968" s="160"/>
      <c r="C968" s="160"/>
      <c r="D968" s="160"/>
      <c r="E968" s="160"/>
      <c r="F968" s="160"/>
      <c r="G968" s="142"/>
      <c r="H968" s="142"/>
      <c r="M968" s="160"/>
    </row>
    <row r="969" spans="2:13" s="116" customFormat="1" ht="14.5" x14ac:dyDescent="0.3">
      <c r="B969" s="160"/>
      <c r="C969" s="160"/>
      <c r="D969" s="160"/>
      <c r="E969" s="160"/>
      <c r="F969" s="160"/>
      <c r="G969" s="142"/>
      <c r="H969" s="142"/>
      <c r="M969" s="160"/>
    </row>
    <row r="970" spans="2:13" s="116" customFormat="1" ht="14.5" x14ac:dyDescent="0.3">
      <c r="B970" s="160"/>
      <c r="C970" s="160"/>
      <c r="D970" s="160"/>
      <c r="E970" s="160"/>
      <c r="F970" s="160"/>
      <c r="G970" s="142"/>
      <c r="H970" s="142"/>
      <c r="M970" s="160"/>
    </row>
    <row r="971" spans="2:13" s="116" customFormat="1" ht="14.5" x14ac:dyDescent="0.3">
      <c r="B971" s="160"/>
      <c r="C971" s="160"/>
      <c r="D971" s="160"/>
      <c r="E971" s="160"/>
      <c r="F971" s="160"/>
      <c r="G971" s="142"/>
      <c r="H971" s="142"/>
      <c r="M971" s="160"/>
    </row>
    <row r="972" spans="2:13" s="116" customFormat="1" ht="14.5" x14ac:dyDescent="0.3">
      <c r="B972" s="160"/>
      <c r="C972" s="160"/>
      <c r="D972" s="160"/>
      <c r="E972" s="160"/>
      <c r="F972" s="160"/>
      <c r="G972" s="142"/>
      <c r="H972" s="142"/>
      <c r="M972" s="160"/>
    </row>
    <row r="973" spans="2:13" s="116" customFormat="1" ht="14.5" x14ac:dyDescent="0.3">
      <c r="B973" s="160"/>
      <c r="C973" s="160"/>
      <c r="D973" s="160"/>
      <c r="E973" s="160"/>
      <c r="F973" s="160"/>
      <c r="G973" s="142"/>
      <c r="H973" s="142"/>
      <c r="M973" s="160"/>
    </row>
    <row r="974" spans="2:13" s="116" customFormat="1" ht="14.5" x14ac:dyDescent="0.3">
      <c r="B974" s="160"/>
      <c r="C974" s="160"/>
      <c r="D974" s="160"/>
      <c r="E974" s="160"/>
      <c r="F974" s="160"/>
      <c r="G974" s="142"/>
      <c r="H974" s="142"/>
      <c r="M974" s="160"/>
    </row>
    <row r="975" spans="2:13" s="116" customFormat="1" ht="14.5" x14ac:dyDescent="0.3">
      <c r="B975" s="160"/>
      <c r="C975" s="160"/>
      <c r="D975" s="160"/>
      <c r="E975" s="160"/>
      <c r="F975" s="160"/>
      <c r="G975" s="142"/>
      <c r="H975" s="142"/>
      <c r="M975" s="160"/>
    </row>
    <row r="976" spans="2:13" s="116" customFormat="1" ht="14.5" x14ac:dyDescent="0.3">
      <c r="B976" s="160"/>
      <c r="C976" s="160"/>
      <c r="D976" s="160"/>
      <c r="E976" s="160"/>
      <c r="F976" s="160"/>
      <c r="G976" s="142"/>
      <c r="H976" s="142"/>
      <c r="M976" s="160"/>
    </row>
    <row r="977" spans="2:13" s="116" customFormat="1" ht="14.5" x14ac:dyDescent="0.3">
      <c r="B977" s="160"/>
      <c r="C977" s="160"/>
      <c r="D977" s="160"/>
      <c r="E977" s="160"/>
      <c r="F977" s="160"/>
      <c r="G977" s="142"/>
      <c r="H977" s="142"/>
      <c r="M977" s="160"/>
    </row>
    <row r="978" spans="2:13" s="116" customFormat="1" ht="14.5" x14ac:dyDescent="0.3">
      <c r="B978" s="160"/>
      <c r="C978" s="160"/>
      <c r="D978" s="160"/>
      <c r="E978" s="160"/>
      <c r="F978" s="160"/>
      <c r="G978" s="142"/>
      <c r="H978" s="142"/>
      <c r="M978" s="160"/>
    </row>
    <row r="979" spans="2:13" s="116" customFormat="1" ht="14.5" x14ac:dyDescent="0.3">
      <c r="B979" s="160"/>
      <c r="C979" s="160"/>
      <c r="D979" s="160"/>
      <c r="E979" s="160"/>
      <c r="F979" s="160"/>
      <c r="G979" s="142"/>
      <c r="H979" s="142"/>
      <c r="M979" s="160"/>
    </row>
    <row r="980" spans="2:13" s="116" customFormat="1" x14ac:dyDescent="0.3">
      <c r="E980" s="141"/>
      <c r="G980" s="142"/>
      <c r="H980" s="142"/>
    </row>
    <row r="981" spans="2:13" s="116" customFormat="1" x14ac:dyDescent="0.3">
      <c r="E981" s="141"/>
      <c r="G981" s="142"/>
      <c r="H981" s="142"/>
    </row>
    <row r="982" spans="2:13" s="116" customFormat="1" x14ac:dyDescent="0.3">
      <c r="E982" s="141"/>
      <c r="G982" s="142"/>
      <c r="H982" s="142"/>
    </row>
    <row r="983" spans="2:13" s="116" customFormat="1" x14ac:dyDescent="0.3">
      <c r="E983" s="141"/>
      <c r="G983" s="142"/>
      <c r="H983" s="142"/>
    </row>
  </sheetData>
  <dataValidations count="1">
    <dataValidation showErrorMessage="1" sqref="H863" xr:uid="{14B71DC2-A947-4388-B639-E5CC1B04A67F}"/>
  </dataValidations>
  <hyperlinks>
    <hyperlink ref="B5" location="'Index sheet'!A1" display="Back to index" xr:uid="{00000000-0004-0000-0A00-000000000000}"/>
    <hyperlink ref="C337" r:id="rId1" xr:uid="{6B39ED34-2092-44F9-BACA-8332F5B1C7B9}"/>
    <hyperlink ref="C524" r:id="rId2" xr:uid="{86546638-B877-4C35-B797-2EAAC8C10FFF}"/>
  </hyperlinks>
  <pageMargins left="0.7" right="0.7" top="0.75" bottom="0.75" header="0.3" footer="0.3"/>
  <ignoredErrors>
    <ignoredError sqref="B947:S983 B1:S8 B10:N10 B9:M9 B17:S200 B11:Q11 B12:R1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121"/>
  <sheetViews>
    <sheetView showGridLines="0" topLeftCell="A76" zoomScale="61" workbookViewId="0">
      <selection activeCell="E81" sqref="E81"/>
    </sheetView>
  </sheetViews>
  <sheetFormatPr defaultColWidth="8.54296875" defaultRowHeight="11.5" customHeight="1" x14ac:dyDescent="0.3"/>
  <cols>
    <col min="1" max="1" width="2.453125" style="116" customWidth="1"/>
    <col min="2" max="2" width="23.1796875" style="116" customWidth="1"/>
    <col min="3" max="3" width="16.81640625" style="141" customWidth="1"/>
    <col min="4" max="4" width="23.7265625" style="141" customWidth="1"/>
    <col min="5" max="5" width="57.08984375" style="116" customWidth="1"/>
    <col min="6" max="8" width="13.81640625" style="116" customWidth="1"/>
    <col min="9" max="9" width="40.54296875" style="116" customWidth="1"/>
    <col min="10" max="10" width="20.453125" style="116" customWidth="1"/>
    <col min="11" max="11" width="8.54296875" style="116" customWidth="1"/>
    <col min="12" max="16384" width="8.54296875" style="116"/>
  </cols>
  <sheetData>
    <row r="1" spans="2:10" s="116" customFormat="1" ht="15.5" customHeight="1" x14ac:dyDescent="0.3">
      <c r="B1" s="167" t="s">
        <v>752</v>
      </c>
      <c r="C1" s="168"/>
      <c r="D1" s="168"/>
      <c r="E1" s="169"/>
    </row>
    <row r="2" spans="2:10" s="116" customFormat="1" ht="15" customHeight="1" x14ac:dyDescent="0.3">
      <c r="B2" s="167" t="s">
        <v>2276</v>
      </c>
      <c r="C2" s="168"/>
      <c r="D2" s="168"/>
      <c r="E2" s="167"/>
      <c r="F2" s="167"/>
      <c r="G2" s="167"/>
      <c r="H2" s="167"/>
      <c r="I2" s="167"/>
      <c r="J2" s="167"/>
    </row>
    <row r="3" spans="2:10" s="116" customFormat="1" ht="13" x14ac:dyDescent="0.3">
      <c r="B3" s="167"/>
      <c r="C3" s="168"/>
      <c r="D3" s="168"/>
      <c r="E3" s="167"/>
      <c r="F3" s="167"/>
      <c r="G3" s="167"/>
    </row>
    <row r="4" spans="2:10" s="116" customFormat="1" ht="13" x14ac:dyDescent="0.3">
      <c r="B4" s="158" t="s">
        <v>28</v>
      </c>
      <c r="C4" s="170"/>
      <c r="D4" s="171"/>
      <c r="E4" s="158"/>
      <c r="F4" s="158"/>
      <c r="G4" s="158"/>
      <c r="H4" s="158"/>
    </row>
    <row r="6" spans="2:10" s="116" customFormat="1" ht="54" customHeight="1" x14ac:dyDescent="0.3">
      <c r="B6" s="172" t="s">
        <v>2221</v>
      </c>
      <c r="C6" s="172" t="s">
        <v>2222</v>
      </c>
      <c r="D6" s="172" t="s">
        <v>2251</v>
      </c>
      <c r="E6" s="172" t="s">
        <v>2277</v>
      </c>
      <c r="F6" s="172" t="s">
        <v>2228</v>
      </c>
      <c r="G6" s="172" t="s">
        <v>2278</v>
      </c>
      <c r="H6" s="172" t="s">
        <v>2226</v>
      </c>
      <c r="I6" s="172" t="s">
        <v>2232</v>
      </c>
      <c r="J6" s="121" t="s">
        <v>2233</v>
      </c>
    </row>
    <row r="7" spans="2:10" s="175" customFormat="1" ht="39" x14ac:dyDescent="0.3">
      <c r="B7" s="173" t="s">
        <v>139</v>
      </c>
      <c r="C7" s="173" t="s">
        <v>140</v>
      </c>
      <c r="D7" s="173" t="s">
        <v>753</v>
      </c>
      <c r="E7" s="173" t="s">
        <v>46</v>
      </c>
      <c r="F7" s="173" t="s">
        <v>46</v>
      </c>
      <c r="G7" s="173" t="s">
        <v>9</v>
      </c>
      <c r="H7" s="173" t="s">
        <v>143</v>
      </c>
      <c r="I7" s="174" t="s">
        <v>46</v>
      </c>
      <c r="J7" s="173" t="s">
        <v>46</v>
      </c>
    </row>
    <row r="8" spans="2:10" s="175" customFormat="1" ht="52" x14ac:dyDescent="0.3">
      <c r="B8" s="173" t="s">
        <v>139</v>
      </c>
      <c r="C8" s="173" t="s">
        <v>140</v>
      </c>
      <c r="D8" s="173" t="s">
        <v>754</v>
      </c>
      <c r="E8" s="173" t="s">
        <v>46</v>
      </c>
      <c r="F8" s="173" t="s">
        <v>144</v>
      </c>
      <c r="G8" s="173" t="s">
        <v>9</v>
      </c>
      <c r="H8" s="173" t="s">
        <v>143</v>
      </c>
      <c r="I8" s="174" t="s">
        <v>46</v>
      </c>
      <c r="J8" s="173" t="s">
        <v>46</v>
      </c>
    </row>
    <row r="9" spans="2:10" s="175" customFormat="1" ht="39" x14ac:dyDescent="0.3">
      <c r="B9" s="173" t="s">
        <v>139</v>
      </c>
      <c r="C9" s="173" t="s">
        <v>140</v>
      </c>
      <c r="D9" s="173" t="s">
        <v>755</v>
      </c>
      <c r="E9" s="173" t="s">
        <v>46</v>
      </c>
      <c r="F9" s="173" t="s">
        <v>144</v>
      </c>
      <c r="G9" s="173" t="s">
        <v>9</v>
      </c>
      <c r="H9" s="173" t="s">
        <v>143</v>
      </c>
      <c r="I9" s="174" t="s">
        <v>46</v>
      </c>
      <c r="J9" s="173" t="s">
        <v>46</v>
      </c>
    </row>
    <row r="10" spans="2:10" s="175" customFormat="1" ht="52" x14ac:dyDescent="0.3">
      <c r="B10" s="173" t="s">
        <v>139</v>
      </c>
      <c r="C10" s="173" t="s">
        <v>140</v>
      </c>
      <c r="D10" s="173" t="s">
        <v>756</v>
      </c>
      <c r="E10" s="173" t="s">
        <v>46</v>
      </c>
      <c r="F10" s="173" t="s">
        <v>144</v>
      </c>
      <c r="G10" s="173" t="s">
        <v>46</v>
      </c>
      <c r="H10" s="173" t="s">
        <v>143</v>
      </c>
      <c r="I10" s="174" t="s">
        <v>46</v>
      </c>
      <c r="J10" s="173" t="s">
        <v>9</v>
      </c>
    </row>
    <row r="11" spans="2:10" s="175" customFormat="1" ht="39" x14ac:dyDescent="0.3">
      <c r="B11" s="173" t="s">
        <v>139</v>
      </c>
      <c r="C11" s="173" t="s">
        <v>140</v>
      </c>
      <c r="D11" s="173" t="s">
        <v>757</v>
      </c>
      <c r="E11" s="173" t="s">
        <v>46</v>
      </c>
      <c r="F11" s="173" t="s">
        <v>144</v>
      </c>
      <c r="G11" s="173" t="s">
        <v>46</v>
      </c>
      <c r="H11" s="173" t="s">
        <v>143</v>
      </c>
      <c r="I11" s="174" t="s">
        <v>46</v>
      </c>
      <c r="J11" s="173" t="s">
        <v>46</v>
      </c>
    </row>
    <row r="12" spans="2:10" s="175" customFormat="1" ht="52" x14ac:dyDescent="0.3">
      <c r="B12" s="173" t="s">
        <v>139</v>
      </c>
      <c r="C12" s="173" t="s">
        <v>140</v>
      </c>
      <c r="D12" s="173" t="s">
        <v>758</v>
      </c>
      <c r="E12" s="173" t="s">
        <v>46</v>
      </c>
      <c r="F12" s="173" t="s">
        <v>144</v>
      </c>
      <c r="G12" s="173" t="s">
        <v>46</v>
      </c>
      <c r="H12" s="173" t="s">
        <v>143</v>
      </c>
      <c r="I12" s="174" t="s">
        <v>46</v>
      </c>
      <c r="J12" s="173" t="s">
        <v>9</v>
      </c>
    </row>
    <row r="13" spans="2:10" s="175" customFormat="1" ht="39" x14ac:dyDescent="0.3">
      <c r="B13" s="173" t="s">
        <v>139</v>
      </c>
      <c r="C13" s="173" t="s">
        <v>165</v>
      </c>
      <c r="D13" s="173" t="s">
        <v>759</v>
      </c>
      <c r="E13" s="173" t="s">
        <v>46</v>
      </c>
      <c r="F13" s="173" t="s">
        <v>144</v>
      </c>
      <c r="G13" s="173" t="s">
        <v>46</v>
      </c>
      <c r="H13" s="173" t="s">
        <v>143</v>
      </c>
      <c r="I13" s="174" t="s">
        <v>46</v>
      </c>
      <c r="J13" s="173" t="s">
        <v>46</v>
      </c>
    </row>
    <row r="14" spans="2:10" s="175" customFormat="1" ht="39" x14ac:dyDescent="0.3">
      <c r="B14" s="173" t="s">
        <v>139</v>
      </c>
      <c r="C14" s="173" t="s">
        <v>165</v>
      </c>
      <c r="D14" s="173" t="s">
        <v>760</v>
      </c>
      <c r="E14" s="173" t="s">
        <v>46</v>
      </c>
      <c r="F14" s="173" t="s">
        <v>144</v>
      </c>
      <c r="G14" s="173" t="s">
        <v>46</v>
      </c>
      <c r="H14" s="173" t="s">
        <v>143</v>
      </c>
      <c r="I14" s="174" t="s">
        <v>46</v>
      </c>
      <c r="J14" s="173" t="s">
        <v>46</v>
      </c>
    </row>
    <row r="15" spans="2:10" s="175" customFormat="1" ht="39" x14ac:dyDescent="0.3">
      <c r="B15" s="173" t="s">
        <v>139</v>
      </c>
      <c r="C15" s="173" t="s">
        <v>165</v>
      </c>
      <c r="D15" s="173" t="s">
        <v>761</v>
      </c>
      <c r="E15" s="173" t="s">
        <v>46</v>
      </c>
      <c r="F15" s="173" t="s">
        <v>144</v>
      </c>
      <c r="G15" s="173" t="s">
        <v>46</v>
      </c>
      <c r="H15" s="173" t="s">
        <v>143</v>
      </c>
      <c r="I15" s="174" t="s">
        <v>46</v>
      </c>
      <c r="J15" s="173" t="s">
        <v>46</v>
      </c>
    </row>
    <row r="16" spans="2:10" s="175" customFormat="1" ht="52" x14ac:dyDescent="0.3">
      <c r="B16" s="173" t="s">
        <v>139</v>
      </c>
      <c r="C16" s="173" t="s">
        <v>174</v>
      </c>
      <c r="D16" s="173" t="s">
        <v>762</v>
      </c>
      <c r="E16" s="173" t="s">
        <v>46</v>
      </c>
      <c r="F16" s="173" t="s">
        <v>144</v>
      </c>
      <c r="G16" s="173" t="s">
        <v>46</v>
      </c>
      <c r="H16" s="173" t="s">
        <v>177</v>
      </c>
      <c r="I16" s="174" t="s">
        <v>46</v>
      </c>
      <c r="J16" s="173" t="s">
        <v>46</v>
      </c>
    </row>
    <row r="17" spans="2:10" s="175" customFormat="1" ht="52" x14ac:dyDescent="0.3">
      <c r="B17" s="173" t="s">
        <v>139</v>
      </c>
      <c r="C17" s="173" t="s">
        <v>174</v>
      </c>
      <c r="D17" s="173" t="s">
        <v>763</v>
      </c>
      <c r="E17" s="173" t="s">
        <v>46</v>
      </c>
      <c r="F17" s="173" t="s">
        <v>144</v>
      </c>
      <c r="G17" s="173" t="s">
        <v>46</v>
      </c>
      <c r="H17" s="173" t="s">
        <v>143</v>
      </c>
      <c r="I17" s="174" t="s">
        <v>46</v>
      </c>
      <c r="J17" s="173" t="s">
        <v>46</v>
      </c>
    </row>
    <row r="18" spans="2:10" s="175" customFormat="1" ht="26" x14ac:dyDescent="0.3">
      <c r="B18" s="173" t="s">
        <v>139</v>
      </c>
      <c r="C18" s="173" t="s">
        <v>174</v>
      </c>
      <c r="D18" s="173" t="s">
        <v>764</v>
      </c>
      <c r="E18" s="173" t="s">
        <v>46</v>
      </c>
      <c r="F18" s="173" t="s">
        <v>144</v>
      </c>
      <c r="G18" s="173" t="s">
        <v>46</v>
      </c>
      <c r="H18" s="173" t="s">
        <v>143</v>
      </c>
      <c r="I18" s="174" t="s">
        <v>46</v>
      </c>
      <c r="J18" s="173" t="s">
        <v>46</v>
      </c>
    </row>
    <row r="19" spans="2:10" s="175" customFormat="1" ht="39" x14ac:dyDescent="0.3">
      <c r="B19" s="173" t="s">
        <v>139</v>
      </c>
      <c r="C19" s="173" t="s">
        <v>186</v>
      </c>
      <c r="D19" s="173" t="s">
        <v>765</v>
      </c>
      <c r="E19" s="173" t="s">
        <v>46</v>
      </c>
      <c r="F19" s="173" t="s">
        <v>144</v>
      </c>
      <c r="G19" s="173" t="s">
        <v>46</v>
      </c>
      <c r="H19" s="173" t="s">
        <v>143</v>
      </c>
      <c r="I19" s="174" t="s">
        <v>46</v>
      </c>
      <c r="J19" s="173" t="s">
        <v>46</v>
      </c>
    </row>
    <row r="20" spans="2:10" s="175" customFormat="1" ht="52" x14ac:dyDescent="0.3">
      <c r="B20" s="173" t="s">
        <v>139</v>
      </c>
      <c r="C20" s="173" t="s">
        <v>191</v>
      </c>
      <c r="D20" s="173" t="s">
        <v>766</v>
      </c>
      <c r="E20" s="173" t="s">
        <v>46</v>
      </c>
      <c r="F20" s="173" t="s">
        <v>144</v>
      </c>
      <c r="G20" s="173" t="s">
        <v>46</v>
      </c>
      <c r="H20" s="173" t="s">
        <v>143</v>
      </c>
      <c r="I20" s="174" t="s">
        <v>46</v>
      </c>
      <c r="J20" s="173" t="s">
        <v>46</v>
      </c>
    </row>
    <row r="21" spans="2:10" s="175" customFormat="1" ht="52" x14ac:dyDescent="0.3">
      <c r="B21" s="173" t="s">
        <v>139</v>
      </c>
      <c r="C21" s="173" t="s">
        <v>191</v>
      </c>
      <c r="D21" s="173" t="s">
        <v>767</v>
      </c>
      <c r="E21" s="173" t="s">
        <v>46</v>
      </c>
      <c r="F21" s="173" t="s">
        <v>144</v>
      </c>
      <c r="G21" s="173" t="s">
        <v>46</v>
      </c>
      <c r="H21" s="173" t="s">
        <v>143</v>
      </c>
      <c r="I21" s="174" t="s">
        <v>46</v>
      </c>
      <c r="J21" s="173" t="s">
        <v>46</v>
      </c>
    </row>
    <row r="22" spans="2:10" s="175" customFormat="1" ht="52" x14ac:dyDescent="0.3">
      <c r="B22" s="173" t="s">
        <v>139</v>
      </c>
      <c r="C22" s="173" t="s">
        <v>186</v>
      </c>
      <c r="D22" s="173" t="s">
        <v>768</v>
      </c>
      <c r="E22" s="173" t="s">
        <v>46</v>
      </c>
      <c r="F22" s="173" t="s">
        <v>144</v>
      </c>
      <c r="G22" s="173" t="s">
        <v>46</v>
      </c>
      <c r="H22" s="173" t="s">
        <v>143</v>
      </c>
      <c r="I22" s="174" t="s">
        <v>46</v>
      </c>
      <c r="J22" s="173" t="s">
        <v>46</v>
      </c>
    </row>
    <row r="23" spans="2:10" s="175" customFormat="1" ht="52" x14ac:dyDescent="0.3">
      <c r="B23" s="173" t="s">
        <v>139</v>
      </c>
      <c r="C23" s="173" t="s">
        <v>191</v>
      </c>
      <c r="D23" s="173" t="s">
        <v>769</v>
      </c>
      <c r="E23" s="173" t="s">
        <v>46</v>
      </c>
      <c r="F23" s="173" t="s">
        <v>144</v>
      </c>
      <c r="G23" s="173" t="s">
        <v>46</v>
      </c>
      <c r="H23" s="173" t="s">
        <v>143</v>
      </c>
      <c r="I23" s="174" t="s">
        <v>46</v>
      </c>
      <c r="J23" s="173" t="s">
        <v>46</v>
      </c>
    </row>
    <row r="24" spans="2:10" s="175" customFormat="1" ht="52" x14ac:dyDescent="0.3">
      <c r="B24" s="173" t="s">
        <v>139</v>
      </c>
      <c r="C24" s="173" t="s">
        <v>191</v>
      </c>
      <c r="D24" s="173" t="s">
        <v>770</v>
      </c>
      <c r="E24" s="173" t="s">
        <v>46</v>
      </c>
      <c r="F24" s="173" t="s">
        <v>144</v>
      </c>
      <c r="G24" s="173" t="s">
        <v>46</v>
      </c>
      <c r="H24" s="173" t="s">
        <v>143</v>
      </c>
      <c r="I24" s="174" t="s">
        <v>46</v>
      </c>
      <c r="J24" s="173" t="s">
        <v>46</v>
      </c>
    </row>
    <row r="25" spans="2:10" s="175" customFormat="1" ht="26" x14ac:dyDescent="0.3">
      <c r="B25" s="173" t="s">
        <v>139</v>
      </c>
      <c r="C25" s="173" t="s">
        <v>207</v>
      </c>
      <c r="D25" s="173" t="s">
        <v>771</v>
      </c>
      <c r="E25" s="173" t="s">
        <v>46</v>
      </c>
      <c r="F25" s="173" t="s">
        <v>144</v>
      </c>
      <c r="G25" s="173" t="s">
        <v>46</v>
      </c>
      <c r="H25" s="173" t="s">
        <v>143</v>
      </c>
      <c r="I25" s="174" t="s">
        <v>46</v>
      </c>
      <c r="J25" s="173" t="s">
        <v>46</v>
      </c>
    </row>
    <row r="26" spans="2:10" s="175" customFormat="1" ht="52" x14ac:dyDescent="0.3">
      <c r="B26" s="173" t="s">
        <v>211</v>
      </c>
      <c r="C26" s="173" t="s">
        <v>215</v>
      </c>
      <c r="D26" s="173" t="s">
        <v>772</v>
      </c>
      <c r="E26" s="173" t="s">
        <v>46</v>
      </c>
      <c r="F26" s="173" t="s">
        <v>144</v>
      </c>
      <c r="G26" s="173" t="s">
        <v>46</v>
      </c>
      <c r="H26" s="173" t="s">
        <v>143</v>
      </c>
      <c r="I26" s="174" t="s">
        <v>46</v>
      </c>
      <c r="J26" s="173" t="s">
        <v>46</v>
      </c>
    </row>
    <row r="27" spans="2:10" s="175" customFormat="1" ht="65" x14ac:dyDescent="0.3">
      <c r="B27" s="173" t="s">
        <v>211</v>
      </c>
      <c r="C27" s="173" t="s">
        <v>215</v>
      </c>
      <c r="D27" s="173" t="s">
        <v>773</v>
      </c>
      <c r="E27" s="173" t="s">
        <v>46</v>
      </c>
      <c r="F27" s="173" t="s">
        <v>144</v>
      </c>
      <c r="G27" s="173" t="s">
        <v>46</v>
      </c>
      <c r="H27" s="173" t="s">
        <v>143</v>
      </c>
      <c r="I27" s="174" t="s">
        <v>46</v>
      </c>
      <c r="J27" s="173" t="s">
        <v>46</v>
      </c>
    </row>
    <row r="28" spans="2:10" s="175" customFormat="1" ht="52" x14ac:dyDescent="0.3">
      <c r="B28" s="173" t="s">
        <v>139</v>
      </c>
      <c r="C28" s="173" t="s">
        <v>215</v>
      </c>
      <c r="D28" s="173" t="s">
        <v>774</v>
      </c>
      <c r="E28" s="173" t="s">
        <v>46</v>
      </c>
      <c r="F28" s="173" t="s">
        <v>144</v>
      </c>
      <c r="G28" s="173" t="s">
        <v>46</v>
      </c>
      <c r="H28" s="173" t="s">
        <v>143</v>
      </c>
      <c r="I28" s="174" t="s">
        <v>46</v>
      </c>
      <c r="J28" s="173" t="s">
        <v>46</v>
      </c>
    </row>
    <row r="29" spans="2:10" s="175" customFormat="1" ht="39" x14ac:dyDescent="0.3">
      <c r="B29" s="173" t="s">
        <v>139</v>
      </c>
      <c r="C29" s="173" t="s">
        <v>226</v>
      </c>
      <c r="D29" s="173" t="s">
        <v>775</v>
      </c>
      <c r="E29" s="173" t="s">
        <v>46</v>
      </c>
      <c r="F29" s="173" t="s">
        <v>144</v>
      </c>
      <c r="G29" s="173" t="s">
        <v>46</v>
      </c>
      <c r="H29" s="173" t="s">
        <v>143</v>
      </c>
      <c r="I29" s="174" t="s">
        <v>46</v>
      </c>
      <c r="J29" s="173" t="s">
        <v>46</v>
      </c>
    </row>
    <row r="30" spans="2:10" s="175" customFormat="1" ht="39" x14ac:dyDescent="0.3">
      <c r="B30" s="173" t="s">
        <v>776</v>
      </c>
      <c r="C30" s="173" t="s">
        <v>231</v>
      </c>
      <c r="D30" s="173" t="s">
        <v>777</v>
      </c>
      <c r="E30" s="173" t="s">
        <v>46</v>
      </c>
      <c r="F30" s="173" t="s">
        <v>144</v>
      </c>
      <c r="G30" s="173" t="s">
        <v>46</v>
      </c>
      <c r="H30" s="173" t="s">
        <v>143</v>
      </c>
      <c r="I30" s="174" t="s">
        <v>46</v>
      </c>
      <c r="J30" s="173" t="s">
        <v>46</v>
      </c>
    </row>
    <row r="31" spans="2:10" s="175" customFormat="1" ht="26" x14ac:dyDescent="0.3">
      <c r="B31" s="173" t="s">
        <v>230</v>
      </c>
      <c r="C31" s="173" t="s">
        <v>231</v>
      </c>
      <c r="D31" s="173" t="s">
        <v>778</v>
      </c>
      <c r="E31" s="173" t="s">
        <v>46</v>
      </c>
      <c r="F31" s="173" t="s">
        <v>144</v>
      </c>
      <c r="G31" s="173" t="s">
        <v>46</v>
      </c>
      <c r="H31" s="173" t="s">
        <v>143</v>
      </c>
      <c r="I31" s="174" t="s">
        <v>46</v>
      </c>
      <c r="J31" s="173" t="s">
        <v>46</v>
      </c>
    </row>
    <row r="32" spans="2:10" s="175" customFormat="1" ht="65" x14ac:dyDescent="0.3">
      <c r="B32" s="173" t="s">
        <v>238</v>
      </c>
      <c r="C32" s="173" t="s">
        <v>779</v>
      </c>
      <c r="D32" s="173" t="s">
        <v>780</v>
      </c>
      <c r="E32" s="173" t="s">
        <v>46</v>
      </c>
      <c r="F32" s="173" t="s">
        <v>242</v>
      </c>
      <c r="G32" s="173" t="s">
        <v>46</v>
      </c>
      <c r="H32" s="173" t="s">
        <v>143</v>
      </c>
      <c r="I32" s="174" t="s">
        <v>46</v>
      </c>
      <c r="J32" s="173" t="s">
        <v>46</v>
      </c>
    </row>
    <row r="33" spans="2:10" s="175" customFormat="1" ht="65" x14ac:dyDescent="0.3">
      <c r="B33" s="173" t="s">
        <v>238</v>
      </c>
      <c r="C33" s="173" t="s">
        <v>779</v>
      </c>
      <c r="D33" s="173" t="s">
        <v>781</v>
      </c>
      <c r="E33" s="173" t="s">
        <v>46</v>
      </c>
      <c r="F33" s="173" t="s">
        <v>242</v>
      </c>
      <c r="G33" s="173" t="s">
        <v>46</v>
      </c>
      <c r="H33" s="173" t="s">
        <v>143</v>
      </c>
      <c r="I33" s="174" t="s">
        <v>46</v>
      </c>
      <c r="J33" s="173" t="s">
        <v>46</v>
      </c>
    </row>
    <row r="34" spans="2:10" s="175" customFormat="1" ht="65" x14ac:dyDescent="0.3">
      <c r="B34" s="176" t="s">
        <v>238</v>
      </c>
      <c r="C34" s="176" t="s">
        <v>779</v>
      </c>
      <c r="D34" s="176" t="s">
        <v>782</v>
      </c>
      <c r="E34" s="176" t="s">
        <v>46</v>
      </c>
      <c r="F34" s="176" t="s">
        <v>242</v>
      </c>
      <c r="G34" s="176" t="s">
        <v>46</v>
      </c>
      <c r="H34" s="176" t="s">
        <v>143</v>
      </c>
      <c r="I34" s="177" t="s">
        <v>46</v>
      </c>
      <c r="J34" s="176" t="s">
        <v>46</v>
      </c>
    </row>
    <row r="35" spans="2:10" s="175" customFormat="1" ht="78" x14ac:dyDescent="0.3">
      <c r="B35" s="178" t="s">
        <v>238</v>
      </c>
      <c r="C35" s="178" t="s">
        <v>239</v>
      </c>
      <c r="D35" s="178" t="s">
        <v>783</v>
      </c>
      <c r="E35" s="178" t="s">
        <v>46</v>
      </c>
      <c r="F35" s="178" t="s">
        <v>242</v>
      </c>
      <c r="G35" s="178" t="s">
        <v>46</v>
      </c>
      <c r="H35" s="178" t="s">
        <v>143</v>
      </c>
      <c r="I35" s="178" t="s">
        <v>46</v>
      </c>
      <c r="J35" s="178" t="s">
        <v>46</v>
      </c>
    </row>
    <row r="36" spans="2:10" s="175" customFormat="1" ht="65" x14ac:dyDescent="0.3">
      <c r="B36" s="178" t="s">
        <v>253</v>
      </c>
      <c r="C36" s="178" t="s">
        <v>254</v>
      </c>
      <c r="D36" s="178" t="s">
        <v>784</v>
      </c>
      <c r="E36" s="178" t="s">
        <v>46</v>
      </c>
      <c r="F36" s="178" t="s">
        <v>144</v>
      </c>
      <c r="G36" s="178" t="s">
        <v>46</v>
      </c>
      <c r="H36" s="178" t="s">
        <v>143</v>
      </c>
      <c r="I36" s="178" t="s">
        <v>46</v>
      </c>
      <c r="J36" s="178" t="s">
        <v>46</v>
      </c>
    </row>
    <row r="37" spans="2:10" s="175" customFormat="1" ht="39" x14ac:dyDescent="0.3">
      <c r="B37" s="178" t="s">
        <v>253</v>
      </c>
      <c r="C37" s="178" t="s">
        <v>257</v>
      </c>
      <c r="D37" s="178" t="s">
        <v>785</v>
      </c>
      <c r="E37" s="178" t="s">
        <v>46</v>
      </c>
      <c r="F37" s="178" t="s">
        <v>144</v>
      </c>
      <c r="G37" s="178" t="s">
        <v>46</v>
      </c>
      <c r="H37" s="178" t="s">
        <v>143</v>
      </c>
      <c r="I37" s="178" t="s">
        <v>46</v>
      </c>
      <c r="J37" s="178" t="s">
        <v>46</v>
      </c>
    </row>
    <row r="38" spans="2:10" s="175" customFormat="1" ht="26" x14ac:dyDescent="0.3">
      <c r="B38" s="178" t="s">
        <v>253</v>
      </c>
      <c r="C38" s="178" t="s">
        <v>260</v>
      </c>
      <c r="D38" s="178" t="s">
        <v>786</v>
      </c>
      <c r="E38" s="178" t="s">
        <v>46</v>
      </c>
      <c r="F38" s="178" t="s">
        <v>144</v>
      </c>
      <c r="G38" s="178" t="s">
        <v>46</v>
      </c>
      <c r="H38" s="178" t="s">
        <v>143</v>
      </c>
      <c r="I38" s="178" t="s">
        <v>46</v>
      </c>
      <c r="J38" s="178" t="s">
        <v>46</v>
      </c>
    </row>
    <row r="39" spans="2:10" s="175" customFormat="1" ht="26" x14ac:dyDescent="0.3">
      <c r="B39" s="178" t="s">
        <v>253</v>
      </c>
      <c r="C39" s="178" t="s">
        <v>260</v>
      </c>
      <c r="D39" s="178" t="s">
        <v>787</v>
      </c>
      <c r="E39" s="178" t="s">
        <v>46</v>
      </c>
      <c r="F39" s="178" t="s">
        <v>144</v>
      </c>
      <c r="G39" s="178" t="s">
        <v>46</v>
      </c>
      <c r="H39" s="178" t="s">
        <v>143</v>
      </c>
      <c r="I39" s="178" t="s">
        <v>46</v>
      </c>
      <c r="J39" s="178" t="s">
        <v>46</v>
      </c>
    </row>
    <row r="40" spans="2:10" s="175" customFormat="1" ht="26" x14ac:dyDescent="0.3">
      <c r="B40" s="178" t="s">
        <v>253</v>
      </c>
      <c r="C40" s="178" t="s">
        <v>267</v>
      </c>
      <c r="D40" s="178" t="s">
        <v>788</v>
      </c>
      <c r="E40" s="178" t="s">
        <v>46</v>
      </c>
      <c r="F40" s="178" t="s">
        <v>242</v>
      </c>
      <c r="G40" s="178" t="s">
        <v>46</v>
      </c>
      <c r="H40" s="178" t="s">
        <v>143</v>
      </c>
      <c r="I40" s="178" t="s">
        <v>46</v>
      </c>
      <c r="J40" s="178" t="s">
        <v>46</v>
      </c>
    </row>
    <row r="41" spans="2:10" s="175" customFormat="1" ht="26" x14ac:dyDescent="0.3">
      <c r="B41" s="178" t="s">
        <v>253</v>
      </c>
      <c r="C41" s="178" t="s">
        <v>260</v>
      </c>
      <c r="D41" s="178" t="s">
        <v>789</v>
      </c>
      <c r="E41" s="178" t="s">
        <v>46</v>
      </c>
      <c r="F41" s="178" t="s">
        <v>144</v>
      </c>
      <c r="G41" s="178" t="s">
        <v>46</v>
      </c>
      <c r="H41" s="178" t="s">
        <v>143</v>
      </c>
      <c r="I41" s="178" t="s">
        <v>46</v>
      </c>
      <c r="J41" s="178" t="s">
        <v>46</v>
      </c>
    </row>
    <row r="42" spans="2:10" s="175" customFormat="1" ht="39" x14ac:dyDescent="0.3">
      <c r="B42" s="178" t="s">
        <v>790</v>
      </c>
      <c r="C42" s="178" t="s">
        <v>791</v>
      </c>
      <c r="D42" s="178" t="s">
        <v>792</v>
      </c>
      <c r="E42" s="178" t="s">
        <v>46</v>
      </c>
      <c r="F42" s="178" t="s">
        <v>144</v>
      </c>
      <c r="G42" s="178" t="s">
        <v>46</v>
      </c>
      <c r="H42" s="178" t="s">
        <v>143</v>
      </c>
      <c r="I42" s="178" t="s">
        <v>46</v>
      </c>
      <c r="J42" s="178" t="s">
        <v>46</v>
      </c>
    </row>
    <row r="43" spans="2:10" s="175" customFormat="1" ht="39" x14ac:dyDescent="0.3">
      <c r="B43" s="178" t="s">
        <v>790</v>
      </c>
      <c r="C43" s="178" t="s">
        <v>793</v>
      </c>
      <c r="D43" s="178" t="s">
        <v>794</v>
      </c>
      <c r="E43" s="178" t="s">
        <v>46</v>
      </c>
      <c r="F43" s="178" t="s">
        <v>144</v>
      </c>
      <c r="G43" s="178" t="s">
        <v>46</v>
      </c>
      <c r="H43" s="178" t="s">
        <v>143</v>
      </c>
      <c r="I43" s="178" t="s">
        <v>46</v>
      </c>
      <c r="J43" s="178" t="s">
        <v>46</v>
      </c>
    </row>
    <row r="44" spans="2:10" s="175" customFormat="1" ht="39" x14ac:dyDescent="0.3">
      <c r="B44" s="178" t="s">
        <v>276</v>
      </c>
      <c r="C44" s="178" t="s">
        <v>288</v>
      </c>
      <c r="D44" s="178" t="s">
        <v>795</v>
      </c>
      <c r="E44" s="178" t="s">
        <v>46</v>
      </c>
      <c r="F44" s="178" t="s">
        <v>242</v>
      </c>
      <c r="G44" s="178" t="s">
        <v>46</v>
      </c>
      <c r="H44" s="178" t="s">
        <v>143</v>
      </c>
      <c r="I44" s="178" t="s">
        <v>46</v>
      </c>
      <c r="J44" s="178" t="s">
        <v>46</v>
      </c>
    </row>
    <row r="45" spans="2:10" s="175" customFormat="1" ht="39" x14ac:dyDescent="0.3">
      <c r="B45" s="178" t="s">
        <v>309</v>
      </c>
      <c r="C45" s="178" t="s">
        <v>305</v>
      </c>
      <c r="D45" s="178" t="s">
        <v>796</v>
      </c>
      <c r="E45" s="178" t="s">
        <v>46</v>
      </c>
      <c r="F45" s="178" t="s">
        <v>242</v>
      </c>
      <c r="G45" s="178" t="s">
        <v>46</v>
      </c>
      <c r="H45" s="178" t="s">
        <v>143</v>
      </c>
      <c r="I45" s="178" t="s">
        <v>46</v>
      </c>
      <c r="J45" s="178" t="s">
        <v>46</v>
      </c>
    </row>
    <row r="46" spans="2:10" s="175" customFormat="1" ht="26" x14ac:dyDescent="0.3">
      <c r="B46" s="178" t="s">
        <v>309</v>
      </c>
      <c r="C46" s="178" t="s">
        <v>310</v>
      </c>
      <c r="D46" s="178" t="s">
        <v>797</v>
      </c>
      <c r="E46" s="178" t="s">
        <v>46</v>
      </c>
      <c r="F46" s="178" t="s">
        <v>242</v>
      </c>
      <c r="G46" s="178" t="s">
        <v>46</v>
      </c>
      <c r="H46" s="178" t="s">
        <v>143</v>
      </c>
      <c r="I46" s="178" t="s">
        <v>46</v>
      </c>
      <c r="J46" s="178" t="s">
        <v>46</v>
      </c>
    </row>
    <row r="47" spans="2:10" s="175" customFormat="1" ht="52" x14ac:dyDescent="0.3">
      <c r="B47" s="178" t="s">
        <v>317</v>
      </c>
      <c r="C47" s="178" t="s">
        <v>318</v>
      </c>
      <c r="D47" s="178" t="s">
        <v>798</v>
      </c>
      <c r="E47" s="178" t="s">
        <v>46</v>
      </c>
      <c r="F47" s="178" t="s">
        <v>242</v>
      </c>
      <c r="G47" s="178" t="s">
        <v>46</v>
      </c>
      <c r="H47" s="178" t="s">
        <v>143</v>
      </c>
      <c r="I47" s="178" t="s">
        <v>46</v>
      </c>
      <c r="J47" s="178" t="s">
        <v>46</v>
      </c>
    </row>
    <row r="48" spans="2:10" s="175" customFormat="1" ht="39" x14ac:dyDescent="0.3">
      <c r="B48" s="178" t="s">
        <v>322</v>
      </c>
      <c r="C48" s="178" t="s">
        <v>318</v>
      </c>
      <c r="D48" s="178" t="s">
        <v>799</v>
      </c>
      <c r="E48" s="178" t="s">
        <v>46</v>
      </c>
      <c r="F48" s="178" t="s">
        <v>242</v>
      </c>
      <c r="G48" s="178" t="s">
        <v>46</v>
      </c>
      <c r="H48" s="178" t="s">
        <v>143</v>
      </c>
      <c r="I48" s="178" t="s">
        <v>46</v>
      </c>
      <c r="J48" s="178" t="s">
        <v>46</v>
      </c>
    </row>
    <row r="49" spans="2:10" s="175" customFormat="1" ht="78" x14ac:dyDescent="0.3">
      <c r="B49" s="178" t="s">
        <v>800</v>
      </c>
      <c r="C49" s="178" t="s">
        <v>2014</v>
      </c>
      <c r="D49" s="178" t="s">
        <v>801</v>
      </c>
      <c r="E49" s="178" t="s">
        <v>802</v>
      </c>
      <c r="F49" s="178" t="s">
        <v>1924</v>
      </c>
      <c r="G49" s="178" t="s">
        <v>2015</v>
      </c>
      <c r="H49" s="178" t="s">
        <v>143</v>
      </c>
      <c r="I49" s="178" t="s">
        <v>804</v>
      </c>
      <c r="J49" s="178" t="s">
        <v>46</v>
      </c>
    </row>
    <row r="50" spans="2:10" s="175" customFormat="1" ht="39" x14ac:dyDescent="0.3">
      <c r="B50" s="178" t="s">
        <v>800</v>
      </c>
      <c r="C50" s="178" t="s">
        <v>2014</v>
      </c>
      <c r="D50" s="178" t="s">
        <v>805</v>
      </c>
      <c r="E50" s="178" t="s">
        <v>2016</v>
      </c>
      <c r="F50" s="178" t="s">
        <v>1924</v>
      </c>
      <c r="G50" s="178" t="s">
        <v>803</v>
      </c>
      <c r="H50" s="178" t="s">
        <v>143</v>
      </c>
      <c r="I50" s="178" t="s">
        <v>806</v>
      </c>
      <c r="J50" s="178" t="s">
        <v>46</v>
      </c>
    </row>
    <row r="51" spans="2:10" s="175" customFormat="1" ht="65" x14ac:dyDescent="0.3">
      <c r="B51" s="178" t="s">
        <v>800</v>
      </c>
      <c r="C51" s="178" t="s">
        <v>2017</v>
      </c>
      <c r="D51" s="178" t="s">
        <v>2018</v>
      </c>
      <c r="E51" s="178" t="s">
        <v>2019</v>
      </c>
      <c r="F51" s="178" t="s">
        <v>1924</v>
      </c>
      <c r="G51" s="178" t="s">
        <v>803</v>
      </c>
      <c r="H51" s="178" t="s">
        <v>143</v>
      </c>
      <c r="I51" s="178" t="s">
        <v>2020</v>
      </c>
      <c r="J51" s="178" t="s">
        <v>46</v>
      </c>
    </row>
    <row r="52" spans="2:10" s="175" customFormat="1" ht="52" x14ac:dyDescent="0.3">
      <c r="B52" s="178" t="s">
        <v>800</v>
      </c>
      <c r="C52" s="179" t="s">
        <v>2021</v>
      </c>
      <c r="D52" s="179" t="s">
        <v>2266</v>
      </c>
      <c r="E52" s="179" t="s">
        <v>2022</v>
      </c>
      <c r="F52" s="179" t="s">
        <v>1924</v>
      </c>
      <c r="G52" s="179" t="s">
        <v>803</v>
      </c>
      <c r="H52" s="179" t="s">
        <v>143</v>
      </c>
      <c r="I52" s="179" t="s">
        <v>2023</v>
      </c>
      <c r="J52" s="178" t="s">
        <v>46</v>
      </c>
    </row>
    <row r="53" spans="2:10" s="175" customFormat="1" ht="39" x14ac:dyDescent="0.3">
      <c r="B53" s="178" t="s">
        <v>238</v>
      </c>
      <c r="C53" s="179" t="s">
        <v>2024</v>
      </c>
      <c r="D53" s="179" t="s">
        <v>807</v>
      </c>
      <c r="E53" s="179" t="s">
        <v>808</v>
      </c>
      <c r="F53" s="179" t="s">
        <v>1924</v>
      </c>
      <c r="G53" s="179" t="s">
        <v>809</v>
      </c>
      <c r="H53" s="179" t="s">
        <v>143</v>
      </c>
      <c r="I53" s="179" t="s">
        <v>810</v>
      </c>
      <c r="J53" s="178" t="s">
        <v>46</v>
      </c>
    </row>
    <row r="54" spans="2:10" s="175" customFormat="1" ht="52" x14ac:dyDescent="0.3">
      <c r="B54" s="178" t="s">
        <v>238</v>
      </c>
      <c r="C54" s="179" t="s">
        <v>2025</v>
      </c>
      <c r="D54" s="179" t="s">
        <v>811</v>
      </c>
      <c r="E54" s="179" t="s">
        <v>812</v>
      </c>
      <c r="F54" s="179" t="s">
        <v>1924</v>
      </c>
      <c r="G54" s="179" t="s">
        <v>809</v>
      </c>
      <c r="H54" s="179" t="s">
        <v>143</v>
      </c>
      <c r="I54" s="179" t="s">
        <v>2026</v>
      </c>
      <c r="J54" s="178" t="s">
        <v>46</v>
      </c>
    </row>
    <row r="55" spans="2:10" s="175" customFormat="1" ht="52" x14ac:dyDescent="0.3">
      <c r="B55" s="178" t="s">
        <v>238</v>
      </c>
      <c r="C55" s="179" t="s">
        <v>2027</v>
      </c>
      <c r="D55" s="179" t="s">
        <v>2267</v>
      </c>
      <c r="E55" s="179" t="s">
        <v>2028</v>
      </c>
      <c r="F55" s="179" t="s">
        <v>1924</v>
      </c>
      <c r="G55" s="179" t="s">
        <v>2029</v>
      </c>
      <c r="H55" s="179" t="s">
        <v>143</v>
      </c>
      <c r="I55" s="179" t="s">
        <v>2030</v>
      </c>
      <c r="J55" s="178" t="s">
        <v>46</v>
      </c>
    </row>
    <row r="56" spans="2:10" s="175" customFormat="1" ht="65" x14ac:dyDescent="0.3">
      <c r="B56" s="178" t="s">
        <v>238</v>
      </c>
      <c r="C56" s="179" t="s">
        <v>2027</v>
      </c>
      <c r="D56" s="179" t="s">
        <v>2268</v>
      </c>
      <c r="E56" s="179" t="s">
        <v>2031</v>
      </c>
      <c r="F56" s="179" t="s">
        <v>1924</v>
      </c>
      <c r="G56" s="179" t="s">
        <v>809</v>
      </c>
      <c r="H56" s="179" t="s">
        <v>143</v>
      </c>
      <c r="I56" s="179" t="s">
        <v>2269</v>
      </c>
      <c r="J56" s="178" t="s">
        <v>46</v>
      </c>
    </row>
    <row r="57" spans="2:10" s="175" customFormat="1" ht="52" x14ac:dyDescent="0.3">
      <c r="B57" s="178" t="s">
        <v>238</v>
      </c>
      <c r="C57" s="179" t="s">
        <v>2032</v>
      </c>
      <c r="D57" s="179" t="s">
        <v>2033</v>
      </c>
      <c r="E57" s="179" t="s">
        <v>2034</v>
      </c>
      <c r="F57" s="179" t="s">
        <v>1924</v>
      </c>
      <c r="G57" s="179" t="s">
        <v>809</v>
      </c>
      <c r="H57" s="179" t="s">
        <v>143</v>
      </c>
      <c r="I57" s="179" t="s">
        <v>2035</v>
      </c>
      <c r="J57" s="178" t="s">
        <v>46</v>
      </c>
    </row>
    <row r="58" spans="2:10" s="175" customFormat="1" ht="54" customHeight="1" x14ac:dyDescent="0.3">
      <c r="B58" s="178" t="s">
        <v>139</v>
      </c>
      <c r="C58" s="179" t="s">
        <v>2036</v>
      </c>
      <c r="D58" s="179" t="s">
        <v>2206</v>
      </c>
      <c r="E58" s="179" t="s">
        <v>813</v>
      </c>
      <c r="F58" s="179" t="s">
        <v>144</v>
      </c>
      <c r="G58" s="179" t="s">
        <v>803</v>
      </c>
      <c r="H58" s="179" t="s">
        <v>143</v>
      </c>
      <c r="I58" s="179" t="s">
        <v>2207</v>
      </c>
      <c r="J58" s="178" t="s">
        <v>46</v>
      </c>
    </row>
    <row r="59" spans="2:10" s="175" customFormat="1" ht="40.9" customHeight="1" x14ac:dyDescent="0.3">
      <c r="B59" s="178" t="s">
        <v>139</v>
      </c>
      <c r="C59" s="179" t="s">
        <v>2039</v>
      </c>
      <c r="D59" s="179" t="s">
        <v>814</v>
      </c>
      <c r="E59" s="179" t="s">
        <v>2040</v>
      </c>
      <c r="F59" s="179" t="s">
        <v>2037</v>
      </c>
      <c r="G59" s="179" t="s">
        <v>2038</v>
      </c>
      <c r="H59" s="179" t="s">
        <v>143</v>
      </c>
      <c r="I59" s="179" t="s">
        <v>2041</v>
      </c>
      <c r="J59" s="178" t="s">
        <v>46</v>
      </c>
    </row>
    <row r="60" spans="2:10" s="175" customFormat="1" ht="65" x14ac:dyDescent="0.3">
      <c r="B60" s="178" t="s">
        <v>139</v>
      </c>
      <c r="C60" s="179" t="s">
        <v>2042</v>
      </c>
      <c r="D60" s="179" t="s">
        <v>2043</v>
      </c>
      <c r="E60" s="179" t="s">
        <v>2044</v>
      </c>
      <c r="F60" s="179" t="s">
        <v>2037</v>
      </c>
      <c r="G60" s="179" t="s">
        <v>809</v>
      </c>
      <c r="H60" s="179" t="s">
        <v>143</v>
      </c>
      <c r="I60" s="179" t="s">
        <v>2045</v>
      </c>
      <c r="J60" s="178" t="s">
        <v>46</v>
      </c>
    </row>
    <row r="61" spans="2:10" s="175" customFormat="1" ht="65" x14ac:dyDescent="0.3">
      <c r="B61" s="178" t="s">
        <v>139</v>
      </c>
      <c r="C61" s="178"/>
      <c r="D61" s="179" t="s">
        <v>2046</v>
      </c>
      <c r="E61" s="179" t="s">
        <v>2047</v>
      </c>
      <c r="F61" s="179" t="s">
        <v>1924</v>
      </c>
      <c r="G61" s="179" t="s">
        <v>809</v>
      </c>
      <c r="H61" s="179" t="s">
        <v>143</v>
      </c>
      <c r="I61" s="179" t="s">
        <v>2048</v>
      </c>
      <c r="J61" s="178" t="s">
        <v>46</v>
      </c>
    </row>
    <row r="62" spans="2:10" s="175" customFormat="1" ht="39" x14ac:dyDescent="0.3">
      <c r="B62" s="178" t="s">
        <v>139</v>
      </c>
      <c r="C62" s="179" t="s">
        <v>2049</v>
      </c>
      <c r="D62" s="179" t="s">
        <v>2050</v>
      </c>
      <c r="E62" s="179" t="s">
        <v>2051</v>
      </c>
      <c r="F62" s="179" t="s">
        <v>300</v>
      </c>
      <c r="G62" s="179" t="s">
        <v>803</v>
      </c>
      <c r="H62" s="179" t="s">
        <v>143</v>
      </c>
      <c r="I62" s="179" t="s">
        <v>2052</v>
      </c>
      <c r="J62" s="178" t="s">
        <v>46</v>
      </c>
    </row>
    <row r="63" spans="2:10" s="175" customFormat="1" ht="39" x14ac:dyDescent="0.3">
      <c r="B63" s="178" t="s">
        <v>139</v>
      </c>
      <c r="C63" s="179" t="s">
        <v>2053</v>
      </c>
      <c r="D63" s="179" t="s">
        <v>2054</v>
      </c>
      <c r="E63" s="179" t="s">
        <v>2051</v>
      </c>
      <c r="F63" s="179" t="s">
        <v>2037</v>
      </c>
      <c r="G63" s="179" t="s">
        <v>803</v>
      </c>
      <c r="H63" s="179" t="s">
        <v>143</v>
      </c>
      <c r="I63" s="179" t="s">
        <v>2052</v>
      </c>
      <c r="J63" s="178" t="s">
        <v>46</v>
      </c>
    </row>
    <row r="64" spans="2:10" s="175" customFormat="1" ht="130" x14ac:dyDescent="0.3">
      <c r="B64" s="178" t="s">
        <v>139</v>
      </c>
      <c r="C64" s="179" t="s">
        <v>2055</v>
      </c>
      <c r="D64" s="179" t="s">
        <v>2270</v>
      </c>
      <c r="E64" s="179" t="s">
        <v>2056</v>
      </c>
      <c r="F64" s="179" t="s">
        <v>2037</v>
      </c>
      <c r="G64" s="179" t="s">
        <v>803</v>
      </c>
      <c r="H64" s="179" t="s">
        <v>143</v>
      </c>
      <c r="I64" s="179" t="s">
        <v>2057</v>
      </c>
      <c r="J64" s="178" t="s">
        <v>46</v>
      </c>
    </row>
    <row r="65" spans="2:10" s="175" customFormat="1" ht="104" x14ac:dyDescent="0.3">
      <c r="B65" s="178" t="s">
        <v>139</v>
      </c>
      <c r="C65" s="179" t="s">
        <v>2058</v>
      </c>
      <c r="D65" s="179" t="s">
        <v>2271</v>
      </c>
      <c r="E65" s="179" t="s">
        <v>2059</v>
      </c>
      <c r="F65" s="179" t="s">
        <v>2037</v>
      </c>
      <c r="G65" s="179" t="s">
        <v>803</v>
      </c>
      <c r="H65" s="179" t="s">
        <v>143</v>
      </c>
      <c r="I65" s="179" t="s">
        <v>2060</v>
      </c>
      <c r="J65" s="178" t="s">
        <v>46</v>
      </c>
    </row>
    <row r="66" spans="2:10" s="175" customFormat="1" ht="52.15" customHeight="1" x14ac:dyDescent="0.3">
      <c r="B66" s="178" t="s">
        <v>139</v>
      </c>
      <c r="C66" s="179" t="s">
        <v>2061</v>
      </c>
      <c r="D66" s="179" t="s">
        <v>2062</v>
      </c>
      <c r="E66" s="179" t="s">
        <v>2063</v>
      </c>
      <c r="F66" s="179" t="s">
        <v>2037</v>
      </c>
      <c r="G66" s="179" t="s">
        <v>803</v>
      </c>
      <c r="H66" s="179" t="s">
        <v>143</v>
      </c>
      <c r="I66" s="179" t="s">
        <v>2057</v>
      </c>
      <c r="J66" s="178" t="s">
        <v>46</v>
      </c>
    </row>
    <row r="67" spans="2:10" s="175" customFormat="1" ht="46.5" customHeight="1" x14ac:dyDescent="0.3">
      <c r="B67" s="179" t="s">
        <v>139</v>
      </c>
      <c r="C67" s="179" t="s">
        <v>2064</v>
      </c>
      <c r="D67" s="179" t="s">
        <v>2065</v>
      </c>
      <c r="E67" s="179" t="s">
        <v>2066</v>
      </c>
      <c r="F67" s="179" t="s">
        <v>2037</v>
      </c>
      <c r="G67" s="179" t="s">
        <v>2029</v>
      </c>
      <c r="H67" s="179" t="s">
        <v>143</v>
      </c>
      <c r="I67" s="179" t="s">
        <v>2067</v>
      </c>
      <c r="J67" s="178" t="s">
        <v>46</v>
      </c>
    </row>
    <row r="68" spans="2:10" s="175" customFormat="1" ht="65" x14ac:dyDescent="0.3">
      <c r="B68" s="178" t="s">
        <v>139</v>
      </c>
      <c r="C68" s="179" t="s">
        <v>2068</v>
      </c>
      <c r="D68" s="179" t="s">
        <v>2272</v>
      </c>
      <c r="E68" s="179" t="s">
        <v>2069</v>
      </c>
      <c r="F68" s="179" t="s">
        <v>2037</v>
      </c>
      <c r="G68" s="179" t="s">
        <v>803</v>
      </c>
      <c r="H68" s="179" t="s">
        <v>143</v>
      </c>
      <c r="I68" s="179" t="s">
        <v>2070</v>
      </c>
      <c r="J68" s="178" t="s">
        <v>46</v>
      </c>
    </row>
    <row r="69" spans="2:10" s="175" customFormat="1" ht="65" x14ac:dyDescent="0.3">
      <c r="B69" s="178" t="s">
        <v>139</v>
      </c>
      <c r="C69" s="179" t="s">
        <v>2071</v>
      </c>
      <c r="D69" s="179" t="s">
        <v>2072</v>
      </c>
      <c r="E69" s="179" t="s">
        <v>2073</v>
      </c>
      <c r="F69" s="179" t="s">
        <v>2037</v>
      </c>
      <c r="G69" s="179" t="s">
        <v>803</v>
      </c>
      <c r="H69" s="179" t="s">
        <v>143</v>
      </c>
      <c r="I69" s="179" t="s">
        <v>2074</v>
      </c>
      <c r="J69" s="178" t="s">
        <v>46</v>
      </c>
    </row>
    <row r="70" spans="2:10" s="175" customFormat="1" ht="52" x14ac:dyDescent="0.3">
      <c r="B70" s="178" t="s">
        <v>139</v>
      </c>
      <c r="C70" s="179" t="s">
        <v>2075</v>
      </c>
      <c r="D70" s="179" t="s">
        <v>2076</v>
      </c>
      <c r="E70" s="179" t="s">
        <v>2077</v>
      </c>
      <c r="F70" s="179" t="s">
        <v>2037</v>
      </c>
      <c r="G70" s="179" t="s">
        <v>803</v>
      </c>
      <c r="H70" s="179" t="s">
        <v>143</v>
      </c>
      <c r="I70" s="179" t="s">
        <v>2078</v>
      </c>
      <c r="J70" s="178" t="s">
        <v>46</v>
      </c>
    </row>
    <row r="71" spans="2:10" s="175" customFormat="1" ht="52" x14ac:dyDescent="0.3">
      <c r="B71" s="178" t="s">
        <v>253</v>
      </c>
      <c r="C71" s="179" t="s">
        <v>2079</v>
      </c>
      <c r="D71" s="179" t="s">
        <v>2080</v>
      </c>
      <c r="E71" s="179" t="s">
        <v>2081</v>
      </c>
      <c r="F71" s="179" t="s">
        <v>1924</v>
      </c>
      <c r="G71" s="179" t="s">
        <v>2029</v>
      </c>
      <c r="H71" s="179" t="s">
        <v>143</v>
      </c>
      <c r="I71" s="179" t="s">
        <v>2082</v>
      </c>
      <c r="J71" s="178" t="s">
        <v>46</v>
      </c>
    </row>
    <row r="72" spans="2:10" s="175" customFormat="1" ht="26" x14ac:dyDescent="0.3">
      <c r="B72" s="178" t="s">
        <v>253</v>
      </c>
      <c r="C72" s="179" t="s">
        <v>2079</v>
      </c>
      <c r="D72" s="179" t="s">
        <v>2083</v>
      </c>
      <c r="E72" s="179" t="s">
        <v>2084</v>
      </c>
      <c r="F72" s="179" t="s">
        <v>1924</v>
      </c>
      <c r="G72" s="179" t="s">
        <v>2029</v>
      </c>
      <c r="H72" s="179" t="s">
        <v>143</v>
      </c>
      <c r="I72" s="179" t="s">
        <v>2085</v>
      </c>
      <c r="J72" s="178" t="s">
        <v>46</v>
      </c>
    </row>
    <row r="73" spans="2:10" s="175" customFormat="1" ht="13" x14ac:dyDescent="0.3">
      <c r="B73" s="180" t="s">
        <v>253</v>
      </c>
      <c r="C73" s="179"/>
      <c r="D73" s="181" t="s">
        <v>2273</v>
      </c>
      <c r="E73" s="180" t="s">
        <v>2087</v>
      </c>
      <c r="F73" s="181" t="s">
        <v>2037</v>
      </c>
      <c r="G73" s="181" t="s">
        <v>809</v>
      </c>
      <c r="H73" s="181" t="s">
        <v>143</v>
      </c>
      <c r="I73" s="181" t="s">
        <v>2088</v>
      </c>
      <c r="J73" s="180" t="s">
        <v>46</v>
      </c>
    </row>
    <row r="74" spans="2:10" s="175" customFormat="1" ht="34.9" customHeight="1" x14ac:dyDescent="0.3">
      <c r="B74" s="180"/>
      <c r="C74" s="179" t="s">
        <v>2086</v>
      </c>
      <c r="D74" s="181"/>
      <c r="E74" s="180"/>
      <c r="F74" s="181"/>
      <c r="G74" s="181"/>
      <c r="H74" s="181"/>
      <c r="I74" s="181"/>
      <c r="J74" s="180"/>
    </row>
    <row r="75" spans="2:10" s="175" customFormat="1" ht="78" x14ac:dyDescent="0.3">
      <c r="B75" s="178" t="s">
        <v>790</v>
      </c>
      <c r="C75" s="179" t="s">
        <v>2089</v>
      </c>
      <c r="D75" s="179" t="s">
        <v>2090</v>
      </c>
      <c r="E75" s="178" t="s">
        <v>2091</v>
      </c>
      <c r="F75" s="179" t="s">
        <v>2037</v>
      </c>
      <c r="G75" s="179" t="s">
        <v>803</v>
      </c>
      <c r="H75" s="179" t="s">
        <v>143</v>
      </c>
      <c r="I75" s="179" t="s">
        <v>2092</v>
      </c>
      <c r="J75" s="178" t="s">
        <v>46</v>
      </c>
    </row>
    <row r="76" spans="2:10" s="175" customFormat="1" ht="65" x14ac:dyDescent="0.3">
      <c r="B76" s="178" t="s">
        <v>790</v>
      </c>
      <c r="C76" s="179" t="s">
        <v>2013</v>
      </c>
      <c r="D76" s="179" t="s">
        <v>2013</v>
      </c>
      <c r="E76" s="178" t="s">
        <v>2093</v>
      </c>
      <c r="F76" s="179" t="s">
        <v>2037</v>
      </c>
      <c r="G76" s="179" t="s">
        <v>803</v>
      </c>
      <c r="H76" s="179" t="s">
        <v>143</v>
      </c>
      <c r="I76" s="179" t="s">
        <v>2094</v>
      </c>
      <c r="J76" s="178" t="s">
        <v>46</v>
      </c>
    </row>
    <row r="77" spans="2:10" s="175" customFormat="1" ht="65" x14ac:dyDescent="0.3">
      <c r="B77" s="178" t="s">
        <v>790</v>
      </c>
      <c r="C77" s="179" t="s">
        <v>2095</v>
      </c>
      <c r="D77" s="179" t="s">
        <v>2096</v>
      </c>
      <c r="E77" s="178" t="s">
        <v>2097</v>
      </c>
      <c r="F77" s="179" t="s">
        <v>2037</v>
      </c>
      <c r="G77" s="179" t="s">
        <v>803</v>
      </c>
      <c r="H77" s="179" t="s">
        <v>143</v>
      </c>
      <c r="I77" s="179" t="s">
        <v>2098</v>
      </c>
      <c r="J77" s="178" t="s">
        <v>46</v>
      </c>
    </row>
    <row r="78" spans="2:10" s="175" customFormat="1" ht="41.25" customHeight="1" x14ac:dyDescent="0.3">
      <c r="B78" s="178" t="s">
        <v>211</v>
      </c>
      <c r="C78" s="179" t="s">
        <v>2099</v>
      </c>
      <c r="D78" s="179" t="s">
        <v>2100</v>
      </c>
      <c r="E78" s="179" t="s">
        <v>2101</v>
      </c>
      <c r="F78" s="179" t="s">
        <v>2037</v>
      </c>
      <c r="G78" s="179" t="s">
        <v>803</v>
      </c>
      <c r="H78" s="179" t="s">
        <v>143</v>
      </c>
      <c r="I78" s="179" t="s">
        <v>2102</v>
      </c>
      <c r="J78" s="178" t="s">
        <v>46</v>
      </c>
    </row>
    <row r="79" spans="2:10" s="175" customFormat="1" ht="35.65" customHeight="1" x14ac:dyDescent="0.3">
      <c r="B79" s="178" t="s">
        <v>211</v>
      </c>
      <c r="C79" s="179" t="s">
        <v>2103</v>
      </c>
      <c r="D79" s="179" t="s">
        <v>2104</v>
      </c>
      <c r="E79" s="179" t="s">
        <v>2105</v>
      </c>
      <c r="F79" s="179" t="s">
        <v>2037</v>
      </c>
      <c r="G79" s="179" t="s">
        <v>803</v>
      </c>
      <c r="H79" s="179" t="s">
        <v>2106</v>
      </c>
      <c r="I79" s="179" t="s">
        <v>2107</v>
      </c>
      <c r="J79" s="178" t="s">
        <v>46</v>
      </c>
    </row>
    <row r="80" spans="2:10" s="175" customFormat="1" ht="52" x14ac:dyDescent="0.3">
      <c r="B80" s="178" t="s">
        <v>2117</v>
      </c>
      <c r="C80" s="178"/>
      <c r="D80" s="179" t="s">
        <v>2108</v>
      </c>
      <c r="E80" s="179" t="s">
        <v>2109</v>
      </c>
      <c r="F80" s="179" t="s">
        <v>1924</v>
      </c>
      <c r="G80" s="179" t="s">
        <v>809</v>
      </c>
      <c r="H80" s="179" t="s">
        <v>143</v>
      </c>
      <c r="I80" s="179" t="s">
        <v>2110</v>
      </c>
      <c r="J80" s="178" t="s">
        <v>46</v>
      </c>
    </row>
    <row r="81" spans="2:10" s="175" customFormat="1" ht="51.4" customHeight="1" x14ac:dyDescent="0.3">
      <c r="B81" s="178" t="s">
        <v>2117</v>
      </c>
      <c r="C81" s="179" t="s">
        <v>2111</v>
      </c>
      <c r="D81" s="179" t="s">
        <v>2274</v>
      </c>
      <c r="E81" s="179" t="s">
        <v>2112</v>
      </c>
      <c r="F81" s="179" t="s">
        <v>1924</v>
      </c>
      <c r="G81" s="179" t="s">
        <v>809</v>
      </c>
      <c r="H81" s="179" t="s">
        <v>143</v>
      </c>
      <c r="I81" s="179" t="s">
        <v>2113</v>
      </c>
      <c r="J81" s="178" t="s">
        <v>46</v>
      </c>
    </row>
    <row r="82" spans="2:10" s="175" customFormat="1" ht="56.65" customHeight="1" x14ac:dyDescent="0.3">
      <c r="B82" s="178" t="s">
        <v>2118</v>
      </c>
      <c r="C82" s="178"/>
      <c r="D82" s="179" t="s">
        <v>2114</v>
      </c>
      <c r="E82" s="179" t="s">
        <v>2115</v>
      </c>
      <c r="F82" s="179" t="s">
        <v>2037</v>
      </c>
      <c r="G82" s="179" t="s">
        <v>803</v>
      </c>
      <c r="H82" s="179" t="s">
        <v>143</v>
      </c>
      <c r="I82" s="179" t="s">
        <v>2116</v>
      </c>
      <c r="J82" s="178" t="s">
        <v>46</v>
      </c>
    </row>
    <row r="83" spans="2:10" s="116" customFormat="1" ht="13" x14ac:dyDescent="0.3">
      <c r="C83" s="141"/>
      <c r="D83" s="141"/>
    </row>
    <row r="84" spans="2:10" s="116" customFormat="1" ht="13" x14ac:dyDescent="0.3">
      <c r="B84" s="133" t="s">
        <v>2234</v>
      </c>
      <c r="C84" s="141"/>
      <c r="D84" s="141"/>
    </row>
    <row r="85" spans="2:10" s="116" customFormat="1" ht="14" customHeight="1" x14ac:dyDescent="0.3">
      <c r="B85" s="116" t="s">
        <v>2279</v>
      </c>
      <c r="C85" s="141"/>
      <c r="D85" s="141"/>
    </row>
    <row r="86" spans="2:10" s="116" customFormat="1" ht="14" customHeight="1" x14ac:dyDescent="0.3">
      <c r="B86" s="116" t="s">
        <v>2236</v>
      </c>
      <c r="C86" s="141"/>
      <c r="D86" s="141"/>
    </row>
    <row r="87" spans="2:10" s="116" customFormat="1" ht="14" customHeight="1" x14ac:dyDescent="0.3">
      <c r="B87" s="116" t="s">
        <v>2237</v>
      </c>
      <c r="C87" s="141"/>
      <c r="D87" s="141"/>
    </row>
    <row r="88" spans="2:10" s="116" customFormat="1" ht="14" customHeight="1" x14ac:dyDescent="0.3">
      <c r="B88" s="116" t="s">
        <v>2238</v>
      </c>
      <c r="C88" s="141"/>
      <c r="D88" s="141"/>
    </row>
    <row r="89" spans="2:10" s="116" customFormat="1" ht="14" customHeight="1" x14ac:dyDescent="0.3">
      <c r="B89" s="116" t="s">
        <v>2280</v>
      </c>
      <c r="C89" s="141"/>
      <c r="D89" s="141"/>
    </row>
    <row r="90" spans="2:10" s="116" customFormat="1" ht="14" customHeight="1" x14ac:dyDescent="0.3">
      <c r="B90" s="116" t="s">
        <v>2263</v>
      </c>
      <c r="C90" s="141"/>
      <c r="D90" s="141"/>
    </row>
    <row r="91" spans="2:10" s="116" customFormat="1" ht="13" x14ac:dyDescent="0.3">
      <c r="C91" s="141"/>
      <c r="D91" s="141"/>
    </row>
    <row r="92" spans="2:10" s="116" customFormat="1" ht="11.65" customHeight="1" x14ac:dyDescent="0.3">
      <c r="B92" s="134" t="s">
        <v>61</v>
      </c>
      <c r="C92" s="159"/>
      <c r="D92" s="141"/>
    </row>
    <row r="93" spans="2:10" s="116" customFormat="1" ht="14" customHeight="1" x14ac:dyDescent="0.3">
      <c r="B93" s="116" t="s">
        <v>2241</v>
      </c>
      <c r="C93" s="141"/>
      <c r="D93" s="141"/>
    </row>
    <row r="94" spans="2:10" s="116" customFormat="1" ht="13" x14ac:dyDescent="0.3">
      <c r="C94" s="141"/>
      <c r="D94" s="141"/>
    </row>
    <row r="95" spans="2:10" s="116" customFormat="1" ht="11.65" customHeight="1" x14ac:dyDescent="0.3">
      <c r="C95" s="141"/>
      <c r="D95" s="141"/>
    </row>
    <row r="96" spans="2:10" s="116" customFormat="1" ht="13" x14ac:dyDescent="0.3">
      <c r="C96" s="141"/>
      <c r="D96" s="141"/>
    </row>
    <row r="97" spans="2:4" s="116" customFormat="1" ht="14" customHeight="1" x14ac:dyDescent="0.3">
      <c r="C97" s="141"/>
      <c r="D97" s="141"/>
    </row>
    <row r="98" spans="2:4" s="116" customFormat="1" ht="14" customHeight="1" x14ac:dyDescent="0.3">
      <c r="B98" s="160"/>
      <c r="C98" s="160"/>
      <c r="D98" s="141"/>
    </row>
    <row r="99" spans="2:4" s="116" customFormat="1" ht="14" customHeight="1" x14ac:dyDescent="0.3">
      <c r="B99" s="160"/>
      <c r="C99" s="160"/>
      <c r="D99" s="141"/>
    </row>
    <row r="100" spans="2:4" s="116" customFormat="1" ht="14" customHeight="1" x14ac:dyDescent="0.3">
      <c r="B100" s="160"/>
      <c r="C100" s="160"/>
      <c r="D100" s="141"/>
    </row>
    <row r="101" spans="2:4" s="116" customFormat="1" ht="14" customHeight="1" x14ac:dyDescent="0.3">
      <c r="B101" s="160"/>
      <c r="C101" s="160"/>
      <c r="D101" s="141"/>
    </row>
    <row r="102" spans="2:4" s="116" customFormat="1" ht="14" customHeight="1" x14ac:dyDescent="0.3">
      <c r="B102" s="160"/>
      <c r="C102" s="160"/>
      <c r="D102" s="141"/>
    </row>
    <row r="103" spans="2:4" s="116" customFormat="1" ht="14" customHeight="1" x14ac:dyDescent="0.3">
      <c r="B103" s="160"/>
      <c r="C103" s="160"/>
      <c r="D103" s="141"/>
    </row>
    <row r="104" spans="2:4" s="116" customFormat="1" ht="14" customHeight="1" x14ac:dyDescent="0.3">
      <c r="B104" s="160"/>
      <c r="C104" s="160"/>
      <c r="D104" s="141"/>
    </row>
    <row r="105" spans="2:4" s="116" customFormat="1" ht="14" customHeight="1" x14ac:dyDescent="0.3">
      <c r="B105" s="160"/>
      <c r="C105" s="160"/>
      <c r="D105" s="141"/>
    </row>
    <row r="106" spans="2:4" s="116" customFormat="1" ht="14" customHeight="1" x14ac:dyDescent="0.3">
      <c r="B106" s="160"/>
      <c r="C106" s="160"/>
      <c r="D106" s="141"/>
    </row>
    <row r="107" spans="2:4" s="116" customFormat="1" ht="14" customHeight="1" x14ac:dyDescent="0.3">
      <c r="B107" s="160"/>
      <c r="C107" s="160"/>
      <c r="D107" s="141"/>
    </row>
    <row r="108" spans="2:4" s="116" customFormat="1" ht="14" customHeight="1" x14ac:dyDescent="0.3">
      <c r="B108" s="160"/>
      <c r="C108" s="160"/>
      <c r="D108" s="141"/>
    </row>
    <row r="109" spans="2:4" s="116" customFormat="1" ht="14" customHeight="1" x14ac:dyDescent="0.3">
      <c r="B109" s="160"/>
      <c r="C109" s="160"/>
      <c r="D109" s="141"/>
    </row>
    <row r="110" spans="2:4" s="116" customFormat="1" ht="14" customHeight="1" x14ac:dyDescent="0.3">
      <c r="B110" s="160"/>
      <c r="C110" s="160"/>
      <c r="D110" s="141"/>
    </row>
    <row r="111" spans="2:4" s="116" customFormat="1" ht="14" customHeight="1" x14ac:dyDescent="0.3">
      <c r="B111" s="160"/>
      <c r="C111" s="160"/>
      <c r="D111" s="141"/>
    </row>
    <row r="112" spans="2:4" s="116" customFormat="1" ht="14" customHeight="1" x14ac:dyDescent="0.3">
      <c r="B112" s="160"/>
      <c r="C112" s="160"/>
      <c r="D112" s="141"/>
    </row>
    <row r="113" spans="2:4" s="116" customFormat="1" ht="14" customHeight="1" x14ac:dyDescent="0.3">
      <c r="B113" s="160"/>
      <c r="C113" s="160"/>
      <c r="D113" s="141"/>
    </row>
    <row r="114" spans="2:4" s="116" customFormat="1" ht="14" customHeight="1" x14ac:dyDescent="0.3">
      <c r="B114" s="160"/>
      <c r="C114" s="160"/>
      <c r="D114" s="141"/>
    </row>
    <row r="115" spans="2:4" s="116" customFormat="1" ht="14" customHeight="1" x14ac:dyDescent="0.3">
      <c r="B115" s="160"/>
      <c r="C115" s="160"/>
      <c r="D115" s="141"/>
    </row>
    <row r="116" spans="2:4" s="116" customFormat="1" ht="14" customHeight="1" x14ac:dyDescent="0.3">
      <c r="B116" s="160"/>
      <c r="C116" s="160"/>
      <c r="D116" s="141"/>
    </row>
    <row r="117" spans="2:4" s="116" customFormat="1" ht="14" customHeight="1" x14ac:dyDescent="0.3">
      <c r="C117" s="141"/>
      <c r="D117" s="141"/>
    </row>
    <row r="118" spans="2:4" s="116" customFormat="1" ht="14" customHeight="1" x14ac:dyDescent="0.3">
      <c r="C118" s="141"/>
      <c r="D118" s="141"/>
    </row>
    <row r="119" spans="2:4" s="116" customFormat="1" ht="14" customHeight="1" x14ac:dyDescent="0.3">
      <c r="C119" s="141"/>
      <c r="D119" s="141"/>
    </row>
    <row r="120" spans="2:4" s="116" customFormat="1" ht="14" customHeight="1" x14ac:dyDescent="0.3">
      <c r="C120" s="141"/>
      <c r="D120" s="141"/>
    </row>
    <row r="121" spans="2:4" s="116" customFormat="1" ht="14" customHeight="1" x14ac:dyDescent="0.3">
      <c r="C121" s="141"/>
      <c r="D121" s="141"/>
    </row>
  </sheetData>
  <mergeCells count="8">
    <mergeCell ref="B73:B74"/>
    <mergeCell ref="J73:J74"/>
    <mergeCell ref="D73:D74"/>
    <mergeCell ref="E73:E74"/>
    <mergeCell ref="F73:F74"/>
    <mergeCell ref="G73:G74"/>
    <mergeCell ref="H73:H74"/>
    <mergeCell ref="I73:I74"/>
  </mergeCells>
  <hyperlinks>
    <hyperlink ref="B4" location="'Index sheet'!A1" display="Back to index" xr:uid="{00000000-0004-0000-0B00-000000000000}"/>
  </hyperlinks>
  <pageMargins left="0.7" right="0.7" top="0.75" bottom="0.75" header="0.3" footer="0.3"/>
  <ignoredErrors>
    <ignoredError sqref="B1:J12 B83:J121 B13:F16 H13:J15 B17:H17 B26:I29 H16:I16 B48:I48 B31:F34 H30:I37 B38:D43 H38:I43 B44:D47 F44:I47 B35:D37 F35:F37 F38:F43 B18:D23 F18:H23 B24:D25 F24:I25 C30:F30"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M53"/>
  <sheetViews>
    <sheetView showGridLines="0" topLeftCell="A12" zoomScale="70" zoomScaleNormal="70" workbookViewId="0">
      <selection activeCell="C9" sqref="C9"/>
    </sheetView>
  </sheetViews>
  <sheetFormatPr defaultColWidth="8.54296875" defaultRowHeight="11.5" customHeight="1" x14ac:dyDescent="0.3"/>
  <cols>
    <col min="1" max="1" width="2.453125" style="105" customWidth="1"/>
    <col min="2" max="2" width="19.1796875" style="105" customWidth="1"/>
    <col min="3" max="3" width="35.26953125" style="105" customWidth="1"/>
    <col min="4" max="11" width="15.453125" style="105" customWidth="1"/>
    <col min="12" max="12" width="30.7265625" style="105" customWidth="1"/>
    <col min="13" max="13" width="20.453125" style="105" customWidth="1"/>
    <col min="14" max="14" width="8.54296875" style="105" customWidth="1"/>
    <col min="15" max="16384" width="8.54296875" style="105"/>
  </cols>
  <sheetData>
    <row r="1" spans="2:13" s="103" customFormat="1" ht="15.5" customHeight="1" x14ac:dyDescent="0.4">
      <c r="B1" s="161" t="s">
        <v>815</v>
      </c>
      <c r="C1" s="161"/>
      <c r="D1" s="161"/>
      <c r="E1" s="161"/>
      <c r="F1" s="161"/>
      <c r="G1" s="161"/>
    </row>
    <row r="2" spans="2:13" s="103" customFormat="1" ht="15" customHeight="1" x14ac:dyDescent="0.4">
      <c r="B2" s="161" t="s">
        <v>2281</v>
      </c>
      <c r="C2" s="161"/>
      <c r="D2" s="161"/>
      <c r="E2" s="161"/>
      <c r="F2" s="161"/>
      <c r="G2" s="161"/>
      <c r="H2" s="161"/>
      <c r="I2" s="161"/>
      <c r="J2" s="161"/>
      <c r="K2" s="161"/>
      <c r="L2" s="161"/>
      <c r="M2" s="161"/>
    </row>
    <row r="4" spans="2:13" s="105" customFormat="1" ht="12" x14ac:dyDescent="0.3">
      <c r="B4" s="137" t="s">
        <v>28</v>
      </c>
      <c r="C4" s="137"/>
      <c r="D4" s="106"/>
      <c r="E4" s="137"/>
      <c r="F4" s="137"/>
      <c r="G4" s="137"/>
    </row>
    <row r="5" spans="2:13" s="105" customFormat="1" ht="12" x14ac:dyDescent="0.3">
      <c r="C5" s="182"/>
      <c r="D5" s="182"/>
      <c r="E5" s="182"/>
      <c r="F5" s="182"/>
      <c r="G5" s="182"/>
      <c r="H5" s="182"/>
      <c r="I5" s="182"/>
      <c r="J5" s="182"/>
      <c r="K5" s="182"/>
      <c r="L5" s="182"/>
      <c r="M5" s="182"/>
    </row>
    <row r="6" spans="2:13" s="105" customFormat="1" ht="47" customHeight="1" x14ac:dyDescent="0.3">
      <c r="B6" s="183" t="s">
        <v>2242</v>
      </c>
      <c r="C6" s="184" t="s">
        <v>2264</v>
      </c>
      <c r="D6" s="184" t="s">
        <v>2265</v>
      </c>
      <c r="E6" s="184" t="s">
        <v>2246</v>
      </c>
      <c r="F6" s="184" t="s">
        <v>2244</v>
      </c>
      <c r="G6" s="184" t="s">
        <v>2245</v>
      </c>
      <c r="H6" s="184" t="s">
        <v>2212</v>
      </c>
      <c r="I6" s="184" t="s">
        <v>2209</v>
      </c>
      <c r="J6" s="184" t="s">
        <v>2210</v>
      </c>
      <c r="K6" s="184" t="s">
        <v>2247</v>
      </c>
      <c r="L6" s="107" t="s">
        <v>2282</v>
      </c>
      <c r="M6" s="107" t="s">
        <v>2214</v>
      </c>
    </row>
    <row r="7" spans="2:13" s="166" customFormat="1" ht="96" x14ac:dyDescent="0.3">
      <c r="B7" s="111" t="s">
        <v>816</v>
      </c>
      <c r="C7" s="111" t="s">
        <v>817</v>
      </c>
      <c r="D7" s="111" t="s">
        <v>144</v>
      </c>
      <c r="E7" s="111" t="s">
        <v>818</v>
      </c>
      <c r="F7" s="111" t="s">
        <v>2197</v>
      </c>
      <c r="G7" s="111" t="s">
        <v>819</v>
      </c>
      <c r="H7" s="111" t="s">
        <v>144</v>
      </c>
      <c r="I7" s="111" t="s">
        <v>820</v>
      </c>
      <c r="J7" s="111" t="s">
        <v>821</v>
      </c>
      <c r="K7" s="112" t="s">
        <v>822</v>
      </c>
      <c r="L7" s="185" t="s">
        <v>823</v>
      </c>
      <c r="M7" s="186"/>
    </row>
    <row r="8" spans="2:13" s="166" customFormat="1" ht="72" x14ac:dyDescent="0.3">
      <c r="B8" s="111" t="s">
        <v>824</v>
      </c>
      <c r="C8" s="111" t="s">
        <v>2198</v>
      </c>
      <c r="D8" s="111" t="s">
        <v>144</v>
      </c>
      <c r="E8" s="111" t="s">
        <v>825</v>
      </c>
      <c r="F8" s="111" t="s">
        <v>826</v>
      </c>
      <c r="G8" s="111" t="s">
        <v>827</v>
      </c>
      <c r="H8" s="111" t="s">
        <v>144</v>
      </c>
      <c r="I8" s="111" t="s">
        <v>139</v>
      </c>
      <c r="J8" s="111" t="s">
        <v>226</v>
      </c>
      <c r="K8" s="112" t="s">
        <v>822</v>
      </c>
      <c r="L8" s="185" t="s">
        <v>828</v>
      </c>
      <c r="M8" s="186"/>
    </row>
    <row r="9" spans="2:13" s="166" customFormat="1" ht="120" x14ac:dyDescent="0.3">
      <c r="B9" s="111" t="s">
        <v>829</v>
      </c>
      <c r="C9" s="111" t="s">
        <v>2199</v>
      </c>
      <c r="D9" s="111" t="s">
        <v>144</v>
      </c>
      <c r="E9" s="111" t="s">
        <v>830</v>
      </c>
      <c r="F9" s="111" t="s">
        <v>831</v>
      </c>
      <c r="G9" s="111" t="s">
        <v>832</v>
      </c>
      <c r="H9" s="111" t="s">
        <v>144</v>
      </c>
      <c r="I9" s="111" t="s">
        <v>139</v>
      </c>
      <c r="J9" s="111" t="s">
        <v>140</v>
      </c>
      <c r="K9" s="112" t="s">
        <v>822</v>
      </c>
      <c r="L9" s="185" t="s">
        <v>833</v>
      </c>
      <c r="M9" s="186"/>
    </row>
    <row r="10" spans="2:13" s="166" customFormat="1" ht="84" x14ac:dyDescent="0.3">
      <c r="B10" s="111" t="s">
        <v>834</v>
      </c>
      <c r="C10" s="111" t="s">
        <v>835</v>
      </c>
      <c r="D10" s="111" t="s">
        <v>144</v>
      </c>
      <c r="E10" s="111" t="s">
        <v>836</v>
      </c>
      <c r="F10" s="111" t="s">
        <v>831</v>
      </c>
      <c r="G10" s="111" t="s">
        <v>340</v>
      </c>
      <c r="H10" s="111" t="s">
        <v>144</v>
      </c>
      <c r="I10" s="111" t="s">
        <v>139</v>
      </c>
      <c r="J10" s="111" t="s">
        <v>191</v>
      </c>
      <c r="K10" s="112" t="s">
        <v>822</v>
      </c>
      <c r="L10" s="185" t="s">
        <v>837</v>
      </c>
      <c r="M10" s="186"/>
    </row>
    <row r="11" spans="2:13" s="166" customFormat="1" ht="60" x14ac:dyDescent="0.3">
      <c r="B11" s="187" t="s">
        <v>838</v>
      </c>
      <c r="C11" s="187" t="s">
        <v>2200</v>
      </c>
      <c r="D11" s="187" t="s">
        <v>144</v>
      </c>
      <c r="E11" s="187" t="s">
        <v>839</v>
      </c>
      <c r="F11" s="187" t="s">
        <v>840</v>
      </c>
      <c r="G11" s="187" t="s">
        <v>841</v>
      </c>
      <c r="H11" s="187" t="s">
        <v>144</v>
      </c>
      <c r="I11" s="187" t="s">
        <v>139</v>
      </c>
      <c r="J11" s="187" t="s">
        <v>842</v>
      </c>
      <c r="K11" s="188" t="s">
        <v>2201</v>
      </c>
      <c r="L11" s="185" t="s">
        <v>843</v>
      </c>
      <c r="M11" s="186"/>
    </row>
    <row r="12" spans="2:13" s="166" customFormat="1" ht="60" x14ac:dyDescent="0.3">
      <c r="B12" s="111" t="s">
        <v>844</v>
      </c>
      <c r="C12" s="111" t="s">
        <v>2202</v>
      </c>
      <c r="D12" s="111" t="s">
        <v>144</v>
      </c>
      <c r="E12" s="111" t="s">
        <v>846</v>
      </c>
      <c r="F12" s="111" t="s">
        <v>2203</v>
      </c>
      <c r="G12" s="111" t="s">
        <v>2204</v>
      </c>
      <c r="H12" s="111" t="s">
        <v>144</v>
      </c>
      <c r="I12" s="111" t="s">
        <v>300</v>
      </c>
      <c r="J12" s="111" t="s">
        <v>2196</v>
      </c>
      <c r="K12" s="111" t="s">
        <v>822</v>
      </c>
      <c r="L12" s="111" t="s">
        <v>2205</v>
      </c>
      <c r="M12" s="186"/>
    </row>
    <row r="13" spans="2:13" s="166" customFormat="1" ht="48" x14ac:dyDescent="0.3">
      <c r="B13" s="111" t="s">
        <v>2189</v>
      </c>
      <c r="C13" s="111" t="s">
        <v>845</v>
      </c>
      <c r="D13" s="111" t="s">
        <v>1923</v>
      </c>
      <c r="E13" s="111" t="s">
        <v>846</v>
      </c>
      <c r="F13" s="111" t="s">
        <v>2190</v>
      </c>
      <c r="G13" s="111" t="s">
        <v>2191</v>
      </c>
      <c r="H13" s="111" t="s">
        <v>2012</v>
      </c>
      <c r="I13" s="111" t="s">
        <v>2012</v>
      </c>
      <c r="J13" s="111" t="s">
        <v>2012</v>
      </c>
      <c r="K13" s="111" t="s">
        <v>2011</v>
      </c>
      <c r="L13" s="111" t="s">
        <v>2192</v>
      </c>
      <c r="M13" s="185"/>
    </row>
    <row r="14" spans="2:13" s="166" customFormat="1" ht="48" x14ac:dyDescent="0.3">
      <c r="B14" s="111" t="s">
        <v>2193</v>
      </c>
      <c r="C14" s="111" t="s">
        <v>870</v>
      </c>
      <c r="D14" s="111" t="s">
        <v>144</v>
      </c>
      <c r="E14" s="111" t="s">
        <v>871</v>
      </c>
      <c r="F14" s="111" t="s">
        <v>2194</v>
      </c>
      <c r="G14" s="111" t="s">
        <v>1821</v>
      </c>
      <c r="H14" s="111" t="s">
        <v>144</v>
      </c>
      <c r="I14" s="111" t="s">
        <v>139</v>
      </c>
      <c r="J14" s="111" t="s">
        <v>191</v>
      </c>
      <c r="K14" s="111" t="s">
        <v>822</v>
      </c>
      <c r="L14" s="111" t="s">
        <v>2195</v>
      </c>
      <c r="M14" s="185"/>
    </row>
    <row r="15" spans="2:13" s="105" customFormat="1" ht="12" x14ac:dyDescent="0.3">
      <c r="B15" s="189"/>
      <c r="I15" s="189"/>
    </row>
    <row r="16" spans="2:13" s="105" customFormat="1" ht="12" x14ac:dyDescent="0.3">
      <c r="B16" s="113" t="s">
        <v>2215</v>
      </c>
      <c r="I16" s="189"/>
    </row>
    <row r="17" spans="2:9" s="105" customFormat="1" ht="14" customHeight="1" x14ac:dyDescent="0.3">
      <c r="B17" s="105" t="s">
        <v>2283</v>
      </c>
      <c r="I17" s="189"/>
    </row>
    <row r="18" spans="2:9" s="105" customFormat="1" ht="14" customHeight="1" x14ac:dyDescent="0.3">
      <c r="B18" s="105" t="s">
        <v>2248</v>
      </c>
      <c r="I18" s="189"/>
    </row>
    <row r="19" spans="2:9" s="105" customFormat="1" ht="14" customHeight="1" x14ac:dyDescent="0.3">
      <c r="B19" s="105" t="s">
        <v>2217</v>
      </c>
      <c r="I19" s="189"/>
    </row>
    <row r="20" spans="2:9" s="105" customFormat="1" ht="14" customHeight="1" x14ac:dyDescent="0.3">
      <c r="B20" s="105" t="s">
        <v>2218</v>
      </c>
      <c r="I20" s="189"/>
    </row>
    <row r="21" spans="2:9" s="105" customFormat="1" ht="14" customHeight="1" x14ac:dyDescent="0.3">
      <c r="B21" s="105" t="s">
        <v>2275</v>
      </c>
      <c r="I21" s="189"/>
    </row>
    <row r="22" spans="2:9" s="105" customFormat="1" ht="14" customHeight="1" x14ac:dyDescent="0.3">
      <c r="B22" s="105" t="s">
        <v>2249</v>
      </c>
    </row>
    <row r="23" spans="2:9" s="105" customFormat="1" ht="12" x14ac:dyDescent="0.3">
      <c r="B23" s="189"/>
      <c r="I23" s="189"/>
    </row>
    <row r="24" spans="2:9" s="105" customFormat="1" ht="12" x14ac:dyDescent="0.3">
      <c r="B24" s="114" t="s">
        <v>61</v>
      </c>
      <c r="C24" s="114"/>
    </row>
    <row r="25" spans="2:9" s="105" customFormat="1" ht="14" customHeight="1" x14ac:dyDescent="0.3">
      <c r="B25" s="105" t="s">
        <v>2219</v>
      </c>
    </row>
    <row r="26" spans="2:9" s="105" customFormat="1" ht="12" x14ac:dyDescent="0.3"/>
    <row r="27" spans="2:9" s="105" customFormat="1" ht="12" x14ac:dyDescent="0.3"/>
    <row r="28" spans="2:9" s="105" customFormat="1" ht="12" x14ac:dyDescent="0.3"/>
    <row r="29" spans="2:9" s="105" customFormat="1" ht="14" customHeight="1" x14ac:dyDescent="0.3"/>
    <row r="30" spans="2:9" s="105" customFormat="1" ht="14" customHeight="1" x14ac:dyDescent="0.3">
      <c r="B30" s="138"/>
      <c r="C30" s="138"/>
    </row>
    <row r="31" spans="2:9" s="105" customFormat="1" ht="14" customHeight="1" x14ac:dyDescent="0.3">
      <c r="B31" s="138"/>
      <c r="C31" s="138"/>
    </row>
    <row r="32" spans="2:9" s="105" customFormat="1" ht="14" customHeight="1" x14ac:dyDescent="0.3">
      <c r="B32" s="138"/>
      <c r="C32" s="138"/>
    </row>
    <row r="33" spans="2:3" s="105" customFormat="1" ht="14" customHeight="1" x14ac:dyDescent="0.3">
      <c r="B33" s="138"/>
      <c r="C33" s="138"/>
    </row>
    <row r="34" spans="2:3" s="105" customFormat="1" ht="14" customHeight="1" x14ac:dyDescent="0.3">
      <c r="B34" s="138"/>
      <c r="C34" s="138"/>
    </row>
    <row r="35" spans="2:3" s="105" customFormat="1" ht="14" customHeight="1" x14ac:dyDescent="0.3">
      <c r="B35" s="138"/>
      <c r="C35" s="138"/>
    </row>
    <row r="36" spans="2:3" s="105" customFormat="1" ht="14" customHeight="1" x14ac:dyDescent="0.3">
      <c r="B36" s="138"/>
      <c r="C36" s="138"/>
    </row>
    <row r="37" spans="2:3" s="105" customFormat="1" ht="14" customHeight="1" x14ac:dyDescent="0.3">
      <c r="B37" s="138"/>
      <c r="C37" s="138"/>
    </row>
    <row r="38" spans="2:3" s="105" customFormat="1" ht="14" customHeight="1" x14ac:dyDescent="0.3">
      <c r="B38" s="138"/>
      <c r="C38" s="138"/>
    </row>
    <row r="39" spans="2:3" s="105" customFormat="1" ht="14" customHeight="1" x14ac:dyDescent="0.3">
      <c r="B39" s="138"/>
      <c r="C39" s="138"/>
    </row>
    <row r="40" spans="2:3" s="105" customFormat="1" ht="14" customHeight="1" x14ac:dyDescent="0.3">
      <c r="B40" s="138"/>
      <c r="C40" s="138"/>
    </row>
    <row r="41" spans="2:3" s="105" customFormat="1" ht="14" customHeight="1" x14ac:dyDescent="0.3">
      <c r="B41" s="138"/>
      <c r="C41" s="138"/>
    </row>
    <row r="42" spans="2:3" s="105" customFormat="1" ht="14" customHeight="1" x14ac:dyDescent="0.3">
      <c r="B42" s="138"/>
      <c r="C42" s="138"/>
    </row>
    <row r="43" spans="2:3" s="105" customFormat="1" ht="14" customHeight="1" x14ac:dyDescent="0.3">
      <c r="B43" s="138"/>
      <c r="C43" s="138"/>
    </row>
    <row r="44" spans="2:3" s="105" customFormat="1" ht="14" customHeight="1" x14ac:dyDescent="0.3">
      <c r="B44" s="138"/>
      <c r="C44" s="138"/>
    </row>
    <row r="45" spans="2:3" s="105" customFormat="1" ht="14" customHeight="1" x14ac:dyDescent="0.3">
      <c r="B45" s="138"/>
      <c r="C45" s="138"/>
    </row>
    <row r="46" spans="2:3" s="105" customFormat="1" ht="14" customHeight="1" x14ac:dyDescent="0.3">
      <c r="B46" s="138"/>
      <c r="C46" s="138"/>
    </row>
    <row r="47" spans="2:3" s="105" customFormat="1" ht="14" customHeight="1" x14ac:dyDescent="0.3">
      <c r="B47" s="138"/>
      <c r="C47" s="138"/>
    </row>
    <row r="48" spans="2:3" s="105" customFormat="1" ht="14" customHeight="1" x14ac:dyDescent="0.3">
      <c r="B48" s="138"/>
      <c r="C48" s="138"/>
    </row>
    <row r="49" s="105" customFormat="1" ht="14" customHeight="1" x14ac:dyDescent="0.3"/>
    <row r="50" s="105" customFormat="1" ht="14" customHeight="1" x14ac:dyDescent="0.3"/>
    <row r="51" s="105" customFormat="1" ht="14" customHeight="1" x14ac:dyDescent="0.3"/>
    <row r="52" s="105" customFormat="1" ht="14" customHeight="1" x14ac:dyDescent="0.3"/>
    <row r="53" s="105" customFormat="1" ht="14" customHeight="1" x14ac:dyDescent="0.3"/>
  </sheetData>
  <hyperlinks>
    <hyperlink ref="B4" location="'Index sheet'!A1" display="Back to index" xr:uid="{00000000-0004-0000-0C00-000000000000}"/>
  </hyperlinks>
  <pageMargins left="0.7" right="0.7" top="0.75" bottom="0.75" header="0.3" footer="0.3"/>
  <ignoredErrors>
    <ignoredError sqref="B1:M6 B15:M53 B7:E7 B8 B10:K10 B12 K12 G7:K7 D8:K8 B9 D9:K9 B11 D11:J11 D12:E12 H12:I12"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86"/>
  <sheetViews>
    <sheetView showGridLines="0" topLeftCell="A67" zoomScale="62" workbookViewId="0">
      <selection activeCell="A74" sqref="A1:XFD1048576"/>
    </sheetView>
  </sheetViews>
  <sheetFormatPr defaultColWidth="56.90625" defaultRowHeight="12" x14ac:dyDescent="0.3"/>
  <cols>
    <col min="1" max="3" width="56.90625" style="105"/>
    <col min="4" max="4" width="56.90625" style="135"/>
    <col min="5" max="16384" width="56.90625" style="105"/>
  </cols>
  <sheetData>
    <row r="1" spans="2:9" ht="16" x14ac:dyDescent="0.4">
      <c r="B1" s="161" t="s">
        <v>848</v>
      </c>
      <c r="C1" s="161"/>
      <c r="D1" s="162"/>
      <c r="E1" s="161"/>
      <c r="F1" s="161"/>
      <c r="G1" s="161"/>
      <c r="H1" s="161"/>
      <c r="I1" s="161"/>
    </row>
    <row r="2" spans="2:9" ht="18" x14ac:dyDescent="0.4">
      <c r="B2" s="161" t="s">
        <v>2284</v>
      </c>
      <c r="C2" s="161"/>
      <c r="D2" s="162"/>
      <c r="E2" s="161"/>
      <c r="F2" s="161"/>
      <c r="G2" s="161"/>
      <c r="H2" s="161"/>
      <c r="I2" s="161"/>
    </row>
    <row r="3" spans="2:9" x14ac:dyDescent="0.3">
      <c r="B3" s="163"/>
      <c r="C3" s="163"/>
      <c r="D3" s="164"/>
      <c r="E3" s="163"/>
      <c r="F3" s="163"/>
      <c r="G3" s="163"/>
      <c r="H3" s="163"/>
      <c r="I3" s="163"/>
    </row>
    <row r="4" spans="2:9" x14ac:dyDescent="0.3">
      <c r="B4" s="137" t="s">
        <v>28</v>
      </c>
      <c r="C4" s="137"/>
      <c r="D4" s="165"/>
      <c r="E4" s="136"/>
      <c r="F4" s="137"/>
      <c r="G4" s="137"/>
      <c r="H4" s="137"/>
      <c r="I4" s="137"/>
    </row>
    <row r="5" spans="2:9" x14ac:dyDescent="0.3">
      <c r="E5" s="136"/>
    </row>
    <row r="6" spans="2:9" ht="13.5" x14ac:dyDescent="0.3">
      <c r="B6" s="183" t="s">
        <v>2285</v>
      </c>
      <c r="C6" s="184" t="s">
        <v>2210</v>
      </c>
      <c r="D6" s="184" t="s">
        <v>2242</v>
      </c>
      <c r="E6" s="184" t="s">
        <v>2264</v>
      </c>
      <c r="F6" s="184" t="s">
        <v>2212</v>
      </c>
      <c r="G6" s="184" t="s">
        <v>2286</v>
      </c>
      <c r="H6" s="190" t="s">
        <v>2287</v>
      </c>
      <c r="I6" s="191" t="s">
        <v>2214</v>
      </c>
    </row>
    <row r="7" spans="2:9" s="166" customFormat="1" ht="24" x14ac:dyDescent="0.3">
      <c r="B7" s="111" t="s">
        <v>139</v>
      </c>
      <c r="C7" s="111" t="s">
        <v>140</v>
      </c>
      <c r="D7" s="111" t="s">
        <v>753</v>
      </c>
      <c r="E7" s="111" t="s">
        <v>46</v>
      </c>
      <c r="F7" s="111" t="s">
        <v>46</v>
      </c>
      <c r="G7" s="111" t="s">
        <v>143</v>
      </c>
      <c r="H7" s="112" t="s">
        <v>46</v>
      </c>
      <c r="I7" s="192" t="s">
        <v>46</v>
      </c>
    </row>
    <row r="8" spans="2:9" s="166" customFormat="1" ht="24" x14ac:dyDescent="0.3">
      <c r="B8" s="111" t="s">
        <v>139</v>
      </c>
      <c r="C8" s="111" t="s">
        <v>140</v>
      </c>
      <c r="D8" s="111" t="s">
        <v>754</v>
      </c>
      <c r="E8" s="111" t="s">
        <v>46</v>
      </c>
      <c r="F8" s="111" t="s">
        <v>144</v>
      </c>
      <c r="G8" s="111" t="s">
        <v>143</v>
      </c>
      <c r="H8" s="112" t="s">
        <v>46</v>
      </c>
      <c r="I8" s="192" t="s">
        <v>46</v>
      </c>
    </row>
    <row r="9" spans="2:9" s="166" customFormat="1" ht="24" x14ac:dyDescent="0.3">
      <c r="B9" s="111" t="s">
        <v>139</v>
      </c>
      <c r="C9" s="111" t="s">
        <v>140</v>
      </c>
      <c r="D9" s="111" t="s">
        <v>755</v>
      </c>
      <c r="E9" s="111" t="s">
        <v>9</v>
      </c>
      <c r="F9" s="111" t="s">
        <v>144</v>
      </c>
      <c r="G9" s="111" t="s">
        <v>143</v>
      </c>
      <c r="H9" s="112" t="s">
        <v>46</v>
      </c>
      <c r="I9" s="192" t="s">
        <v>46</v>
      </c>
    </row>
    <row r="10" spans="2:9" s="166" customFormat="1" ht="24" x14ac:dyDescent="0.3">
      <c r="B10" s="111" t="s">
        <v>139</v>
      </c>
      <c r="C10" s="111" t="s">
        <v>140</v>
      </c>
      <c r="D10" s="111" t="s">
        <v>756</v>
      </c>
      <c r="E10" s="111" t="s">
        <v>46</v>
      </c>
      <c r="F10" s="111" t="s">
        <v>144</v>
      </c>
      <c r="G10" s="111" t="s">
        <v>143</v>
      </c>
      <c r="H10" s="112" t="s">
        <v>46</v>
      </c>
      <c r="I10" s="192" t="s">
        <v>46</v>
      </c>
    </row>
    <row r="11" spans="2:9" s="166" customFormat="1" ht="24" x14ac:dyDescent="0.3">
      <c r="B11" s="111" t="s">
        <v>139</v>
      </c>
      <c r="C11" s="111" t="s">
        <v>140</v>
      </c>
      <c r="D11" s="111" t="s">
        <v>757</v>
      </c>
      <c r="E11" s="111" t="s">
        <v>46</v>
      </c>
      <c r="F11" s="111" t="s">
        <v>144</v>
      </c>
      <c r="G11" s="111" t="s">
        <v>143</v>
      </c>
      <c r="H11" s="112" t="s">
        <v>46</v>
      </c>
      <c r="I11" s="192" t="s">
        <v>46</v>
      </c>
    </row>
    <row r="12" spans="2:9" s="166" customFormat="1" ht="24" x14ac:dyDescent="0.3">
      <c r="B12" s="111" t="s">
        <v>139</v>
      </c>
      <c r="C12" s="111" t="s">
        <v>140</v>
      </c>
      <c r="D12" s="111" t="s">
        <v>758</v>
      </c>
      <c r="E12" s="111" t="s">
        <v>9</v>
      </c>
      <c r="F12" s="111" t="s">
        <v>144</v>
      </c>
      <c r="G12" s="111" t="s">
        <v>143</v>
      </c>
      <c r="H12" s="112" t="s">
        <v>46</v>
      </c>
      <c r="I12" s="192" t="s">
        <v>46</v>
      </c>
    </row>
    <row r="13" spans="2:9" s="166" customFormat="1" x14ac:dyDescent="0.3">
      <c r="B13" s="111" t="s">
        <v>139</v>
      </c>
      <c r="C13" s="111" t="s">
        <v>165</v>
      </c>
      <c r="D13" s="111" t="s">
        <v>759</v>
      </c>
      <c r="E13" s="111" t="s">
        <v>46</v>
      </c>
      <c r="F13" s="111" t="s">
        <v>144</v>
      </c>
      <c r="G13" s="111" t="s">
        <v>143</v>
      </c>
      <c r="H13" s="112" t="s">
        <v>46</v>
      </c>
      <c r="I13" s="192" t="s">
        <v>46</v>
      </c>
    </row>
    <row r="14" spans="2:9" s="166" customFormat="1" ht="24" x14ac:dyDescent="0.3">
      <c r="B14" s="111" t="s">
        <v>139</v>
      </c>
      <c r="C14" s="111" t="s">
        <v>165</v>
      </c>
      <c r="D14" s="111" t="s">
        <v>760</v>
      </c>
      <c r="E14" s="111" t="s">
        <v>46</v>
      </c>
      <c r="F14" s="111" t="s">
        <v>144</v>
      </c>
      <c r="G14" s="111" t="s">
        <v>143</v>
      </c>
      <c r="H14" s="112" t="s">
        <v>46</v>
      </c>
      <c r="I14" s="192" t="s">
        <v>46</v>
      </c>
    </row>
    <row r="15" spans="2:9" s="166" customFormat="1" x14ac:dyDescent="0.3">
      <c r="B15" s="111" t="s">
        <v>139</v>
      </c>
      <c r="C15" s="111" t="s">
        <v>165</v>
      </c>
      <c r="D15" s="111" t="s">
        <v>761</v>
      </c>
      <c r="E15" s="111" t="s">
        <v>46</v>
      </c>
      <c r="F15" s="111" t="s">
        <v>144</v>
      </c>
      <c r="G15" s="111" t="s">
        <v>143</v>
      </c>
      <c r="H15" s="112" t="s">
        <v>46</v>
      </c>
      <c r="I15" s="192" t="s">
        <v>46</v>
      </c>
    </row>
    <row r="16" spans="2:9" s="166" customFormat="1" ht="24" x14ac:dyDescent="0.3">
      <c r="B16" s="111" t="s">
        <v>139</v>
      </c>
      <c r="C16" s="111" t="s">
        <v>174</v>
      </c>
      <c r="D16" s="111" t="s">
        <v>762</v>
      </c>
      <c r="E16" s="111" t="s">
        <v>46</v>
      </c>
      <c r="F16" s="111" t="s">
        <v>144</v>
      </c>
      <c r="G16" s="111" t="s">
        <v>177</v>
      </c>
      <c r="H16" s="112" t="s">
        <v>46</v>
      </c>
      <c r="I16" s="192" t="s">
        <v>46</v>
      </c>
    </row>
    <row r="17" spans="2:9" s="166" customFormat="1" ht="24" x14ac:dyDescent="0.3">
      <c r="B17" s="111" t="s">
        <v>139</v>
      </c>
      <c r="C17" s="111" t="s">
        <v>174</v>
      </c>
      <c r="D17" s="111" t="s">
        <v>763</v>
      </c>
      <c r="E17" s="111" t="s">
        <v>46</v>
      </c>
      <c r="F17" s="111" t="s">
        <v>144</v>
      </c>
      <c r="G17" s="111" t="s">
        <v>143</v>
      </c>
      <c r="H17" s="112" t="s">
        <v>46</v>
      </c>
      <c r="I17" s="192" t="s">
        <v>46</v>
      </c>
    </row>
    <row r="18" spans="2:9" s="166" customFormat="1" x14ac:dyDescent="0.3">
      <c r="B18" s="111" t="s">
        <v>139</v>
      </c>
      <c r="C18" s="111" t="s">
        <v>174</v>
      </c>
      <c r="D18" s="111" t="s">
        <v>764</v>
      </c>
      <c r="E18" s="111" t="s">
        <v>46</v>
      </c>
      <c r="F18" s="111" t="s">
        <v>144</v>
      </c>
      <c r="G18" s="111" t="s">
        <v>143</v>
      </c>
      <c r="H18" s="112" t="s">
        <v>46</v>
      </c>
      <c r="I18" s="192" t="s">
        <v>46</v>
      </c>
    </row>
    <row r="19" spans="2:9" s="166" customFormat="1" x14ac:dyDescent="0.3">
      <c r="B19" s="111" t="s">
        <v>139</v>
      </c>
      <c r="C19" s="111" t="s">
        <v>186</v>
      </c>
      <c r="D19" s="111" t="s">
        <v>765</v>
      </c>
      <c r="E19" s="111" t="s">
        <v>46</v>
      </c>
      <c r="F19" s="111" t="s">
        <v>144</v>
      </c>
      <c r="G19" s="111" t="s">
        <v>143</v>
      </c>
      <c r="H19" s="112" t="s">
        <v>46</v>
      </c>
      <c r="I19" s="192" t="s">
        <v>46</v>
      </c>
    </row>
    <row r="20" spans="2:9" s="166" customFormat="1" ht="24" x14ac:dyDescent="0.3">
      <c r="B20" s="111" t="s">
        <v>139</v>
      </c>
      <c r="C20" s="111" t="s">
        <v>191</v>
      </c>
      <c r="D20" s="111" t="s">
        <v>766</v>
      </c>
      <c r="E20" s="111" t="s">
        <v>46</v>
      </c>
      <c r="F20" s="111" t="s">
        <v>144</v>
      </c>
      <c r="G20" s="111" t="s">
        <v>143</v>
      </c>
      <c r="H20" s="112" t="s">
        <v>46</v>
      </c>
      <c r="I20" s="192" t="s">
        <v>46</v>
      </c>
    </row>
    <row r="21" spans="2:9" s="166" customFormat="1" ht="24" x14ac:dyDescent="0.3">
      <c r="B21" s="111" t="s">
        <v>139</v>
      </c>
      <c r="C21" s="111" t="s">
        <v>191</v>
      </c>
      <c r="D21" s="111" t="s">
        <v>767</v>
      </c>
      <c r="E21" s="111" t="s">
        <v>46</v>
      </c>
      <c r="F21" s="111" t="s">
        <v>144</v>
      </c>
      <c r="G21" s="111" t="s">
        <v>143</v>
      </c>
      <c r="H21" s="112" t="s">
        <v>46</v>
      </c>
      <c r="I21" s="192" t="s">
        <v>46</v>
      </c>
    </row>
    <row r="22" spans="2:9" s="166" customFormat="1" ht="24" x14ac:dyDescent="0.3">
      <c r="B22" s="111" t="s">
        <v>139</v>
      </c>
      <c r="C22" s="111" t="s">
        <v>186</v>
      </c>
      <c r="D22" s="111" t="s">
        <v>768</v>
      </c>
      <c r="E22" s="111" t="s">
        <v>46</v>
      </c>
      <c r="F22" s="111" t="s">
        <v>144</v>
      </c>
      <c r="G22" s="111" t="s">
        <v>143</v>
      </c>
      <c r="H22" s="112" t="s">
        <v>46</v>
      </c>
      <c r="I22" s="192" t="s">
        <v>46</v>
      </c>
    </row>
    <row r="23" spans="2:9" s="166" customFormat="1" ht="24" x14ac:dyDescent="0.3">
      <c r="B23" s="111" t="s">
        <v>139</v>
      </c>
      <c r="C23" s="111" t="s">
        <v>191</v>
      </c>
      <c r="D23" s="111" t="s">
        <v>769</v>
      </c>
      <c r="E23" s="111" t="s">
        <v>46</v>
      </c>
      <c r="F23" s="111" t="s">
        <v>144</v>
      </c>
      <c r="G23" s="112" t="s">
        <v>46</v>
      </c>
      <c r="H23" s="112" t="s">
        <v>46</v>
      </c>
      <c r="I23" s="192" t="s">
        <v>46</v>
      </c>
    </row>
    <row r="24" spans="2:9" s="166" customFormat="1" ht="24" x14ac:dyDescent="0.3">
      <c r="B24" s="111" t="s">
        <v>139</v>
      </c>
      <c r="C24" s="111" t="s">
        <v>191</v>
      </c>
      <c r="D24" s="111" t="s">
        <v>770</v>
      </c>
      <c r="E24" s="111" t="s">
        <v>46</v>
      </c>
      <c r="F24" s="111" t="s">
        <v>144</v>
      </c>
      <c r="G24" s="111" t="s">
        <v>143</v>
      </c>
      <c r="H24" s="112" t="s">
        <v>46</v>
      </c>
      <c r="I24" s="192" t="s">
        <v>46</v>
      </c>
    </row>
    <row r="25" spans="2:9" s="166" customFormat="1" x14ac:dyDescent="0.3">
      <c r="B25" s="111" t="s">
        <v>139</v>
      </c>
      <c r="C25" s="111" t="s">
        <v>207</v>
      </c>
      <c r="D25" s="111" t="s">
        <v>771</v>
      </c>
      <c r="E25" s="111" t="s">
        <v>46</v>
      </c>
      <c r="F25" s="111" t="s">
        <v>144</v>
      </c>
      <c r="G25" s="111" t="s">
        <v>143</v>
      </c>
      <c r="H25" s="112" t="s">
        <v>46</v>
      </c>
      <c r="I25" s="192" t="s">
        <v>46</v>
      </c>
    </row>
    <row r="26" spans="2:9" s="166" customFormat="1" ht="24" x14ac:dyDescent="0.3">
      <c r="B26" s="111" t="s">
        <v>211</v>
      </c>
      <c r="C26" s="111" t="s">
        <v>215</v>
      </c>
      <c r="D26" s="111" t="s">
        <v>772</v>
      </c>
      <c r="E26" s="111" t="s">
        <v>46</v>
      </c>
      <c r="F26" s="111" t="s">
        <v>144</v>
      </c>
      <c r="G26" s="111" t="s">
        <v>143</v>
      </c>
      <c r="H26" s="112" t="s">
        <v>46</v>
      </c>
      <c r="I26" s="192" t="s">
        <v>46</v>
      </c>
    </row>
    <row r="27" spans="2:9" s="166" customFormat="1" ht="36" x14ac:dyDescent="0.3">
      <c r="B27" s="111" t="s">
        <v>211</v>
      </c>
      <c r="C27" s="111" t="s">
        <v>215</v>
      </c>
      <c r="D27" s="111" t="s">
        <v>773</v>
      </c>
      <c r="E27" s="111" t="s">
        <v>46</v>
      </c>
      <c r="F27" s="111" t="s">
        <v>144</v>
      </c>
      <c r="G27" s="111" t="s">
        <v>143</v>
      </c>
      <c r="H27" s="112" t="s">
        <v>46</v>
      </c>
      <c r="I27" s="192" t="s">
        <v>46</v>
      </c>
    </row>
    <row r="28" spans="2:9" s="166" customFormat="1" ht="24" x14ac:dyDescent="0.3">
      <c r="B28" s="111" t="s">
        <v>139</v>
      </c>
      <c r="C28" s="111" t="s">
        <v>215</v>
      </c>
      <c r="D28" s="111" t="s">
        <v>774</v>
      </c>
      <c r="E28" s="111" t="s">
        <v>46</v>
      </c>
      <c r="F28" s="111" t="s">
        <v>144</v>
      </c>
      <c r="G28" s="111" t="s">
        <v>143</v>
      </c>
      <c r="H28" s="112" t="s">
        <v>46</v>
      </c>
      <c r="I28" s="192" t="s">
        <v>46</v>
      </c>
    </row>
    <row r="29" spans="2:9" s="166" customFormat="1" ht="24" x14ac:dyDescent="0.3">
      <c r="B29" s="111" t="s">
        <v>139</v>
      </c>
      <c r="C29" s="111" t="s">
        <v>215</v>
      </c>
      <c r="D29" s="111" t="s">
        <v>849</v>
      </c>
      <c r="E29" s="111" t="s">
        <v>46</v>
      </c>
      <c r="F29" s="111" t="s">
        <v>144</v>
      </c>
      <c r="G29" s="111" t="s">
        <v>143</v>
      </c>
      <c r="H29" s="112" t="s">
        <v>46</v>
      </c>
      <c r="I29" s="192" t="s">
        <v>46</v>
      </c>
    </row>
    <row r="30" spans="2:9" s="166" customFormat="1" x14ac:dyDescent="0.3">
      <c r="B30" s="111" t="s">
        <v>139</v>
      </c>
      <c r="C30" s="111" t="s">
        <v>226</v>
      </c>
      <c r="D30" s="111" t="s">
        <v>775</v>
      </c>
      <c r="E30" s="111" t="s">
        <v>46</v>
      </c>
      <c r="F30" s="111" t="s">
        <v>144</v>
      </c>
      <c r="G30" s="111" t="s">
        <v>143</v>
      </c>
      <c r="H30" s="112" t="s">
        <v>46</v>
      </c>
      <c r="I30" s="192" t="s">
        <v>46</v>
      </c>
    </row>
    <row r="31" spans="2:9" s="166" customFormat="1" ht="24" x14ac:dyDescent="0.3">
      <c r="B31" s="111" t="s">
        <v>776</v>
      </c>
      <c r="C31" s="111" t="s">
        <v>231</v>
      </c>
      <c r="D31" s="111" t="s">
        <v>777</v>
      </c>
      <c r="E31" s="111" t="s">
        <v>46</v>
      </c>
      <c r="F31" s="111" t="s">
        <v>144</v>
      </c>
      <c r="G31" s="111" t="s">
        <v>143</v>
      </c>
      <c r="H31" s="112" t="s">
        <v>46</v>
      </c>
      <c r="I31" s="192" t="s">
        <v>46</v>
      </c>
    </row>
    <row r="32" spans="2:9" s="166" customFormat="1" ht="24" x14ac:dyDescent="0.3">
      <c r="B32" s="111" t="s">
        <v>230</v>
      </c>
      <c r="C32" s="111" t="s">
        <v>231</v>
      </c>
      <c r="D32" s="111" t="s">
        <v>778</v>
      </c>
      <c r="E32" s="111" t="s">
        <v>46</v>
      </c>
      <c r="F32" s="111" t="s">
        <v>144</v>
      </c>
      <c r="G32" s="111" t="s">
        <v>143</v>
      </c>
      <c r="H32" s="112" t="s">
        <v>46</v>
      </c>
      <c r="I32" s="192" t="s">
        <v>46</v>
      </c>
    </row>
    <row r="33" spans="2:9" s="166" customFormat="1" ht="24" x14ac:dyDescent="0.3">
      <c r="B33" s="111" t="s">
        <v>238</v>
      </c>
      <c r="C33" s="111" t="s">
        <v>779</v>
      </c>
      <c r="D33" s="111" t="s">
        <v>780</v>
      </c>
      <c r="E33" s="111" t="s">
        <v>46</v>
      </c>
      <c r="F33" s="111" t="s">
        <v>242</v>
      </c>
      <c r="G33" s="111" t="s">
        <v>143</v>
      </c>
      <c r="H33" s="112" t="s">
        <v>46</v>
      </c>
      <c r="I33" s="192" t="s">
        <v>46</v>
      </c>
    </row>
    <row r="34" spans="2:9" s="166" customFormat="1" ht="36" x14ac:dyDescent="0.3">
      <c r="B34" s="111" t="s">
        <v>238</v>
      </c>
      <c r="C34" s="111" t="s">
        <v>779</v>
      </c>
      <c r="D34" s="111" t="s">
        <v>781</v>
      </c>
      <c r="E34" s="111" t="s">
        <v>46</v>
      </c>
      <c r="F34" s="111" t="s">
        <v>242</v>
      </c>
      <c r="G34" s="111" t="s">
        <v>143</v>
      </c>
      <c r="H34" s="112" t="s">
        <v>46</v>
      </c>
      <c r="I34" s="192" t="s">
        <v>46</v>
      </c>
    </row>
    <row r="35" spans="2:9" s="166" customFormat="1" ht="36" x14ac:dyDescent="0.3">
      <c r="B35" s="111" t="s">
        <v>238</v>
      </c>
      <c r="C35" s="111" t="s">
        <v>779</v>
      </c>
      <c r="D35" s="111" t="s">
        <v>782</v>
      </c>
      <c r="E35" s="111" t="s">
        <v>46</v>
      </c>
      <c r="F35" s="111" t="s">
        <v>242</v>
      </c>
      <c r="G35" s="111" t="s">
        <v>143</v>
      </c>
      <c r="H35" s="112" t="s">
        <v>46</v>
      </c>
      <c r="I35" s="192" t="s">
        <v>46</v>
      </c>
    </row>
    <row r="36" spans="2:9" s="166" customFormat="1" ht="36" x14ac:dyDescent="0.3">
      <c r="B36" s="111" t="s">
        <v>238</v>
      </c>
      <c r="C36" s="111" t="s">
        <v>239</v>
      </c>
      <c r="D36" s="111" t="s">
        <v>783</v>
      </c>
      <c r="E36" s="111" t="s">
        <v>46</v>
      </c>
      <c r="F36" s="111" t="s">
        <v>242</v>
      </c>
      <c r="G36" s="111" t="s">
        <v>143</v>
      </c>
      <c r="H36" s="112" t="s">
        <v>46</v>
      </c>
      <c r="I36" s="192" t="s">
        <v>46</v>
      </c>
    </row>
    <row r="37" spans="2:9" s="166" customFormat="1" ht="24" x14ac:dyDescent="0.3">
      <c r="B37" s="111" t="s">
        <v>253</v>
      </c>
      <c r="C37" s="111" t="s">
        <v>254</v>
      </c>
      <c r="D37" s="111" t="s">
        <v>784</v>
      </c>
      <c r="E37" s="111" t="s">
        <v>46</v>
      </c>
      <c r="F37" s="111" t="s">
        <v>144</v>
      </c>
      <c r="G37" s="111" t="s">
        <v>143</v>
      </c>
      <c r="H37" s="112" t="s">
        <v>46</v>
      </c>
      <c r="I37" s="193" t="s">
        <v>850</v>
      </c>
    </row>
    <row r="38" spans="2:9" s="166" customFormat="1" ht="24" x14ac:dyDescent="0.3">
      <c r="B38" s="111" t="s">
        <v>253</v>
      </c>
      <c r="C38" s="111" t="s">
        <v>257</v>
      </c>
      <c r="D38" s="111" t="s">
        <v>785</v>
      </c>
      <c r="E38" s="111" t="s">
        <v>46</v>
      </c>
      <c r="F38" s="111" t="s">
        <v>144</v>
      </c>
      <c r="G38" s="111" t="s">
        <v>143</v>
      </c>
      <c r="H38" s="112" t="s">
        <v>46</v>
      </c>
      <c r="I38" s="192" t="s">
        <v>46</v>
      </c>
    </row>
    <row r="39" spans="2:9" s="166" customFormat="1" x14ac:dyDescent="0.3">
      <c r="B39" s="111" t="s">
        <v>253</v>
      </c>
      <c r="C39" s="111" t="s">
        <v>260</v>
      </c>
      <c r="D39" s="111" t="s">
        <v>786</v>
      </c>
      <c r="E39" s="111" t="s">
        <v>9</v>
      </c>
      <c r="F39" s="111" t="s">
        <v>144</v>
      </c>
      <c r="G39" s="111" t="s">
        <v>143</v>
      </c>
      <c r="H39" s="112" t="s">
        <v>46</v>
      </c>
      <c r="I39" s="192" t="s">
        <v>46</v>
      </c>
    </row>
    <row r="40" spans="2:9" s="166" customFormat="1" x14ac:dyDescent="0.3">
      <c r="B40" s="111" t="s">
        <v>253</v>
      </c>
      <c r="C40" s="111" t="s">
        <v>260</v>
      </c>
      <c r="D40" s="111" t="s">
        <v>787</v>
      </c>
      <c r="E40" s="111" t="s">
        <v>46</v>
      </c>
      <c r="F40" s="111" t="s">
        <v>144</v>
      </c>
      <c r="G40" s="111" t="s">
        <v>143</v>
      </c>
      <c r="H40" s="112" t="s">
        <v>46</v>
      </c>
      <c r="I40" s="192" t="s">
        <v>46</v>
      </c>
    </row>
    <row r="41" spans="2:9" s="166" customFormat="1" x14ac:dyDescent="0.3">
      <c r="B41" s="111" t="s">
        <v>253</v>
      </c>
      <c r="C41" s="111" t="s">
        <v>46</v>
      </c>
      <c r="D41" s="111" t="s">
        <v>788</v>
      </c>
      <c r="E41" s="111" t="s">
        <v>46</v>
      </c>
      <c r="F41" s="111" t="s">
        <v>242</v>
      </c>
      <c r="G41" s="111" t="s">
        <v>143</v>
      </c>
      <c r="H41" s="112" t="s">
        <v>46</v>
      </c>
      <c r="I41" s="192" t="s">
        <v>46</v>
      </c>
    </row>
    <row r="42" spans="2:9" s="166" customFormat="1" x14ac:dyDescent="0.3">
      <c r="B42" s="111" t="s">
        <v>253</v>
      </c>
      <c r="C42" s="111" t="s">
        <v>260</v>
      </c>
      <c r="D42" s="111" t="s">
        <v>789</v>
      </c>
      <c r="E42" s="111" t="s">
        <v>46</v>
      </c>
      <c r="F42" s="111" t="s">
        <v>144</v>
      </c>
      <c r="G42" s="111" t="s">
        <v>143</v>
      </c>
      <c r="H42" s="112" t="s">
        <v>46</v>
      </c>
      <c r="I42" s="192" t="s">
        <v>46</v>
      </c>
    </row>
    <row r="43" spans="2:9" s="166" customFormat="1" x14ac:dyDescent="0.3">
      <c r="B43" s="111" t="s">
        <v>253</v>
      </c>
      <c r="C43" s="111" t="s">
        <v>260</v>
      </c>
      <c r="D43" s="111" t="s">
        <v>851</v>
      </c>
      <c r="E43" s="111" t="s">
        <v>46</v>
      </c>
      <c r="F43" s="111" t="s">
        <v>144</v>
      </c>
      <c r="G43" s="111" t="s">
        <v>143</v>
      </c>
      <c r="H43" s="112" t="s">
        <v>498</v>
      </c>
      <c r="I43" s="192" t="s">
        <v>46</v>
      </c>
    </row>
    <row r="44" spans="2:9" s="166" customFormat="1" ht="24" x14ac:dyDescent="0.3">
      <c r="B44" s="111" t="s">
        <v>790</v>
      </c>
      <c r="C44" s="111" t="s">
        <v>791</v>
      </c>
      <c r="D44" s="111" t="s">
        <v>792</v>
      </c>
      <c r="E44" s="111" t="s">
        <v>46</v>
      </c>
      <c r="F44" s="111" t="s">
        <v>144</v>
      </c>
      <c r="G44" s="111" t="s">
        <v>143</v>
      </c>
      <c r="H44" s="112" t="s">
        <v>46</v>
      </c>
      <c r="I44" s="192" t="s">
        <v>46</v>
      </c>
    </row>
    <row r="45" spans="2:9" s="166" customFormat="1" ht="24" x14ac:dyDescent="0.3">
      <c r="B45" s="111" t="s">
        <v>790</v>
      </c>
      <c r="C45" s="111" t="s">
        <v>793</v>
      </c>
      <c r="D45" s="111" t="s">
        <v>794</v>
      </c>
      <c r="E45" s="111" t="s">
        <v>46</v>
      </c>
      <c r="F45" s="111" t="s">
        <v>144</v>
      </c>
      <c r="G45" s="111" t="s">
        <v>143</v>
      </c>
      <c r="H45" s="112" t="s">
        <v>46</v>
      </c>
      <c r="I45" s="192" t="s">
        <v>46</v>
      </c>
    </row>
    <row r="46" spans="2:9" s="166" customFormat="1" x14ac:dyDescent="0.3">
      <c r="B46" s="111" t="s">
        <v>276</v>
      </c>
      <c r="C46" s="111" t="s">
        <v>288</v>
      </c>
      <c r="D46" s="111" t="s">
        <v>852</v>
      </c>
      <c r="E46" s="111" t="s">
        <v>9</v>
      </c>
      <c r="F46" s="111" t="s">
        <v>242</v>
      </c>
      <c r="G46" s="111" t="s">
        <v>143</v>
      </c>
      <c r="H46" s="112" t="s">
        <v>853</v>
      </c>
      <c r="I46" s="192" t="s">
        <v>46</v>
      </c>
    </row>
    <row r="47" spans="2:9" s="166" customFormat="1" x14ac:dyDescent="0.3">
      <c r="B47" s="111" t="s">
        <v>276</v>
      </c>
      <c r="C47" s="111" t="s">
        <v>288</v>
      </c>
      <c r="D47" s="111" t="s">
        <v>854</v>
      </c>
      <c r="E47" s="111" t="s">
        <v>46</v>
      </c>
      <c r="F47" s="111" t="s">
        <v>242</v>
      </c>
      <c r="G47" s="111" t="s">
        <v>143</v>
      </c>
      <c r="H47" s="112" t="s">
        <v>46</v>
      </c>
      <c r="I47" s="192" t="s">
        <v>46</v>
      </c>
    </row>
    <row r="48" spans="2:9" s="166" customFormat="1" x14ac:dyDescent="0.3">
      <c r="B48" s="111" t="s">
        <v>276</v>
      </c>
      <c r="C48" s="111" t="s">
        <v>288</v>
      </c>
      <c r="D48" s="111" t="s">
        <v>795</v>
      </c>
      <c r="E48" s="111" t="s">
        <v>46</v>
      </c>
      <c r="F48" s="111" t="s">
        <v>242</v>
      </c>
      <c r="G48" s="111" t="s">
        <v>143</v>
      </c>
      <c r="H48" s="112" t="s">
        <v>46</v>
      </c>
      <c r="I48" s="192" t="s">
        <v>46</v>
      </c>
    </row>
    <row r="49" spans="2:9" s="166" customFormat="1" x14ac:dyDescent="0.3">
      <c r="B49" s="111" t="s">
        <v>276</v>
      </c>
      <c r="C49" s="111" t="s">
        <v>288</v>
      </c>
      <c r="D49" s="111" t="s">
        <v>855</v>
      </c>
      <c r="E49" s="111" t="s">
        <v>46</v>
      </c>
      <c r="F49" s="111" t="s">
        <v>242</v>
      </c>
      <c r="G49" s="111" t="s">
        <v>143</v>
      </c>
      <c r="H49" s="112" t="s">
        <v>46</v>
      </c>
      <c r="I49" s="192" t="s">
        <v>46</v>
      </c>
    </row>
    <row r="50" spans="2:9" s="166" customFormat="1" ht="24" x14ac:dyDescent="0.3">
      <c r="B50" s="111" t="s">
        <v>309</v>
      </c>
      <c r="C50" s="111" t="s">
        <v>305</v>
      </c>
      <c r="D50" s="111" t="s">
        <v>796</v>
      </c>
      <c r="E50" s="111" t="s">
        <v>46</v>
      </c>
      <c r="F50" s="111" t="s">
        <v>242</v>
      </c>
      <c r="G50" s="111" t="s">
        <v>143</v>
      </c>
      <c r="H50" s="112" t="s">
        <v>46</v>
      </c>
      <c r="I50" s="192" t="s">
        <v>46</v>
      </c>
    </row>
    <row r="51" spans="2:9" s="166" customFormat="1" x14ac:dyDescent="0.3">
      <c r="B51" s="111" t="s">
        <v>309</v>
      </c>
      <c r="C51" s="111" t="s">
        <v>310</v>
      </c>
      <c r="D51" s="111" t="s">
        <v>797</v>
      </c>
      <c r="E51" s="111" t="s">
        <v>46</v>
      </c>
      <c r="F51" s="111" t="s">
        <v>242</v>
      </c>
      <c r="G51" s="111" t="s">
        <v>143</v>
      </c>
      <c r="H51" s="112" t="s">
        <v>46</v>
      </c>
      <c r="I51" s="192" t="s">
        <v>46</v>
      </c>
    </row>
    <row r="52" spans="2:9" s="166" customFormat="1" x14ac:dyDescent="0.3">
      <c r="B52" s="111" t="s">
        <v>309</v>
      </c>
      <c r="C52" s="111" t="s">
        <v>309</v>
      </c>
      <c r="D52" s="111" t="s">
        <v>856</v>
      </c>
      <c r="E52" s="111" t="s">
        <v>46</v>
      </c>
      <c r="F52" s="111" t="s">
        <v>242</v>
      </c>
      <c r="G52" s="111" t="s">
        <v>143</v>
      </c>
      <c r="H52" s="112" t="s">
        <v>46</v>
      </c>
      <c r="I52" s="192" t="s">
        <v>46</v>
      </c>
    </row>
    <row r="53" spans="2:9" s="166" customFormat="1" ht="24" x14ac:dyDescent="0.3">
      <c r="B53" s="111" t="s">
        <v>317</v>
      </c>
      <c r="C53" s="111" t="s">
        <v>318</v>
      </c>
      <c r="D53" s="111" t="s">
        <v>798</v>
      </c>
      <c r="E53" s="111" t="s">
        <v>46</v>
      </c>
      <c r="F53" s="111" t="s">
        <v>242</v>
      </c>
      <c r="G53" s="111" t="s">
        <v>143</v>
      </c>
      <c r="H53" s="112" t="s">
        <v>46</v>
      </c>
      <c r="I53" s="192" t="s">
        <v>46</v>
      </c>
    </row>
    <row r="54" spans="2:9" s="166" customFormat="1" ht="24" x14ac:dyDescent="0.3">
      <c r="B54" s="111" t="s">
        <v>322</v>
      </c>
      <c r="C54" s="111" t="s">
        <v>318</v>
      </c>
      <c r="D54" s="111" t="s">
        <v>799</v>
      </c>
      <c r="E54" s="111" t="s">
        <v>46</v>
      </c>
      <c r="F54" s="111" t="s">
        <v>242</v>
      </c>
      <c r="G54" s="111" t="s">
        <v>143</v>
      </c>
      <c r="H54" s="112" t="s">
        <v>46</v>
      </c>
      <c r="I54" s="192" t="s">
        <v>46</v>
      </c>
    </row>
    <row r="55" spans="2:9" s="166" customFormat="1" ht="24" x14ac:dyDescent="0.3">
      <c r="B55" s="111" t="s">
        <v>139</v>
      </c>
      <c r="C55" s="111" t="s">
        <v>2160</v>
      </c>
      <c r="D55" s="194" t="s">
        <v>857</v>
      </c>
      <c r="E55" s="195" t="s">
        <v>858</v>
      </c>
      <c r="F55" s="196" t="s">
        <v>2120</v>
      </c>
      <c r="G55" s="195" t="s">
        <v>143</v>
      </c>
      <c r="H55" s="195" t="s">
        <v>2121</v>
      </c>
      <c r="I55" s="192" t="s">
        <v>46</v>
      </c>
    </row>
    <row r="56" spans="2:9" s="166" customFormat="1" ht="36" x14ac:dyDescent="0.3">
      <c r="B56" s="111" t="s">
        <v>2175</v>
      </c>
      <c r="C56" s="111" t="s">
        <v>393</v>
      </c>
      <c r="D56" s="194" t="s">
        <v>2122</v>
      </c>
      <c r="E56" s="195" t="s">
        <v>860</v>
      </c>
      <c r="F56" s="196" t="s">
        <v>2120</v>
      </c>
      <c r="G56" s="195" t="s">
        <v>143</v>
      </c>
      <c r="H56" s="195" t="s">
        <v>861</v>
      </c>
      <c r="I56" s="192" t="s">
        <v>46</v>
      </c>
    </row>
    <row r="57" spans="2:9" s="166" customFormat="1" ht="24" x14ac:dyDescent="0.3">
      <c r="B57" s="111" t="s">
        <v>2012</v>
      </c>
      <c r="C57" s="111" t="s">
        <v>2161</v>
      </c>
      <c r="D57" s="194" t="s">
        <v>2123</v>
      </c>
      <c r="E57" s="195" t="s">
        <v>2124</v>
      </c>
      <c r="F57" s="196" t="s">
        <v>2120</v>
      </c>
      <c r="G57" s="195" t="s">
        <v>143</v>
      </c>
      <c r="H57" s="195" t="s">
        <v>2125</v>
      </c>
      <c r="I57" s="192" t="s">
        <v>46</v>
      </c>
    </row>
    <row r="58" spans="2:9" s="166" customFormat="1" ht="60" x14ac:dyDescent="0.3">
      <c r="B58" s="111" t="s">
        <v>2162</v>
      </c>
      <c r="C58" s="111" t="s">
        <v>2163</v>
      </c>
      <c r="D58" s="194" t="s">
        <v>2126</v>
      </c>
      <c r="E58" s="195" t="s">
        <v>862</v>
      </c>
      <c r="F58" s="196" t="s">
        <v>2120</v>
      </c>
      <c r="G58" s="195" t="s">
        <v>143</v>
      </c>
      <c r="H58" s="195" t="s">
        <v>2176</v>
      </c>
      <c r="I58" s="192" t="s">
        <v>46</v>
      </c>
    </row>
    <row r="59" spans="2:9" s="166" customFormat="1" ht="36" x14ac:dyDescent="0.3">
      <c r="B59" s="111" t="s">
        <v>2164</v>
      </c>
      <c r="C59" s="111" t="s">
        <v>2163</v>
      </c>
      <c r="D59" s="194" t="s">
        <v>2127</v>
      </c>
      <c r="E59" s="195" t="s">
        <v>863</v>
      </c>
      <c r="F59" s="196" t="s">
        <v>2120</v>
      </c>
      <c r="G59" s="195" t="s">
        <v>143</v>
      </c>
      <c r="H59" s="195" t="s">
        <v>864</v>
      </c>
      <c r="I59" s="192" t="s">
        <v>46</v>
      </c>
    </row>
    <row r="60" spans="2:9" s="166" customFormat="1" ht="48" x14ac:dyDescent="0.3">
      <c r="B60" s="187" t="s">
        <v>230</v>
      </c>
      <c r="C60" s="187" t="s">
        <v>2163</v>
      </c>
      <c r="D60" s="197" t="s">
        <v>865</v>
      </c>
      <c r="E60" s="194" t="s">
        <v>2128</v>
      </c>
      <c r="F60" s="195" t="s">
        <v>2120</v>
      </c>
      <c r="G60" s="195" t="s">
        <v>143</v>
      </c>
      <c r="H60" s="195" t="s">
        <v>2129</v>
      </c>
      <c r="I60" s="192" t="s">
        <v>46</v>
      </c>
    </row>
    <row r="61" spans="2:9" s="166" customFormat="1" ht="96" x14ac:dyDescent="0.3">
      <c r="B61" s="185" t="s">
        <v>2165</v>
      </c>
      <c r="C61" s="185" t="s">
        <v>2166</v>
      </c>
      <c r="D61" s="195" t="s">
        <v>2130</v>
      </c>
      <c r="E61" s="196" t="s">
        <v>2131</v>
      </c>
      <c r="F61" s="195" t="s">
        <v>2120</v>
      </c>
      <c r="G61" s="195" t="s">
        <v>143</v>
      </c>
      <c r="H61" s="195" t="s">
        <v>2132</v>
      </c>
      <c r="I61" s="192" t="s">
        <v>46</v>
      </c>
    </row>
    <row r="62" spans="2:9" s="166" customFormat="1" ht="60" x14ac:dyDescent="0.3">
      <c r="B62" s="185" t="s">
        <v>2118</v>
      </c>
      <c r="C62" s="185" t="s">
        <v>2166</v>
      </c>
      <c r="D62" s="195" t="s">
        <v>2177</v>
      </c>
      <c r="E62" s="196" t="s">
        <v>2133</v>
      </c>
      <c r="F62" s="195" t="s">
        <v>2120</v>
      </c>
      <c r="G62" s="195" t="s">
        <v>143</v>
      </c>
      <c r="H62" s="198" t="s">
        <v>2208</v>
      </c>
      <c r="I62" s="192" t="s">
        <v>46</v>
      </c>
    </row>
    <row r="63" spans="2:9" s="166" customFormat="1" ht="48" x14ac:dyDescent="0.3">
      <c r="B63" s="185" t="s">
        <v>300</v>
      </c>
      <c r="C63" s="185" t="s">
        <v>2161</v>
      </c>
      <c r="D63" s="195" t="s">
        <v>866</v>
      </c>
      <c r="E63" s="196" t="s">
        <v>2134</v>
      </c>
      <c r="F63" s="195" t="s">
        <v>2120</v>
      </c>
      <c r="G63" s="195" t="s">
        <v>143</v>
      </c>
      <c r="H63" s="198" t="s">
        <v>2135</v>
      </c>
      <c r="I63" s="192" t="s">
        <v>46</v>
      </c>
    </row>
    <row r="64" spans="2:9" s="166" customFormat="1" ht="36" x14ac:dyDescent="0.3">
      <c r="B64" s="185" t="s">
        <v>300</v>
      </c>
      <c r="C64" s="185" t="s">
        <v>2163</v>
      </c>
      <c r="D64" s="198" t="s">
        <v>2136</v>
      </c>
      <c r="E64" s="195" t="s">
        <v>2178</v>
      </c>
      <c r="F64" s="199" t="s">
        <v>2120</v>
      </c>
      <c r="G64" s="195" t="s">
        <v>143</v>
      </c>
      <c r="H64" s="195" t="s">
        <v>2137</v>
      </c>
      <c r="I64" s="192" t="s">
        <v>46</v>
      </c>
    </row>
    <row r="65" spans="2:9" s="166" customFormat="1" ht="36" x14ac:dyDescent="0.3">
      <c r="B65" s="185" t="s">
        <v>2012</v>
      </c>
      <c r="C65" s="185" t="s">
        <v>2167</v>
      </c>
      <c r="D65" s="195" t="s">
        <v>859</v>
      </c>
      <c r="E65" s="200" t="s">
        <v>2138</v>
      </c>
      <c r="F65" s="201" t="s">
        <v>2120</v>
      </c>
      <c r="G65" s="200" t="s">
        <v>143</v>
      </c>
      <c r="H65" s="200" t="s">
        <v>2179</v>
      </c>
      <c r="I65" s="192" t="s">
        <v>46</v>
      </c>
    </row>
    <row r="66" spans="2:9" s="166" customFormat="1" ht="36" x14ac:dyDescent="0.3">
      <c r="B66" s="185" t="s">
        <v>139</v>
      </c>
      <c r="C66" s="185" t="s">
        <v>2168</v>
      </c>
      <c r="D66" s="198" t="s">
        <v>867</v>
      </c>
      <c r="E66" s="195" t="s">
        <v>2139</v>
      </c>
      <c r="F66" s="199" t="s">
        <v>2120</v>
      </c>
      <c r="G66" s="195" t="s">
        <v>143</v>
      </c>
      <c r="H66" s="195" t="s">
        <v>2140</v>
      </c>
      <c r="I66" s="192" t="s">
        <v>46</v>
      </c>
    </row>
    <row r="67" spans="2:9" s="166" customFormat="1" ht="72" x14ac:dyDescent="0.3">
      <c r="B67" s="185" t="s">
        <v>300</v>
      </c>
      <c r="C67" s="185" t="s">
        <v>2169</v>
      </c>
      <c r="D67" s="195" t="s">
        <v>2141</v>
      </c>
      <c r="E67" s="198" t="s">
        <v>2142</v>
      </c>
      <c r="F67" s="199" t="s">
        <v>2143</v>
      </c>
      <c r="G67" s="198" t="s">
        <v>143</v>
      </c>
      <c r="H67" s="198" t="s">
        <v>2144</v>
      </c>
      <c r="I67" s="192" t="s">
        <v>46</v>
      </c>
    </row>
    <row r="68" spans="2:9" s="166" customFormat="1" ht="72" x14ac:dyDescent="0.3">
      <c r="B68" s="185" t="s">
        <v>300</v>
      </c>
      <c r="C68" s="185" t="s">
        <v>2169</v>
      </c>
      <c r="D68" s="198" t="s">
        <v>2145</v>
      </c>
      <c r="E68" s="195" t="s">
        <v>2180</v>
      </c>
      <c r="F68" s="199" t="s">
        <v>2143</v>
      </c>
      <c r="G68" s="195" t="s">
        <v>143</v>
      </c>
      <c r="H68" s="195" t="s">
        <v>2146</v>
      </c>
      <c r="I68" s="192" t="s">
        <v>46</v>
      </c>
    </row>
    <row r="69" spans="2:9" s="166" customFormat="1" ht="36" x14ac:dyDescent="0.3">
      <c r="B69" s="185" t="s">
        <v>300</v>
      </c>
      <c r="C69" s="185" t="s">
        <v>2163</v>
      </c>
      <c r="D69" s="195" t="s">
        <v>2147</v>
      </c>
      <c r="E69" s="198" t="s">
        <v>2181</v>
      </c>
      <c r="F69" s="199" t="s">
        <v>2143</v>
      </c>
      <c r="G69" s="198" t="s">
        <v>143</v>
      </c>
      <c r="H69" s="200" t="s">
        <v>2182</v>
      </c>
      <c r="I69" s="192" t="s">
        <v>46</v>
      </c>
    </row>
    <row r="70" spans="2:9" s="166" customFormat="1" ht="48" x14ac:dyDescent="0.3">
      <c r="B70" s="185" t="s">
        <v>300</v>
      </c>
      <c r="C70" s="185" t="s">
        <v>2170</v>
      </c>
      <c r="D70" s="198" t="s">
        <v>2148</v>
      </c>
      <c r="E70" s="195" t="s">
        <v>2149</v>
      </c>
      <c r="F70" s="199" t="s">
        <v>2143</v>
      </c>
      <c r="G70" s="195" t="s">
        <v>143</v>
      </c>
      <c r="H70" s="195" t="s">
        <v>2150</v>
      </c>
      <c r="I70" s="192" t="s">
        <v>46</v>
      </c>
    </row>
    <row r="71" spans="2:9" s="166" customFormat="1" ht="60" x14ac:dyDescent="0.3">
      <c r="B71" s="185" t="s">
        <v>300</v>
      </c>
      <c r="C71" s="185" t="s">
        <v>2171</v>
      </c>
      <c r="D71" s="195" t="s">
        <v>2151</v>
      </c>
      <c r="E71" s="195" t="s">
        <v>2183</v>
      </c>
      <c r="F71" s="199" t="s">
        <v>2143</v>
      </c>
      <c r="G71" s="195" t="s">
        <v>143</v>
      </c>
      <c r="H71" s="195" t="s">
        <v>2184</v>
      </c>
      <c r="I71" s="192" t="s">
        <v>46</v>
      </c>
    </row>
    <row r="72" spans="2:9" s="166" customFormat="1" ht="48" x14ac:dyDescent="0.3">
      <c r="B72" s="185" t="s">
        <v>300</v>
      </c>
      <c r="C72" s="185" t="s">
        <v>2171</v>
      </c>
      <c r="D72" s="198" t="s">
        <v>2152</v>
      </c>
      <c r="E72" s="195" t="s">
        <v>2185</v>
      </c>
      <c r="F72" s="199" t="s">
        <v>2143</v>
      </c>
      <c r="G72" s="195" t="s">
        <v>143</v>
      </c>
      <c r="H72" s="195" t="s">
        <v>2153</v>
      </c>
      <c r="I72" s="192" t="s">
        <v>46</v>
      </c>
    </row>
    <row r="73" spans="2:9" s="166" customFormat="1" ht="48" x14ac:dyDescent="0.3">
      <c r="B73" s="185" t="s">
        <v>300</v>
      </c>
      <c r="C73" s="185" t="s">
        <v>2171</v>
      </c>
      <c r="D73" s="195" t="s">
        <v>2154</v>
      </c>
      <c r="E73" s="195" t="s">
        <v>2186</v>
      </c>
      <c r="F73" s="199" t="s">
        <v>2143</v>
      </c>
      <c r="G73" s="195" t="s">
        <v>143</v>
      </c>
      <c r="H73" s="195" t="s">
        <v>2155</v>
      </c>
      <c r="I73" s="192" t="s">
        <v>46</v>
      </c>
    </row>
    <row r="74" spans="2:9" s="166" customFormat="1" ht="60" x14ac:dyDescent="0.3">
      <c r="B74" s="185" t="s">
        <v>2172</v>
      </c>
      <c r="C74" s="185" t="s">
        <v>2173</v>
      </c>
      <c r="D74" s="195" t="s">
        <v>2156</v>
      </c>
      <c r="E74" s="195" t="s">
        <v>2157</v>
      </c>
      <c r="F74" s="199" t="s">
        <v>242</v>
      </c>
      <c r="G74" s="195" t="s">
        <v>143</v>
      </c>
      <c r="H74" s="195" t="s">
        <v>2187</v>
      </c>
      <c r="I74" s="192" t="s">
        <v>46</v>
      </c>
    </row>
    <row r="75" spans="2:9" s="166" customFormat="1" ht="48" x14ac:dyDescent="0.3">
      <c r="B75" s="185" t="s">
        <v>2012</v>
      </c>
      <c r="C75" s="185" t="s">
        <v>2174</v>
      </c>
      <c r="D75" s="195" t="s">
        <v>2158</v>
      </c>
      <c r="E75" s="195" t="s">
        <v>2188</v>
      </c>
      <c r="F75" s="199" t="s">
        <v>2143</v>
      </c>
      <c r="G75" s="195" t="s">
        <v>143</v>
      </c>
      <c r="H75" s="195" t="s">
        <v>2159</v>
      </c>
      <c r="I75" s="192" t="s">
        <v>46</v>
      </c>
    </row>
    <row r="76" spans="2:9" s="166" customFormat="1" x14ac:dyDescent="0.3">
      <c r="B76" s="202"/>
      <c r="C76" s="202"/>
      <c r="D76" s="203"/>
      <c r="E76" s="204"/>
      <c r="F76" s="204"/>
      <c r="G76" s="204"/>
      <c r="H76" s="204"/>
      <c r="I76" s="202"/>
    </row>
    <row r="77" spans="2:9" x14ac:dyDescent="0.3">
      <c r="B77" s="113" t="s">
        <v>2215</v>
      </c>
      <c r="E77" s="136"/>
    </row>
    <row r="78" spans="2:9" ht="13.5" x14ac:dyDescent="0.3">
      <c r="B78" s="105" t="s">
        <v>2288</v>
      </c>
      <c r="E78" s="136"/>
    </row>
    <row r="79" spans="2:9" ht="13.5" x14ac:dyDescent="0.3">
      <c r="B79" s="105" t="s">
        <v>2216</v>
      </c>
      <c r="E79" s="136"/>
    </row>
    <row r="80" spans="2:9" ht="13.5" x14ac:dyDescent="0.3">
      <c r="B80" s="105" t="s">
        <v>2217</v>
      </c>
      <c r="E80" s="136"/>
    </row>
    <row r="81" spans="2:5" ht="13.5" x14ac:dyDescent="0.3">
      <c r="B81" s="105" t="s">
        <v>2218</v>
      </c>
      <c r="E81" s="136"/>
    </row>
    <row r="82" spans="2:5" ht="13.5" x14ac:dyDescent="0.3">
      <c r="B82" s="105" t="s">
        <v>2275</v>
      </c>
      <c r="E82" s="136"/>
    </row>
    <row r="83" spans="2:5" ht="13.5" x14ac:dyDescent="0.3">
      <c r="B83" s="105" t="s">
        <v>2249</v>
      </c>
    </row>
    <row r="84" spans="2:5" x14ac:dyDescent="0.3">
      <c r="E84" s="136"/>
    </row>
    <row r="85" spans="2:5" x14ac:dyDescent="0.3">
      <c r="B85" s="114" t="s">
        <v>61</v>
      </c>
      <c r="C85" s="114"/>
    </row>
    <row r="86" spans="2:5" ht="13.5" x14ac:dyDescent="0.3">
      <c r="B86" s="105" t="s">
        <v>2219</v>
      </c>
    </row>
  </sheetData>
  <hyperlinks>
    <hyperlink ref="B4" location="'Index sheet'!A1" display="Back to index" xr:uid="{00000000-0004-0000-0D00-000000000000}"/>
  </hyperlinks>
  <pageMargins left="0.7" right="0.7" top="0.75" bottom="0.75" header="0.3" footer="0.3"/>
  <ignoredErrors>
    <ignoredError sqref="B1:I7 B37:D37 B10:H16 B8:H9 B38:H38 B39:H49 B77:I94 B51:H54 B50:D50 F50:H50 B28:H28 B18:D27 F25:H27 F37:I37 B17:G17 F18:G22 F24:G24 F23 B30:H36 B29:D29 F29:H2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L55"/>
  <sheetViews>
    <sheetView showGridLines="0" zoomScale="85" zoomScaleNormal="85" workbookViewId="0">
      <selection activeCell="C8" sqref="C8"/>
    </sheetView>
  </sheetViews>
  <sheetFormatPr defaultColWidth="8.54296875" defaultRowHeight="11.5" customHeight="1" x14ac:dyDescent="0.3"/>
  <cols>
    <col min="1" max="1" width="3.1796875" style="116" customWidth="1"/>
    <col min="2" max="2" width="25.81640625" style="116" customWidth="1"/>
    <col min="3" max="3" width="19.90625" style="116" customWidth="1"/>
    <col min="4" max="11" width="13.453125" style="116" customWidth="1"/>
    <col min="12" max="12" width="20.453125" style="116" customWidth="1"/>
    <col min="13" max="13" width="8.54296875" style="116" customWidth="1"/>
    <col min="14" max="16384" width="8.54296875" style="116"/>
  </cols>
  <sheetData>
    <row r="1" spans="2:12" s="116" customFormat="1" ht="15" customHeight="1" x14ac:dyDescent="0.3">
      <c r="B1" s="167" t="s">
        <v>868</v>
      </c>
      <c r="C1" s="167"/>
      <c r="D1" s="167"/>
      <c r="E1" s="167"/>
      <c r="F1" s="167"/>
      <c r="G1" s="167"/>
      <c r="H1" s="167"/>
      <c r="I1" s="167"/>
      <c r="J1" s="167"/>
      <c r="K1" s="167"/>
      <c r="L1" s="167"/>
    </row>
    <row r="2" spans="2:12" s="116" customFormat="1" ht="15.75" customHeight="1" x14ac:dyDescent="0.3">
      <c r="B2" s="167" t="s">
        <v>2290</v>
      </c>
      <c r="C2" s="167"/>
      <c r="D2" s="167"/>
      <c r="E2" s="167"/>
      <c r="F2" s="167"/>
      <c r="G2" s="167"/>
      <c r="H2" s="167"/>
      <c r="I2" s="167"/>
      <c r="J2" s="167"/>
      <c r="K2" s="167"/>
      <c r="L2" s="167"/>
    </row>
    <row r="3" spans="2:12" s="116" customFormat="1" ht="13" x14ac:dyDescent="0.3">
      <c r="B3" s="167"/>
      <c r="C3" s="167"/>
      <c r="D3" s="167"/>
      <c r="E3" s="167"/>
      <c r="F3" s="167"/>
      <c r="G3" s="167"/>
      <c r="H3" s="167"/>
      <c r="I3" s="167"/>
      <c r="J3" s="167"/>
      <c r="K3" s="167"/>
      <c r="L3" s="167"/>
    </row>
    <row r="4" spans="2:12" s="116" customFormat="1" ht="13" x14ac:dyDescent="0.3">
      <c r="B4" s="158" t="s">
        <v>28</v>
      </c>
      <c r="C4" s="155"/>
      <c r="D4" s="158"/>
      <c r="E4" s="120"/>
      <c r="F4" s="158"/>
      <c r="G4" s="158"/>
      <c r="H4" s="158"/>
      <c r="I4" s="158"/>
      <c r="J4" s="158"/>
      <c r="K4" s="158"/>
      <c r="L4" s="158"/>
    </row>
    <row r="6" spans="2:12" s="116" customFormat="1" ht="47" customHeight="1" x14ac:dyDescent="0.3">
      <c r="B6" s="172" t="s">
        <v>2291</v>
      </c>
      <c r="C6" s="172" t="s">
        <v>2277</v>
      </c>
      <c r="D6" s="172" t="s">
        <v>2256</v>
      </c>
      <c r="E6" s="172" t="s">
        <v>2253</v>
      </c>
      <c r="F6" s="172" t="s">
        <v>2254</v>
      </c>
      <c r="G6" s="172" t="s">
        <v>2228</v>
      </c>
      <c r="H6" s="172" t="s">
        <v>2221</v>
      </c>
      <c r="I6" s="172" t="s">
        <v>2222</v>
      </c>
      <c r="J6" s="172" t="s">
        <v>2259</v>
      </c>
      <c r="K6" s="172" t="s">
        <v>2292</v>
      </c>
      <c r="L6" s="121" t="s">
        <v>2233</v>
      </c>
    </row>
    <row r="7" spans="2:12" s="175" customFormat="1" ht="78" x14ac:dyDescent="0.3">
      <c r="B7" s="173" t="s">
        <v>869</v>
      </c>
      <c r="C7" s="173" t="s">
        <v>870</v>
      </c>
      <c r="D7" s="173" t="s">
        <v>871</v>
      </c>
      <c r="E7" s="173" t="s">
        <v>46</v>
      </c>
      <c r="F7" s="173" t="s">
        <v>872</v>
      </c>
      <c r="G7" s="173" t="s">
        <v>300</v>
      </c>
      <c r="H7" s="173" t="s">
        <v>139</v>
      </c>
      <c r="I7" s="173" t="s">
        <v>191</v>
      </c>
      <c r="J7" s="173" t="s">
        <v>822</v>
      </c>
      <c r="K7" s="174" t="s">
        <v>46</v>
      </c>
      <c r="L7" s="173" t="s">
        <v>873</v>
      </c>
    </row>
    <row r="8" spans="2:12" s="175" customFormat="1" ht="104" x14ac:dyDescent="0.3">
      <c r="B8" s="173" t="s">
        <v>874</v>
      </c>
      <c r="C8" s="173" t="s">
        <v>875</v>
      </c>
      <c r="D8" s="173" t="s">
        <v>387</v>
      </c>
      <c r="E8" s="173" t="s">
        <v>847</v>
      </c>
      <c r="F8" s="173" t="s">
        <v>832</v>
      </c>
      <c r="G8" s="173" t="s">
        <v>300</v>
      </c>
      <c r="H8" s="173" t="s">
        <v>300</v>
      </c>
      <c r="I8" s="173" t="s">
        <v>46</v>
      </c>
      <c r="J8" s="173" t="s">
        <v>822</v>
      </c>
      <c r="K8" s="174" t="s">
        <v>46</v>
      </c>
      <c r="L8" s="173" t="s">
        <v>46</v>
      </c>
    </row>
    <row r="9" spans="2:12" s="175" customFormat="1" ht="143" x14ac:dyDescent="0.3">
      <c r="B9" s="173" t="s">
        <v>876</v>
      </c>
      <c r="C9" s="173" t="s">
        <v>877</v>
      </c>
      <c r="D9" s="173" t="s">
        <v>387</v>
      </c>
      <c r="E9" s="173" t="s">
        <v>878</v>
      </c>
      <c r="F9" s="173" t="s">
        <v>340</v>
      </c>
      <c r="G9" s="173" t="s">
        <v>300</v>
      </c>
      <c r="H9" s="173" t="s">
        <v>300</v>
      </c>
      <c r="I9" s="173" t="s">
        <v>46</v>
      </c>
      <c r="J9" s="173" t="s">
        <v>822</v>
      </c>
      <c r="K9" s="174" t="s">
        <v>46</v>
      </c>
      <c r="L9" s="173" t="s">
        <v>46</v>
      </c>
    </row>
    <row r="10" spans="2:12" s="175" customFormat="1" ht="143" x14ac:dyDescent="0.3">
      <c r="B10" s="173" t="s">
        <v>879</v>
      </c>
      <c r="C10" s="173" t="s">
        <v>880</v>
      </c>
      <c r="D10" s="173" t="s">
        <v>387</v>
      </c>
      <c r="E10" s="173" t="s">
        <v>618</v>
      </c>
      <c r="F10" s="173" t="s">
        <v>881</v>
      </c>
      <c r="G10" s="173" t="s">
        <v>46</v>
      </c>
      <c r="H10" s="173" t="s">
        <v>253</v>
      </c>
      <c r="I10" s="173" t="s">
        <v>46</v>
      </c>
      <c r="J10" s="173" t="s">
        <v>822</v>
      </c>
      <c r="K10" s="174" t="s">
        <v>46</v>
      </c>
      <c r="L10" s="173" t="s">
        <v>46</v>
      </c>
    </row>
    <row r="11" spans="2:12" s="175" customFormat="1" ht="143" x14ac:dyDescent="0.3">
      <c r="B11" s="173" t="s">
        <v>882</v>
      </c>
      <c r="C11" s="173" t="s">
        <v>883</v>
      </c>
      <c r="D11" s="173" t="s">
        <v>387</v>
      </c>
      <c r="E11" s="173" t="s">
        <v>847</v>
      </c>
      <c r="F11" s="173" t="s">
        <v>884</v>
      </c>
      <c r="G11" s="173" t="s">
        <v>46</v>
      </c>
      <c r="H11" s="173" t="s">
        <v>300</v>
      </c>
      <c r="I11" s="173" t="s">
        <v>46</v>
      </c>
      <c r="J11" s="173" t="s">
        <v>822</v>
      </c>
      <c r="K11" s="174" t="s">
        <v>46</v>
      </c>
      <c r="L11" s="173" t="s">
        <v>46</v>
      </c>
    </row>
    <row r="12" spans="2:12" s="175" customFormat="1" ht="221" x14ac:dyDescent="0.3">
      <c r="B12" s="173" t="s">
        <v>885</v>
      </c>
      <c r="C12" s="173" t="s">
        <v>886</v>
      </c>
      <c r="D12" s="173" t="s">
        <v>387</v>
      </c>
      <c r="E12" s="173" t="s">
        <v>618</v>
      </c>
      <c r="F12" s="173" t="s">
        <v>887</v>
      </c>
      <c r="G12" s="173" t="s">
        <v>46</v>
      </c>
      <c r="H12" s="173" t="s">
        <v>888</v>
      </c>
      <c r="I12" s="173" t="s">
        <v>46</v>
      </c>
      <c r="J12" s="173" t="s">
        <v>822</v>
      </c>
      <c r="K12" s="174" t="s">
        <v>46</v>
      </c>
      <c r="L12" s="173" t="s">
        <v>46</v>
      </c>
    </row>
    <row r="13" spans="2:12" s="175" customFormat="1" ht="117" x14ac:dyDescent="0.3">
      <c r="B13" s="173" t="s">
        <v>889</v>
      </c>
      <c r="C13" s="174" t="s">
        <v>46</v>
      </c>
      <c r="D13" s="173" t="s">
        <v>387</v>
      </c>
      <c r="E13" s="173" t="s">
        <v>847</v>
      </c>
      <c r="F13" s="173" t="s">
        <v>890</v>
      </c>
      <c r="G13" s="173" t="s">
        <v>144</v>
      </c>
      <c r="H13" s="173" t="s">
        <v>790</v>
      </c>
      <c r="I13" s="173" t="s">
        <v>46</v>
      </c>
      <c r="J13" s="173" t="s">
        <v>822</v>
      </c>
      <c r="K13" s="174" t="s">
        <v>46</v>
      </c>
      <c r="L13" s="173" t="s">
        <v>2119</v>
      </c>
    </row>
    <row r="14" spans="2:12" s="175" customFormat="1" ht="26" x14ac:dyDescent="0.3">
      <c r="B14" s="173" t="s">
        <v>891</v>
      </c>
      <c r="C14" s="173" t="s">
        <v>46</v>
      </c>
      <c r="D14" s="173" t="s">
        <v>387</v>
      </c>
      <c r="E14" s="173" t="s">
        <v>618</v>
      </c>
      <c r="F14" s="174" t="s">
        <v>46</v>
      </c>
      <c r="G14" s="174" t="s">
        <v>46</v>
      </c>
      <c r="H14" s="174" t="s">
        <v>46</v>
      </c>
      <c r="I14" s="174" t="s">
        <v>46</v>
      </c>
      <c r="J14" s="174" t="s">
        <v>46</v>
      </c>
      <c r="K14" s="174" t="s">
        <v>46</v>
      </c>
      <c r="L14" s="173" t="s">
        <v>2119</v>
      </c>
    </row>
    <row r="15" spans="2:12" s="175" customFormat="1" ht="65" x14ac:dyDescent="0.3">
      <c r="B15" s="173" t="s">
        <v>892</v>
      </c>
      <c r="C15" s="174" t="s">
        <v>46</v>
      </c>
      <c r="D15" s="173" t="s">
        <v>893</v>
      </c>
      <c r="E15" s="173" t="s">
        <v>847</v>
      </c>
      <c r="F15" s="173" t="s">
        <v>884</v>
      </c>
      <c r="G15" s="173" t="s">
        <v>144</v>
      </c>
      <c r="H15" s="173" t="s">
        <v>300</v>
      </c>
      <c r="I15" s="173" t="s">
        <v>300</v>
      </c>
      <c r="J15" s="173" t="s">
        <v>822</v>
      </c>
      <c r="K15" s="174" t="s">
        <v>46</v>
      </c>
      <c r="L15" s="173" t="s">
        <v>2119</v>
      </c>
    </row>
    <row r="16" spans="2:12" s="175" customFormat="1" ht="52" x14ac:dyDescent="0.3">
      <c r="B16" s="173" t="s">
        <v>894</v>
      </c>
      <c r="C16" s="174" t="s">
        <v>46</v>
      </c>
      <c r="D16" s="173" t="s">
        <v>895</v>
      </c>
      <c r="E16" s="174" t="s">
        <v>46</v>
      </c>
      <c r="F16" s="173" t="s">
        <v>896</v>
      </c>
      <c r="G16" s="174" t="s">
        <v>46</v>
      </c>
      <c r="H16" s="173" t="s">
        <v>300</v>
      </c>
      <c r="I16" s="173" t="s">
        <v>300</v>
      </c>
      <c r="J16" s="173" t="s">
        <v>822</v>
      </c>
      <c r="K16" s="174" t="s">
        <v>46</v>
      </c>
      <c r="L16" s="173" t="s">
        <v>2119</v>
      </c>
    </row>
    <row r="17" spans="2:12" s="175" customFormat="1" ht="39" x14ac:dyDescent="0.3">
      <c r="B17" s="173" t="s">
        <v>897</v>
      </c>
      <c r="C17" s="174" t="s">
        <v>46</v>
      </c>
      <c r="D17" s="173" t="s">
        <v>898</v>
      </c>
      <c r="E17" s="173" t="s">
        <v>46</v>
      </c>
      <c r="F17" s="173" t="s">
        <v>899</v>
      </c>
      <c r="G17" s="173" t="s">
        <v>46</v>
      </c>
      <c r="H17" s="173" t="s">
        <v>300</v>
      </c>
      <c r="I17" s="173" t="s">
        <v>46</v>
      </c>
      <c r="J17" s="173" t="s">
        <v>822</v>
      </c>
      <c r="K17" s="174" t="s">
        <v>46</v>
      </c>
      <c r="L17" s="173" t="s">
        <v>2119</v>
      </c>
    </row>
    <row r="18" spans="2:12" s="175" customFormat="1" ht="39" x14ac:dyDescent="0.3">
      <c r="B18" s="173" t="s">
        <v>900</v>
      </c>
      <c r="C18" s="174" t="s">
        <v>46</v>
      </c>
      <c r="D18" s="173" t="s">
        <v>901</v>
      </c>
      <c r="E18" s="173" t="s">
        <v>46</v>
      </c>
      <c r="F18" s="173" t="s">
        <v>902</v>
      </c>
      <c r="G18" s="173" t="s">
        <v>46</v>
      </c>
      <c r="H18" s="173" t="s">
        <v>300</v>
      </c>
      <c r="I18" s="173" t="s">
        <v>46</v>
      </c>
      <c r="J18" s="173" t="s">
        <v>822</v>
      </c>
      <c r="K18" s="174" t="s">
        <v>46</v>
      </c>
      <c r="L18" s="173" t="s">
        <v>2119</v>
      </c>
    </row>
    <row r="19" spans="2:12" s="175" customFormat="1" ht="65" x14ac:dyDescent="0.3">
      <c r="B19" s="173" t="s">
        <v>903</v>
      </c>
      <c r="C19" s="174" t="s">
        <v>46</v>
      </c>
      <c r="D19" s="173" t="s">
        <v>904</v>
      </c>
      <c r="E19" s="173" t="s">
        <v>46</v>
      </c>
      <c r="F19" s="173" t="s">
        <v>884</v>
      </c>
      <c r="G19" s="173" t="s">
        <v>46</v>
      </c>
      <c r="H19" s="173" t="s">
        <v>300</v>
      </c>
      <c r="I19" s="173" t="s">
        <v>46</v>
      </c>
      <c r="J19" s="173" t="s">
        <v>822</v>
      </c>
      <c r="K19" s="174" t="s">
        <v>46</v>
      </c>
      <c r="L19" s="173" t="s">
        <v>2119</v>
      </c>
    </row>
    <row r="20" spans="2:12" s="175" customFormat="1" ht="78" x14ac:dyDescent="0.3">
      <c r="B20" s="173" t="s">
        <v>905</v>
      </c>
      <c r="C20" s="174" t="s">
        <v>46</v>
      </c>
      <c r="D20" s="173" t="s">
        <v>906</v>
      </c>
      <c r="E20" s="173" t="s">
        <v>46</v>
      </c>
      <c r="F20" s="173" t="s">
        <v>907</v>
      </c>
      <c r="G20" s="173" t="s">
        <v>46</v>
      </c>
      <c r="H20" s="173" t="s">
        <v>908</v>
      </c>
      <c r="I20" s="173" t="s">
        <v>46</v>
      </c>
      <c r="J20" s="173" t="s">
        <v>822</v>
      </c>
      <c r="K20" s="174" t="s">
        <v>909</v>
      </c>
      <c r="L20" s="173" t="s">
        <v>2119</v>
      </c>
    </row>
    <row r="21" spans="2:12" s="175" customFormat="1" ht="52" x14ac:dyDescent="0.3">
      <c r="B21" s="173" t="s">
        <v>910</v>
      </c>
      <c r="C21" s="173" t="s">
        <v>911</v>
      </c>
      <c r="D21" s="173" t="s">
        <v>906</v>
      </c>
      <c r="E21" s="173" t="s">
        <v>46</v>
      </c>
      <c r="F21" s="173" t="s">
        <v>340</v>
      </c>
      <c r="G21" s="173" t="s">
        <v>46</v>
      </c>
      <c r="H21" s="173" t="s">
        <v>300</v>
      </c>
      <c r="I21" s="173" t="s">
        <v>46</v>
      </c>
      <c r="J21" s="173" t="s">
        <v>822</v>
      </c>
      <c r="K21" s="174" t="s">
        <v>46</v>
      </c>
      <c r="L21" s="173" t="s">
        <v>2119</v>
      </c>
    </row>
    <row r="22" spans="2:12" s="175" customFormat="1" ht="39" x14ac:dyDescent="0.3">
      <c r="B22" s="173" t="s">
        <v>912</v>
      </c>
      <c r="C22" s="173" t="s">
        <v>913</v>
      </c>
      <c r="D22" s="173" t="s">
        <v>914</v>
      </c>
      <c r="E22" s="173" t="s">
        <v>46</v>
      </c>
      <c r="F22" s="173" t="s">
        <v>340</v>
      </c>
      <c r="G22" s="173" t="s">
        <v>46</v>
      </c>
      <c r="H22" s="173" t="s">
        <v>300</v>
      </c>
      <c r="I22" s="173" t="s">
        <v>46</v>
      </c>
      <c r="J22" s="173" t="s">
        <v>822</v>
      </c>
      <c r="K22" s="174" t="s">
        <v>46</v>
      </c>
      <c r="L22" s="173" t="s">
        <v>2119</v>
      </c>
    </row>
    <row r="23" spans="2:12" s="175" customFormat="1" ht="39" x14ac:dyDescent="0.3">
      <c r="B23" s="173" t="s">
        <v>915</v>
      </c>
      <c r="C23" s="173" t="s">
        <v>9</v>
      </c>
      <c r="D23" s="173" t="s">
        <v>916</v>
      </c>
      <c r="E23" s="173" t="s">
        <v>46</v>
      </c>
      <c r="F23" s="173" t="s">
        <v>832</v>
      </c>
      <c r="G23" s="173" t="s">
        <v>46</v>
      </c>
      <c r="H23" s="173" t="s">
        <v>139</v>
      </c>
      <c r="I23" s="173" t="s">
        <v>46</v>
      </c>
      <c r="J23" s="173" t="s">
        <v>822</v>
      </c>
      <c r="K23" s="174" t="s">
        <v>46</v>
      </c>
      <c r="L23" s="173" t="s">
        <v>2119</v>
      </c>
    </row>
    <row r="24" spans="2:12" s="175" customFormat="1" ht="52" x14ac:dyDescent="0.3">
      <c r="B24" s="173" t="s">
        <v>917</v>
      </c>
      <c r="C24" s="173" t="s">
        <v>918</v>
      </c>
      <c r="D24" s="173" t="s">
        <v>9</v>
      </c>
      <c r="E24" s="173" t="s">
        <v>847</v>
      </c>
      <c r="F24" s="173" t="s">
        <v>340</v>
      </c>
      <c r="G24" s="173" t="s">
        <v>46</v>
      </c>
      <c r="H24" s="173" t="s">
        <v>300</v>
      </c>
      <c r="I24" s="173" t="s">
        <v>46</v>
      </c>
      <c r="J24" s="173" t="s">
        <v>919</v>
      </c>
      <c r="K24" s="174" t="s">
        <v>46</v>
      </c>
      <c r="L24" s="173" t="s">
        <v>2119</v>
      </c>
    </row>
    <row r="25" spans="2:12" s="175" customFormat="1" ht="39" x14ac:dyDescent="0.3">
      <c r="B25" s="173" t="s">
        <v>920</v>
      </c>
      <c r="C25" s="173" t="s">
        <v>921</v>
      </c>
      <c r="D25" s="173" t="s">
        <v>922</v>
      </c>
      <c r="E25" s="173" t="s">
        <v>9</v>
      </c>
      <c r="F25" s="173" t="s">
        <v>832</v>
      </c>
      <c r="G25" s="173" t="s">
        <v>46</v>
      </c>
      <c r="H25" s="173" t="s">
        <v>300</v>
      </c>
      <c r="I25" s="173" t="s">
        <v>46</v>
      </c>
      <c r="J25" s="173" t="s">
        <v>46</v>
      </c>
      <c r="K25" s="174" t="s">
        <v>46</v>
      </c>
      <c r="L25" s="173" t="s">
        <v>2119</v>
      </c>
    </row>
    <row r="26" spans="2:12" s="175" customFormat="1" ht="39" x14ac:dyDescent="0.3">
      <c r="B26" s="173" t="s">
        <v>923</v>
      </c>
      <c r="C26" s="173" t="s">
        <v>924</v>
      </c>
      <c r="D26" s="173" t="s">
        <v>925</v>
      </c>
      <c r="E26" s="173" t="s">
        <v>46</v>
      </c>
      <c r="F26" s="173" t="s">
        <v>832</v>
      </c>
      <c r="G26" s="173" t="s">
        <v>46</v>
      </c>
      <c r="H26" s="173" t="s">
        <v>300</v>
      </c>
      <c r="I26" s="173" t="s">
        <v>46</v>
      </c>
      <c r="J26" s="173" t="s">
        <v>822</v>
      </c>
      <c r="K26" s="174" t="s">
        <v>46</v>
      </c>
      <c r="L26" s="173" t="s">
        <v>2119</v>
      </c>
    </row>
    <row r="27" spans="2:12" s="175" customFormat="1" ht="39" x14ac:dyDescent="0.3">
      <c r="B27" s="173" t="s">
        <v>926</v>
      </c>
      <c r="C27" s="173" t="s">
        <v>927</v>
      </c>
      <c r="D27" s="173" t="s">
        <v>925</v>
      </c>
      <c r="E27" s="173" t="s">
        <v>847</v>
      </c>
      <c r="F27" s="173" t="s">
        <v>832</v>
      </c>
      <c r="G27" s="173" t="s">
        <v>46</v>
      </c>
      <c r="H27" s="173" t="s">
        <v>300</v>
      </c>
      <c r="I27" s="173" t="s">
        <v>46</v>
      </c>
      <c r="J27" s="173" t="s">
        <v>822</v>
      </c>
      <c r="K27" s="174" t="s">
        <v>46</v>
      </c>
      <c r="L27" s="173" t="s">
        <v>2119</v>
      </c>
    </row>
    <row r="28" spans="2:12" s="175" customFormat="1" ht="65" x14ac:dyDescent="0.3">
      <c r="B28" s="173" t="s">
        <v>928</v>
      </c>
      <c r="C28" s="173" t="s">
        <v>9</v>
      </c>
      <c r="D28" s="173" t="s">
        <v>929</v>
      </c>
      <c r="E28" s="173" t="s">
        <v>46</v>
      </c>
      <c r="F28" s="173" t="s">
        <v>884</v>
      </c>
      <c r="G28" s="173" t="s">
        <v>46</v>
      </c>
      <c r="H28" s="173" t="s">
        <v>300</v>
      </c>
      <c r="I28" s="173" t="s">
        <v>498</v>
      </c>
      <c r="J28" s="173" t="s">
        <v>822</v>
      </c>
      <c r="K28" s="174" t="s">
        <v>46</v>
      </c>
      <c r="L28" s="173" t="s">
        <v>2119</v>
      </c>
    </row>
    <row r="29" spans="2:12" s="175" customFormat="1" ht="117" x14ac:dyDescent="0.3">
      <c r="B29" s="173" t="s">
        <v>930</v>
      </c>
      <c r="C29" s="173" t="s">
        <v>931</v>
      </c>
      <c r="D29" s="173" t="s">
        <v>914</v>
      </c>
      <c r="E29" s="173" t="s">
        <v>46</v>
      </c>
      <c r="F29" s="173" t="s">
        <v>932</v>
      </c>
      <c r="G29" s="173" t="s">
        <v>46</v>
      </c>
      <c r="H29" s="173" t="s">
        <v>300</v>
      </c>
      <c r="I29" s="173" t="s">
        <v>498</v>
      </c>
      <c r="J29" s="173" t="s">
        <v>822</v>
      </c>
      <c r="K29" s="174" t="s">
        <v>46</v>
      </c>
      <c r="L29" s="173" t="s">
        <v>2119</v>
      </c>
    </row>
    <row r="30" spans="2:12" s="175" customFormat="1" ht="117" x14ac:dyDescent="0.3">
      <c r="B30" s="173" t="s">
        <v>933</v>
      </c>
      <c r="C30" s="173" t="s">
        <v>934</v>
      </c>
      <c r="D30" s="173" t="s">
        <v>935</v>
      </c>
      <c r="E30" s="173" t="s">
        <v>46</v>
      </c>
      <c r="F30" s="173" t="s">
        <v>884</v>
      </c>
      <c r="G30" s="173" t="s">
        <v>46</v>
      </c>
      <c r="H30" s="173" t="s">
        <v>300</v>
      </c>
      <c r="I30" s="173" t="s">
        <v>498</v>
      </c>
      <c r="J30" s="173" t="s">
        <v>822</v>
      </c>
      <c r="K30" s="174" t="s">
        <v>46</v>
      </c>
      <c r="L30" s="173" t="s">
        <v>2119</v>
      </c>
    </row>
    <row r="31" spans="2:12" s="175" customFormat="1" ht="117" x14ac:dyDescent="0.3">
      <c r="B31" s="173" t="s">
        <v>936</v>
      </c>
      <c r="C31" s="173" t="s">
        <v>937</v>
      </c>
      <c r="D31" s="173" t="s">
        <v>935</v>
      </c>
      <c r="E31" s="173" t="s">
        <v>46</v>
      </c>
      <c r="F31" s="173" t="s">
        <v>884</v>
      </c>
      <c r="G31" s="173" t="s">
        <v>46</v>
      </c>
      <c r="H31" s="173" t="s">
        <v>300</v>
      </c>
      <c r="I31" s="173" t="s">
        <v>498</v>
      </c>
      <c r="J31" s="173" t="s">
        <v>822</v>
      </c>
      <c r="K31" s="174" t="s">
        <v>46</v>
      </c>
      <c r="L31" s="173" t="s">
        <v>2119</v>
      </c>
    </row>
    <row r="32" spans="2:12" s="175" customFormat="1" ht="65" x14ac:dyDescent="0.3">
      <c r="B32" s="173" t="s">
        <v>938</v>
      </c>
      <c r="C32" s="174" t="s">
        <v>46</v>
      </c>
      <c r="D32" s="173" t="s">
        <v>914</v>
      </c>
      <c r="E32" s="173" t="s">
        <v>46</v>
      </c>
      <c r="F32" s="173" t="s">
        <v>884</v>
      </c>
      <c r="G32" s="173" t="s">
        <v>46</v>
      </c>
      <c r="H32" s="173" t="s">
        <v>300</v>
      </c>
      <c r="I32" s="173" t="s">
        <v>498</v>
      </c>
      <c r="J32" s="173" t="s">
        <v>822</v>
      </c>
      <c r="K32" s="174" t="s">
        <v>46</v>
      </c>
      <c r="L32" s="173" t="s">
        <v>2119</v>
      </c>
    </row>
    <row r="33" spans="2:12" s="175" customFormat="1" ht="52" x14ac:dyDescent="0.3">
      <c r="B33" s="173" t="s">
        <v>939</v>
      </c>
      <c r="C33" s="174" t="s">
        <v>46</v>
      </c>
      <c r="D33" s="173" t="s">
        <v>916</v>
      </c>
      <c r="E33" s="173" t="s">
        <v>46</v>
      </c>
      <c r="F33" s="173" t="s">
        <v>940</v>
      </c>
      <c r="G33" s="173" t="s">
        <v>46</v>
      </c>
      <c r="H33" s="173" t="s">
        <v>300</v>
      </c>
      <c r="I33" s="173" t="s">
        <v>498</v>
      </c>
      <c r="J33" s="173" t="s">
        <v>822</v>
      </c>
      <c r="K33" s="174" t="s">
        <v>46</v>
      </c>
      <c r="L33" s="173" t="s">
        <v>2119</v>
      </c>
    </row>
    <row r="34" spans="2:12" s="175" customFormat="1" ht="39" x14ac:dyDescent="0.3">
      <c r="B34" s="173" t="s">
        <v>941</v>
      </c>
      <c r="C34" s="174" t="s">
        <v>46</v>
      </c>
      <c r="D34" s="173" t="s">
        <v>942</v>
      </c>
      <c r="E34" s="173" t="s">
        <v>46</v>
      </c>
      <c r="F34" s="173" t="s">
        <v>943</v>
      </c>
      <c r="G34" s="173" t="s">
        <v>46</v>
      </c>
      <c r="H34" s="173" t="s">
        <v>300</v>
      </c>
      <c r="I34" s="173" t="s">
        <v>498</v>
      </c>
      <c r="J34" s="173" t="s">
        <v>822</v>
      </c>
      <c r="K34" s="174" t="s">
        <v>46</v>
      </c>
      <c r="L34" s="173" t="s">
        <v>2119</v>
      </c>
    </row>
    <row r="35" spans="2:12" s="175" customFormat="1" ht="39" x14ac:dyDescent="0.3">
      <c r="B35" s="173" t="s">
        <v>944</v>
      </c>
      <c r="C35" s="174" t="s">
        <v>46</v>
      </c>
      <c r="D35" s="173" t="s">
        <v>942</v>
      </c>
      <c r="E35" s="173" t="s">
        <v>46</v>
      </c>
      <c r="F35" s="173" t="s">
        <v>945</v>
      </c>
      <c r="G35" s="173" t="s">
        <v>46</v>
      </c>
      <c r="H35" s="173" t="s">
        <v>300</v>
      </c>
      <c r="I35" s="173" t="s">
        <v>498</v>
      </c>
      <c r="J35" s="173" t="s">
        <v>822</v>
      </c>
      <c r="K35" s="174" t="s">
        <v>46</v>
      </c>
      <c r="L35" s="173" t="s">
        <v>2119</v>
      </c>
    </row>
    <row r="36" spans="2:12" s="175" customFormat="1" ht="39" x14ac:dyDescent="0.3">
      <c r="B36" s="173" t="s">
        <v>946</v>
      </c>
      <c r="C36" s="174" t="s">
        <v>46</v>
      </c>
      <c r="D36" s="173" t="s">
        <v>942</v>
      </c>
      <c r="E36" s="173" t="s">
        <v>46</v>
      </c>
      <c r="F36" s="173" t="s">
        <v>947</v>
      </c>
      <c r="G36" s="173" t="s">
        <v>300</v>
      </c>
      <c r="H36" s="173" t="s">
        <v>300</v>
      </c>
      <c r="I36" s="173" t="s">
        <v>46</v>
      </c>
      <c r="J36" s="173" t="s">
        <v>822</v>
      </c>
      <c r="K36" s="174" t="s">
        <v>46</v>
      </c>
      <c r="L36" s="173" t="s">
        <v>2119</v>
      </c>
    </row>
    <row r="37" spans="2:12" s="116" customFormat="1" ht="13" x14ac:dyDescent="0.3"/>
    <row r="38" spans="2:12" s="116" customFormat="1" ht="13" x14ac:dyDescent="0.3">
      <c r="B38" s="133" t="s">
        <v>2234</v>
      </c>
    </row>
    <row r="39" spans="2:12" s="116" customFormat="1" ht="14" customHeight="1" x14ac:dyDescent="0.3">
      <c r="B39" s="116" t="s">
        <v>2293</v>
      </c>
    </row>
    <row r="40" spans="2:12" s="116" customFormat="1" ht="14" customHeight="1" x14ac:dyDescent="0.3">
      <c r="B40" s="116" t="s">
        <v>2262</v>
      </c>
    </row>
    <row r="41" spans="2:12" s="116" customFormat="1" ht="14" customHeight="1" x14ac:dyDescent="0.3">
      <c r="B41" s="116" t="s">
        <v>2237</v>
      </c>
    </row>
    <row r="42" spans="2:12" s="116" customFormat="1" ht="14" customHeight="1" x14ac:dyDescent="0.3">
      <c r="B42" s="116" t="s">
        <v>2238</v>
      </c>
    </row>
    <row r="43" spans="2:12" s="116" customFormat="1" ht="14" customHeight="1" x14ac:dyDescent="0.3">
      <c r="B43" s="116" t="s">
        <v>2294</v>
      </c>
    </row>
    <row r="44" spans="2:12" s="116" customFormat="1" ht="14" customHeight="1" x14ac:dyDescent="0.3">
      <c r="B44" s="116" t="s">
        <v>2263</v>
      </c>
    </row>
    <row r="45" spans="2:12" s="116" customFormat="1" ht="14" customHeight="1" x14ac:dyDescent="0.3">
      <c r="B45" s="205"/>
      <c r="C45" s="206"/>
    </row>
    <row r="46" spans="2:12" s="116" customFormat="1" ht="13" x14ac:dyDescent="0.3">
      <c r="B46" s="134" t="s">
        <v>61</v>
      </c>
      <c r="C46" s="134"/>
    </row>
    <row r="47" spans="2:12" s="116" customFormat="1" ht="14" customHeight="1" x14ac:dyDescent="0.3">
      <c r="B47" s="116" t="s">
        <v>2241</v>
      </c>
    </row>
    <row r="48" spans="2:12" s="116" customFormat="1" ht="13" x14ac:dyDescent="0.3"/>
    <row r="49" s="116" customFormat="1" ht="13" x14ac:dyDescent="0.3"/>
    <row r="50" s="116" customFormat="1" ht="13" x14ac:dyDescent="0.3"/>
    <row r="51" s="116" customFormat="1" ht="13" x14ac:dyDescent="0.3"/>
    <row r="52" s="116" customFormat="1" ht="13" x14ac:dyDescent="0.3"/>
    <row r="53" s="116" customFormat="1" ht="13" x14ac:dyDescent="0.3"/>
    <row r="54" s="116" customFormat="1" ht="13" x14ac:dyDescent="0.3"/>
    <row r="55" s="116" customFormat="1" ht="13" x14ac:dyDescent="0.3"/>
  </sheetData>
  <hyperlinks>
    <hyperlink ref="B4" location="'Index sheet'!A1" display="Back to index" xr:uid="{00000000-0004-0000-0E00-000000000000}"/>
  </hyperlinks>
  <pageMargins left="0.7" right="0.7" top="0.75" bottom="0.75" header="0.3" footer="0.3"/>
  <ignoredErrors>
    <ignoredError sqref="B1:L6 B8:L8 B7:D7 F7:J7 B10:L12 B9:C9 E9:L9 B37:L55 B14 E14 B13 B21:K31 B15:B20 D15:K15 D13:K13 B32:B36 D32:K36 D17:K20 D16 H16:K16 F16 L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K26"/>
  <sheetViews>
    <sheetView showGridLines="0" topLeftCell="A9" zoomScale="85" zoomScaleNormal="85" workbookViewId="0">
      <selection activeCell="G10" sqref="G10"/>
    </sheetView>
  </sheetViews>
  <sheetFormatPr defaultColWidth="8.54296875" defaultRowHeight="11.5" customHeight="1" x14ac:dyDescent="0.3"/>
  <cols>
    <col min="1" max="1" width="3.1796875" style="105" customWidth="1"/>
    <col min="2" max="2" width="25.6328125" style="105" customWidth="1"/>
    <col min="3" max="3" width="30.36328125" style="105" customWidth="1"/>
    <col min="4" max="9" width="13.453125" style="105" customWidth="1"/>
    <col min="10" max="10" width="27.6328125" style="105" customWidth="1"/>
    <col min="11" max="11" width="20.453125" style="105" customWidth="1"/>
    <col min="12" max="12" width="8.54296875" style="105" customWidth="1"/>
    <col min="13" max="16384" width="8.54296875" style="105"/>
  </cols>
  <sheetData>
    <row r="1" spans="2:11" s="103" customFormat="1" ht="15.5" customHeight="1" x14ac:dyDescent="0.4">
      <c r="B1" s="161" t="s">
        <v>948</v>
      </c>
      <c r="C1" s="161"/>
      <c r="D1" s="161"/>
      <c r="E1" s="161"/>
      <c r="F1" s="161"/>
      <c r="G1" s="161"/>
      <c r="H1" s="161"/>
      <c r="I1" s="161"/>
      <c r="J1" s="161"/>
      <c r="K1" s="161"/>
    </row>
    <row r="2" spans="2:11" s="103" customFormat="1" ht="18.5" customHeight="1" x14ac:dyDescent="0.4">
      <c r="B2" s="161" t="s">
        <v>2295</v>
      </c>
      <c r="C2" s="161"/>
      <c r="D2" s="161"/>
      <c r="E2" s="161"/>
      <c r="F2" s="161"/>
      <c r="G2" s="161"/>
      <c r="H2" s="161"/>
      <c r="I2" s="161"/>
      <c r="J2" s="161"/>
      <c r="K2" s="161"/>
    </row>
    <row r="3" spans="2:11" s="105" customFormat="1" ht="15.75" customHeight="1" x14ac:dyDescent="0.3">
      <c r="B3" s="207" t="s">
        <v>26</v>
      </c>
      <c r="C3" s="104">
        <v>8.58</v>
      </c>
    </row>
    <row r="4" spans="2:11" s="105" customFormat="1" ht="15.75" customHeight="1" x14ac:dyDescent="0.3">
      <c r="B4" s="208"/>
      <c r="C4" s="208"/>
    </row>
    <row r="5" spans="2:11" s="105" customFormat="1" ht="12" x14ac:dyDescent="0.3">
      <c r="B5" s="137" t="s">
        <v>28</v>
      </c>
      <c r="C5" s="137"/>
      <c r="D5" s="106"/>
      <c r="E5" s="137"/>
      <c r="F5" s="137"/>
      <c r="G5" s="137"/>
      <c r="H5" s="209"/>
      <c r="I5" s="137"/>
      <c r="J5" s="137"/>
      <c r="K5" s="137"/>
    </row>
    <row r="7" spans="2:11" s="105" customFormat="1" ht="51.75" customHeight="1" x14ac:dyDescent="0.3">
      <c r="B7" s="107" t="s">
        <v>2289</v>
      </c>
      <c r="C7" s="107" t="s">
        <v>2296</v>
      </c>
      <c r="D7" s="107" t="s">
        <v>2211</v>
      </c>
      <c r="E7" s="107" t="s">
        <v>2244</v>
      </c>
      <c r="F7" s="107" t="s">
        <v>2243</v>
      </c>
      <c r="G7" s="210" t="s">
        <v>2297</v>
      </c>
      <c r="H7" s="210"/>
      <c r="I7" s="107" t="s">
        <v>2247</v>
      </c>
      <c r="J7" s="107" t="s">
        <v>2213</v>
      </c>
      <c r="K7" s="107" t="s">
        <v>949</v>
      </c>
    </row>
    <row r="8" spans="2:11" s="105" customFormat="1" ht="23" customHeight="1" x14ac:dyDescent="0.3">
      <c r="B8" s="108"/>
      <c r="C8" s="108"/>
      <c r="D8" s="108"/>
      <c r="E8" s="108"/>
      <c r="F8" s="108"/>
      <c r="G8" s="183" t="s">
        <v>44</v>
      </c>
      <c r="H8" s="211" t="s">
        <v>45</v>
      </c>
      <c r="I8" s="212"/>
      <c r="J8" s="213"/>
      <c r="K8" s="214"/>
    </row>
    <row r="9" spans="2:11" s="166" customFormat="1" ht="96" x14ac:dyDescent="0.3">
      <c r="B9" s="215" t="s">
        <v>959</v>
      </c>
      <c r="C9" s="216" t="s">
        <v>950</v>
      </c>
      <c r="D9" s="216" t="s">
        <v>951</v>
      </c>
      <c r="E9" s="216" t="s">
        <v>847</v>
      </c>
      <c r="F9" s="216" t="s">
        <v>339</v>
      </c>
      <c r="G9" s="217">
        <f>(8.58*H9)</f>
        <v>9438000</v>
      </c>
      <c r="H9" s="217">
        <v>1100000</v>
      </c>
      <c r="I9" s="216" t="s">
        <v>2011</v>
      </c>
      <c r="J9" s="218" t="s">
        <v>961</v>
      </c>
      <c r="K9" s="219" t="s">
        <v>9</v>
      </c>
    </row>
    <row r="10" spans="2:11" s="166" customFormat="1" ht="156" x14ac:dyDescent="0.3">
      <c r="B10" s="215" t="s">
        <v>952</v>
      </c>
      <c r="C10" s="216" t="s">
        <v>953</v>
      </c>
      <c r="D10" s="216" t="s">
        <v>954</v>
      </c>
      <c r="E10" s="216" t="s">
        <v>847</v>
      </c>
      <c r="F10" s="216" t="s">
        <v>339</v>
      </c>
      <c r="G10" s="217">
        <f xml:space="preserve"> (15.5*H10)</f>
        <v>21979387.5</v>
      </c>
      <c r="H10" s="217">
        <v>1418025</v>
      </c>
      <c r="I10" s="216" t="s">
        <v>955</v>
      </c>
      <c r="J10" s="218" t="s">
        <v>956</v>
      </c>
      <c r="K10" s="219" t="s">
        <v>9</v>
      </c>
    </row>
    <row r="11" spans="2:11" s="105" customFormat="1" ht="12" x14ac:dyDescent="0.3"/>
    <row r="12" spans="2:11" s="105" customFormat="1" ht="12" x14ac:dyDescent="0.3">
      <c r="B12" s="113" t="s">
        <v>2215</v>
      </c>
    </row>
    <row r="13" spans="2:11" s="105" customFormat="1" ht="14" customHeight="1" x14ac:dyDescent="0.3">
      <c r="B13" s="105" t="s">
        <v>2298</v>
      </c>
    </row>
    <row r="14" spans="2:11" s="105" customFormat="1" ht="14" customHeight="1" x14ac:dyDescent="0.3">
      <c r="B14" s="105" t="s">
        <v>2216</v>
      </c>
    </row>
    <row r="15" spans="2:11" s="105" customFormat="1" ht="14" customHeight="1" x14ac:dyDescent="0.3">
      <c r="B15" s="105" t="s">
        <v>2217</v>
      </c>
    </row>
    <row r="16" spans="2:11" s="105" customFormat="1" ht="14" customHeight="1" x14ac:dyDescent="0.3">
      <c r="B16" s="105" t="s">
        <v>2218</v>
      </c>
    </row>
    <row r="17" spans="2:6" s="105" customFormat="1" ht="12" x14ac:dyDescent="0.3"/>
    <row r="18" spans="2:6" s="105" customFormat="1" ht="12" x14ac:dyDescent="0.3">
      <c r="B18" s="114" t="s">
        <v>61</v>
      </c>
      <c r="C18" s="114"/>
      <c r="D18" s="114"/>
      <c r="E18" s="114"/>
      <c r="F18" s="114"/>
    </row>
    <row r="19" spans="2:6" s="105" customFormat="1" ht="14" customHeight="1" x14ac:dyDescent="0.3">
      <c r="B19" s="105" t="s">
        <v>2219</v>
      </c>
    </row>
    <row r="20" spans="2:6" s="105" customFormat="1" ht="12" x14ac:dyDescent="0.3"/>
    <row r="21" spans="2:6" s="105" customFormat="1" ht="12" x14ac:dyDescent="0.3"/>
    <row r="22" spans="2:6" s="105" customFormat="1" ht="12" x14ac:dyDescent="0.3"/>
    <row r="23" spans="2:6" s="105" customFormat="1" ht="12" x14ac:dyDescent="0.3"/>
    <row r="24" spans="2:6" s="105" customFormat="1" ht="12" x14ac:dyDescent="0.3"/>
    <row r="25" spans="2:6" s="105" customFormat="1" ht="12" x14ac:dyDescent="0.3"/>
    <row r="26" spans="2:6" s="105" customFormat="1" ht="12" x14ac:dyDescent="0.3"/>
  </sheetData>
  <hyperlinks>
    <hyperlink ref="B5" location="'Index sheet'!A1" display="Back to index" xr:uid="{00000000-0004-0000-0F00-000000000000}"/>
  </hyperlinks>
  <pageMargins left="0.7" right="0.7" top="0.75" bottom="0.75" header="0.3" footer="0.3"/>
  <ignoredErrors>
    <ignoredError sqref="B1:K8 B11:K26 C9:F9 K9 C10:F10 I10:K10"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K25"/>
  <sheetViews>
    <sheetView showGridLines="0" zoomScale="70" zoomScaleNormal="70" workbookViewId="0">
      <selection sqref="A1:XFD1048576"/>
    </sheetView>
  </sheetViews>
  <sheetFormatPr defaultColWidth="9.1796875" defaultRowHeight="11.5" customHeight="1" x14ac:dyDescent="0.3"/>
  <cols>
    <col min="1" max="1" width="2.453125" style="105" customWidth="1"/>
    <col min="2" max="2" width="18.1796875" style="105" customWidth="1"/>
    <col min="3" max="3" width="24.90625" style="105" customWidth="1"/>
    <col min="4" max="9" width="18.1796875" style="105" customWidth="1"/>
    <col min="10" max="10" width="23.7265625" style="105" customWidth="1"/>
    <col min="11" max="11" width="20.453125" style="105" customWidth="1"/>
    <col min="12" max="12" width="9.1796875" style="105" customWidth="1"/>
    <col min="13" max="16384" width="9.1796875" style="105"/>
  </cols>
  <sheetData>
    <row r="1" spans="2:11" s="103" customFormat="1" ht="15.75" customHeight="1" x14ac:dyDescent="0.4">
      <c r="B1" s="161" t="s">
        <v>957</v>
      </c>
      <c r="C1" s="161"/>
    </row>
    <row r="2" spans="2:11" s="103" customFormat="1" ht="15.5" customHeight="1" x14ac:dyDescent="0.4">
      <c r="B2" s="220" t="s">
        <v>958</v>
      </c>
      <c r="C2" s="221"/>
      <c r="D2" s="221"/>
      <c r="E2" s="221"/>
      <c r="F2" s="221"/>
      <c r="G2" s="221"/>
      <c r="H2" s="221"/>
      <c r="I2" s="221"/>
      <c r="J2" s="221"/>
      <c r="K2" s="221"/>
    </row>
    <row r="3" spans="2:11" s="105" customFormat="1" ht="15.75" customHeight="1" x14ac:dyDescent="0.3">
      <c r="B3" s="207" t="s">
        <v>26</v>
      </c>
      <c r="C3" s="104">
        <v>8.58</v>
      </c>
    </row>
    <row r="4" spans="2:11" s="105" customFormat="1" ht="15.75" customHeight="1" x14ac:dyDescent="0.3">
      <c r="B4" s="208"/>
      <c r="C4" s="208"/>
    </row>
    <row r="5" spans="2:11" s="105" customFormat="1" ht="12" x14ac:dyDescent="0.3">
      <c r="B5" s="137" t="s">
        <v>28</v>
      </c>
      <c r="C5" s="222"/>
      <c r="F5" s="106"/>
      <c r="H5" s="209"/>
    </row>
    <row r="6" spans="2:11" s="105" customFormat="1" ht="12" x14ac:dyDescent="0.3">
      <c r="B6" s="223"/>
      <c r="C6" s="224"/>
    </row>
    <row r="7" spans="2:11" s="105" customFormat="1" ht="39.75" customHeight="1" x14ac:dyDescent="0.3">
      <c r="B7" s="107" t="s">
        <v>2289</v>
      </c>
      <c r="C7" s="107" t="s">
        <v>2296</v>
      </c>
      <c r="D7" s="107" t="s">
        <v>2246</v>
      </c>
      <c r="E7" s="107" t="s">
        <v>2244</v>
      </c>
      <c r="F7" s="107" t="s">
        <v>2243</v>
      </c>
      <c r="G7" s="225" t="s">
        <v>2297</v>
      </c>
      <c r="H7" s="225"/>
      <c r="I7" s="107" t="s">
        <v>2247</v>
      </c>
      <c r="J7" s="107" t="s">
        <v>2282</v>
      </c>
      <c r="K7" s="107" t="s">
        <v>949</v>
      </c>
    </row>
    <row r="8" spans="2:11" s="105" customFormat="1" ht="23" customHeight="1" x14ac:dyDescent="0.3">
      <c r="B8" s="108"/>
      <c r="C8" s="108"/>
      <c r="D8" s="108"/>
      <c r="E8" s="108"/>
      <c r="F8" s="108"/>
      <c r="G8" s="183" t="s">
        <v>44</v>
      </c>
      <c r="H8" s="211" t="s">
        <v>45</v>
      </c>
      <c r="I8" s="108"/>
      <c r="J8" s="109"/>
      <c r="K8" s="110"/>
    </row>
    <row r="9" spans="2:11" s="166" customFormat="1" ht="120" x14ac:dyDescent="0.3">
      <c r="B9" s="216" t="s">
        <v>959</v>
      </c>
      <c r="C9" s="216" t="s">
        <v>960</v>
      </c>
      <c r="D9" s="216" t="s">
        <v>951</v>
      </c>
      <c r="E9" s="216" t="s">
        <v>847</v>
      </c>
      <c r="F9" s="216" t="s">
        <v>339</v>
      </c>
      <c r="G9" s="217">
        <v>9438000</v>
      </c>
      <c r="H9" s="216">
        <v>1100000</v>
      </c>
      <c r="I9" s="216" t="s">
        <v>822</v>
      </c>
      <c r="J9" s="218" t="s">
        <v>961</v>
      </c>
      <c r="K9" s="219" t="s">
        <v>9</v>
      </c>
    </row>
    <row r="10" spans="2:11" s="105" customFormat="1" ht="12" x14ac:dyDescent="0.3">
      <c r="B10" s="223"/>
      <c r="C10" s="224"/>
    </row>
    <row r="11" spans="2:11" s="105" customFormat="1" ht="12" x14ac:dyDescent="0.3">
      <c r="B11" s="113" t="s">
        <v>2215</v>
      </c>
      <c r="C11" s="224"/>
    </row>
    <row r="12" spans="2:11" s="105" customFormat="1" ht="14" customHeight="1" x14ac:dyDescent="0.3">
      <c r="B12" s="105" t="s">
        <v>2299</v>
      </c>
      <c r="C12" s="224"/>
    </row>
    <row r="13" spans="2:11" s="105" customFormat="1" ht="14" customHeight="1" x14ac:dyDescent="0.3">
      <c r="B13" s="105" t="s">
        <v>2248</v>
      </c>
      <c r="C13" s="224"/>
    </row>
    <row r="14" spans="2:11" s="105" customFormat="1" ht="14" customHeight="1" x14ac:dyDescent="0.3">
      <c r="B14" s="105" t="s">
        <v>2217</v>
      </c>
      <c r="C14" s="224"/>
    </row>
    <row r="15" spans="2:11" s="105" customFormat="1" ht="14" customHeight="1" x14ac:dyDescent="0.3">
      <c r="B15" s="105" t="s">
        <v>2218</v>
      </c>
      <c r="C15" s="224"/>
    </row>
    <row r="16" spans="2:11" s="105" customFormat="1" ht="12" x14ac:dyDescent="0.3">
      <c r="B16" s="223"/>
      <c r="C16" s="224"/>
    </row>
    <row r="17" spans="2:2" s="105" customFormat="1" ht="12" x14ac:dyDescent="0.3">
      <c r="B17" s="114" t="s">
        <v>61</v>
      </c>
    </row>
    <row r="18" spans="2:2" s="105" customFormat="1" ht="13.5" customHeight="1" x14ac:dyDescent="0.3">
      <c r="B18" s="105" t="s">
        <v>2219</v>
      </c>
    </row>
    <row r="19" spans="2:2" s="105" customFormat="1" ht="12" x14ac:dyDescent="0.3"/>
    <row r="20" spans="2:2" s="105" customFormat="1" ht="12" x14ac:dyDescent="0.3"/>
    <row r="21" spans="2:2" s="105" customFormat="1" ht="12" x14ac:dyDescent="0.3"/>
    <row r="22" spans="2:2" s="105" customFormat="1" ht="12" x14ac:dyDescent="0.3"/>
    <row r="23" spans="2:2" s="105" customFormat="1" ht="12" x14ac:dyDescent="0.3"/>
    <row r="24" spans="2:2" s="105" customFormat="1" ht="12" x14ac:dyDescent="0.3"/>
    <row r="25" spans="2:2" s="105" customFormat="1" ht="12" x14ac:dyDescent="0.3"/>
  </sheetData>
  <hyperlinks>
    <hyperlink ref="B5" location="'Index sheet'!A1" display="Back to index" xr:uid="{00000000-0004-0000-1000-000000000000}"/>
  </hyperlinks>
  <pageMargins left="0.7" right="0.7" top="0.75" bottom="0.75" header="0.3" footer="0.3"/>
  <ignoredErrors>
    <ignoredError sqref="B1:K2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8"/>
  <sheetViews>
    <sheetView showGridLines="0" workbookViewId="0">
      <selection activeCell="J2" sqref="J2"/>
    </sheetView>
  </sheetViews>
  <sheetFormatPr defaultColWidth="9.1796875" defaultRowHeight="11.5" customHeight="1" x14ac:dyDescent="0.25"/>
  <cols>
    <col min="1" max="1" width="2.453125" style="1" customWidth="1"/>
    <col min="2" max="2" width="23" style="1" customWidth="1"/>
    <col min="3" max="16" width="11.453125" style="1" customWidth="1"/>
    <col min="17" max="17" width="20.453125" style="1" customWidth="1"/>
    <col min="18" max="18" width="9.1796875" style="1" customWidth="1"/>
    <col min="19" max="16384" width="9.1796875" style="1"/>
  </cols>
  <sheetData>
    <row r="1" spans="2:17" ht="16" customHeight="1" x14ac:dyDescent="0.3">
      <c r="B1" s="6" t="s">
        <v>22</v>
      </c>
      <c r="C1" s="6"/>
    </row>
    <row r="2" spans="2:17" ht="16" customHeight="1" x14ac:dyDescent="0.3">
      <c r="B2" s="7" t="s">
        <v>23</v>
      </c>
      <c r="C2" s="8"/>
      <c r="D2" s="9"/>
      <c r="I2" s="7" t="s">
        <v>24</v>
      </c>
      <c r="J2" s="7" t="s">
        <v>25</v>
      </c>
    </row>
    <row r="3" spans="2:17" ht="16" customHeight="1" x14ac:dyDescent="0.25">
      <c r="B3" s="10" t="s">
        <v>26</v>
      </c>
      <c r="C3" s="10" t="s">
        <v>27</v>
      </c>
    </row>
    <row r="4" spans="2:17" ht="16" customHeight="1" x14ac:dyDescent="0.25">
      <c r="B4" s="11"/>
      <c r="C4" s="11"/>
    </row>
    <row r="5" spans="2:17" x14ac:dyDescent="0.25">
      <c r="B5" s="12" t="s">
        <v>28</v>
      </c>
      <c r="C5" s="13"/>
    </row>
    <row r="6" spans="2:17" x14ac:dyDescent="0.25">
      <c r="B6" s="12"/>
      <c r="C6" s="13"/>
    </row>
    <row r="7" spans="2:17" s="19" customFormat="1" ht="64.75" customHeight="1" x14ac:dyDescent="0.25">
      <c r="B7" s="14" t="s">
        <v>29</v>
      </c>
      <c r="C7" s="14" t="s">
        <v>30</v>
      </c>
      <c r="D7" s="15" t="s">
        <v>31</v>
      </c>
      <c r="E7" s="16"/>
      <c r="F7" s="16"/>
      <c r="G7" s="17"/>
      <c r="H7" s="14" t="s">
        <v>32</v>
      </c>
      <c r="I7" s="14" t="s">
        <v>33</v>
      </c>
      <c r="J7" s="14" t="s">
        <v>34</v>
      </c>
      <c r="K7" s="14" t="s">
        <v>35</v>
      </c>
      <c r="L7" s="14" t="s">
        <v>36</v>
      </c>
      <c r="M7" s="14" t="s">
        <v>37</v>
      </c>
      <c r="N7" s="14" t="s">
        <v>38</v>
      </c>
      <c r="O7" s="14" t="s">
        <v>39</v>
      </c>
      <c r="P7" s="18" t="s">
        <v>40</v>
      </c>
      <c r="Q7" s="14" t="s">
        <v>41</v>
      </c>
    </row>
    <row r="8" spans="2:17" s="19" customFormat="1" ht="23.5" customHeight="1" x14ac:dyDescent="0.25">
      <c r="B8" s="20"/>
      <c r="C8" s="20"/>
      <c r="D8" s="21" t="s">
        <v>42</v>
      </c>
      <c r="E8" s="22"/>
      <c r="F8" s="21" t="s">
        <v>43</v>
      </c>
      <c r="G8" s="22"/>
      <c r="H8" s="20"/>
      <c r="I8" s="20"/>
      <c r="J8" s="20"/>
      <c r="K8" s="20"/>
      <c r="L8" s="20"/>
      <c r="M8" s="20"/>
      <c r="N8" s="20"/>
      <c r="O8" s="20"/>
      <c r="P8" s="23"/>
      <c r="Q8" s="20"/>
    </row>
    <row r="9" spans="2:17" s="19" customFormat="1" ht="23" customHeight="1" x14ac:dyDescent="0.25">
      <c r="B9" s="24"/>
      <c r="C9" s="24"/>
      <c r="D9" s="25" t="s">
        <v>44</v>
      </c>
      <c r="E9" s="26" t="s">
        <v>45</v>
      </c>
      <c r="F9" s="25" t="s">
        <v>44</v>
      </c>
      <c r="G9" s="26" t="s">
        <v>45</v>
      </c>
      <c r="H9" s="24"/>
      <c r="I9" s="24"/>
      <c r="J9" s="24"/>
      <c r="K9" s="24"/>
      <c r="L9" s="24"/>
      <c r="M9" s="24"/>
      <c r="N9" s="24"/>
      <c r="O9" s="24"/>
      <c r="P9" s="27"/>
      <c r="Q9" s="20"/>
    </row>
    <row r="10" spans="2:17" x14ac:dyDescent="0.25">
      <c r="B10" s="28" t="s">
        <v>46</v>
      </c>
      <c r="C10" s="29" t="s">
        <v>46</v>
      </c>
      <c r="D10" s="29" t="s">
        <v>46</v>
      </c>
      <c r="E10" s="29" t="s">
        <v>46</v>
      </c>
      <c r="F10" s="29" t="s">
        <v>46</v>
      </c>
      <c r="G10" s="29" t="s">
        <v>46</v>
      </c>
      <c r="H10" s="30" t="s">
        <v>46</v>
      </c>
      <c r="I10" s="28" t="s">
        <v>46</v>
      </c>
      <c r="J10" s="28" t="s">
        <v>46</v>
      </c>
      <c r="K10" s="28" t="s">
        <v>46</v>
      </c>
      <c r="L10" s="28" t="s">
        <v>46</v>
      </c>
      <c r="M10" s="30" t="s">
        <v>46</v>
      </c>
      <c r="N10" s="28" t="s">
        <v>46</v>
      </c>
      <c r="O10" s="30" t="s">
        <v>46</v>
      </c>
      <c r="P10" s="31" t="s">
        <v>46</v>
      </c>
      <c r="Q10" s="30" t="s">
        <v>46</v>
      </c>
    </row>
    <row r="11" spans="2:17" s="19" customFormat="1" x14ac:dyDescent="0.25">
      <c r="B11" s="32"/>
      <c r="H11" s="33"/>
      <c r="I11" s="34"/>
      <c r="J11" s="35"/>
      <c r="K11" s="35"/>
      <c r="L11" s="36"/>
      <c r="M11" s="35"/>
      <c r="N11" s="37"/>
      <c r="O11" s="35"/>
      <c r="P11" s="35"/>
      <c r="Q11" s="35"/>
    </row>
    <row r="12" spans="2:17" s="19" customFormat="1" x14ac:dyDescent="0.25">
      <c r="B12" s="19" t="s">
        <v>47</v>
      </c>
      <c r="H12" s="33"/>
      <c r="I12" s="34"/>
      <c r="J12" s="35"/>
      <c r="K12" s="35"/>
      <c r="L12" s="36"/>
      <c r="M12" s="35"/>
      <c r="N12" s="37"/>
      <c r="O12" s="35"/>
      <c r="P12" s="35"/>
      <c r="Q12" s="35"/>
    </row>
    <row r="13" spans="2:17" s="19" customFormat="1" x14ac:dyDescent="0.25">
      <c r="B13" s="19" t="s">
        <v>48</v>
      </c>
      <c r="H13" s="33"/>
      <c r="I13" s="34"/>
      <c r="J13" s="35"/>
      <c r="K13" s="35"/>
      <c r="L13" s="36"/>
      <c r="M13" s="35"/>
      <c r="N13" s="37"/>
      <c r="O13" s="35"/>
      <c r="P13" s="35"/>
      <c r="Q13" s="35"/>
    </row>
    <row r="14" spans="2:17" s="19" customFormat="1" x14ac:dyDescent="0.25">
      <c r="B14" s="1" t="s">
        <v>49</v>
      </c>
      <c r="C14" s="1"/>
      <c r="D14" s="1"/>
      <c r="E14" s="1"/>
      <c r="F14" s="1"/>
      <c r="G14" s="1"/>
      <c r="H14" s="1"/>
      <c r="I14" s="1"/>
      <c r="J14" s="1"/>
      <c r="K14" s="1"/>
      <c r="L14" s="1"/>
      <c r="M14" s="1"/>
      <c r="N14" s="1"/>
      <c r="O14" s="1"/>
      <c r="P14" s="1"/>
      <c r="Q14" s="1"/>
    </row>
    <row r="15" spans="2:17" s="19" customFormat="1" ht="14" customHeight="1" x14ac:dyDescent="0.25">
      <c r="B15" s="38" t="s">
        <v>50</v>
      </c>
      <c r="H15" s="33"/>
      <c r="I15" s="34"/>
      <c r="J15" s="35"/>
      <c r="K15" s="35"/>
      <c r="L15" s="36"/>
      <c r="M15" s="35"/>
      <c r="N15" s="37"/>
      <c r="O15" s="35"/>
      <c r="P15" s="35"/>
      <c r="Q15" s="35"/>
    </row>
    <row r="16" spans="2:17" ht="14" customHeight="1" x14ac:dyDescent="0.25">
      <c r="B16" s="38" t="s">
        <v>51</v>
      </c>
      <c r="D16" s="39"/>
    </row>
    <row r="17" spans="2:17" ht="14" customHeight="1" x14ac:dyDescent="0.25">
      <c r="B17" s="38" t="s">
        <v>52</v>
      </c>
      <c r="C17" s="40"/>
      <c r="D17" s="41"/>
      <c r="E17" s="41"/>
      <c r="F17" s="41"/>
      <c r="G17" s="42"/>
    </row>
    <row r="18" spans="2:17" ht="14" customHeight="1" x14ac:dyDescent="0.25">
      <c r="B18" s="38" t="s">
        <v>53</v>
      </c>
      <c r="C18" s="43"/>
    </row>
    <row r="19" spans="2:17" ht="14" customHeight="1" x14ac:dyDescent="0.25">
      <c r="B19" s="38" t="s">
        <v>54</v>
      </c>
      <c r="C19" s="43"/>
    </row>
    <row r="20" spans="2:17" ht="14" customHeight="1" x14ac:dyDescent="0.25">
      <c r="B20" s="38" t="s">
        <v>55</v>
      </c>
      <c r="C20" s="43"/>
    </row>
    <row r="21" spans="2:17" ht="14" customHeight="1" x14ac:dyDescent="0.25">
      <c r="B21" s="38" t="s">
        <v>56</v>
      </c>
      <c r="C21" s="43"/>
    </row>
    <row r="22" spans="2:17" ht="14" customHeight="1" x14ac:dyDescent="0.25">
      <c r="B22" s="38" t="s">
        <v>57</v>
      </c>
      <c r="C22" s="43"/>
    </row>
    <row r="23" spans="2:17" ht="14" customHeight="1" x14ac:dyDescent="0.25">
      <c r="B23" s="38" t="s">
        <v>58</v>
      </c>
      <c r="C23" s="38"/>
      <c r="D23" s="38"/>
      <c r="E23" s="38"/>
      <c r="F23" s="38"/>
      <c r="G23" s="38"/>
      <c r="H23" s="38"/>
      <c r="I23" s="38"/>
      <c r="J23" s="38"/>
      <c r="K23" s="38"/>
      <c r="L23" s="38"/>
      <c r="M23" s="38"/>
      <c r="N23" s="38"/>
      <c r="O23" s="38"/>
      <c r="P23" s="38"/>
      <c r="Q23" s="38"/>
    </row>
    <row r="24" spans="2:17" ht="14" customHeight="1" x14ac:dyDescent="0.25">
      <c r="B24" s="38" t="s">
        <v>59</v>
      </c>
      <c r="C24" s="43"/>
    </row>
    <row r="25" spans="2:17" ht="14" customHeight="1" x14ac:dyDescent="0.25">
      <c r="B25" s="38" t="s">
        <v>60</v>
      </c>
      <c r="C25" s="43"/>
    </row>
    <row r="26" spans="2:17" x14ac:dyDescent="0.25">
      <c r="B26" s="9"/>
      <c r="C26" s="43"/>
    </row>
    <row r="27" spans="2:17" x14ac:dyDescent="0.25">
      <c r="B27" s="2" t="s">
        <v>61</v>
      </c>
    </row>
    <row r="28" spans="2:17" ht="14" customHeight="1" x14ac:dyDescent="0.25">
      <c r="B28" s="1" t="s">
        <v>62</v>
      </c>
    </row>
    <row r="29" spans="2:17" x14ac:dyDescent="0.25"/>
    <row r="30" spans="2:17" x14ac:dyDescent="0.25"/>
    <row r="31" spans="2:17" x14ac:dyDescent="0.25"/>
    <row r="32" spans="2:17" x14ac:dyDescent="0.25"/>
    <row r="33" x14ac:dyDescent="0.25"/>
    <row r="34" x14ac:dyDescent="0.25"/>
    <row r="35" x14ac:dyDescent="0.25"/>
    <row r="36" x14ac:dyDescent="0.25"/>
    <row r="37" x14ac:dyDescent="0.25"/>
    <row r="38" x14ac:dyDescent="0.25"/>
    <row r="39" x14ac:dyDescent="0.25"/>
    <row r="51" spans="1:1" x14ac:dyDescent="0.25"/>
    <row r="52" spans="1:1" x14ac:dyDescent="0.25"/>
    <row r="53" spans="1:1" ht="14" customHeight="1" x14ac:dyDescent="0.25"/>
    <row r="54" spans="1:1" ht="14" customHeight="1" x14ac:dyDescent="0.25">
      <c r="A54" s="44"/>
    </row>
    <row r="55" spans="1:1" ht="14" customHeight="1" x14ac:dyDescent="0.25">
      <c r="A55" s="45"/>
    </row>
    <row r="56" spans="1:1" ht="14" customHeight="1" x14ac:dyDescent="0.25">
      <c r="A56" s="46"/>
    </row>
    <row r="57" spans="1:1" ht="14" customHeight="1" x14ac:dyDescent="0.25">
      <c r="A57" s="46"/>
    </row>
    <row r="58" spans="1:1" ht="14" customHeight="1" x14ac:dyDescent="0.25">
      <c r="A58" s="46"/>
    </row>
    <row r="59" spans="1:1" ht="14" customHeight="1" x14ac:dyDescent="0.25">
      <c r="A59" s="46"/>
    </row>
    <row r="60" spans="1:1" ht="14" customHeight="1" x14ac:dyDescent="0.25">
      <c r="A60" s="46"/>
    </row>
    <row r="61" spans="1:1" ht="14" customHeight="1" x14ac:dyDescent="0.25">
      <c r="A61" s="46"/>
    </row>
    <row r="62" spans="1:1" ht="14" x14ac:dyDescent="0.25">
      <c r="A62" s="46"/>
    </row>
    <row r="63" spans="1:1" ht="12" customHeight="1" x14ac:dyDescent="0.25">
      <c r="A63" s="46"/>
    </row>
    <row r="64" spans="1:1" ht="14" x14ac:dyDescent="0.25">
      <c r="A64" s="46"/>
    </row>
    <row r="65" spans="1:1" x14ac:dyDescent="0.25">
      <c r="A65" s="47"/>
    </row>
    <row r="66" spans="1:1" ht="12" x14ac:dyDescent="0.25">
      <c r="A66" s="48"/>
    </row>
    <row r="67" spans="1:1" x14ac:dyDescent="0.25">
      <c r="A67" s="47"/>
    </row>
    <row r="68" spans="1:1" x14ac:dyDescent="0.25">
      <c r="A68" s="47"/>
    </row>
  </sheetData>
  <hyperlinks>
    <hyperlink ref="B5" location="'Index sheet'!A1" display="Back to index" xr:uid="{00000000-0004-0000-0100-000000000000}"/>
  </hyperlinks>
  <pageMargins left="0.7" right="0.7" top="0.75" bottom="0.75" header="0.3" footer="0.3"/>
  <pageSetup paperSize="9" orientation="portrait"/>
  <ignoredErrors>
    <ignoredError sqref="A1:Q6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8"/>
  <sheetViews>
    <sheetView showGridLines="0" workbookViewId="0"/>
  </sheetViews>
  <sheetFormatPr defaultColWidth="9.1796875" defaultRowHeight="11.5" customHeight="1" x14ac:dyDescent="0.25"/>
  <cols>
    <col min="1" max="1" width="2.453125" style="1" customWidth="1"/>
    <col min="2" max="2" width="23" style="1" customWidth="1"/>
    <col min="3" max="16" width="11.453125" style="1" customWidth="1"/>
    <col min="17" max="17" width="20.453125" style="1" customWidth="1"/>
    <col min="18" max="18" width="9.1796875" style="1" customWidth="1"/>
    <col min="19" max="16384" width="9.1796875" style="1"/>
  </cols>
  <sheetData>
    <row r="1" spans="2:17" ht="16" customHeight="1" x14ac:dyDescent="0.3">
      <c r="B1" s="6" t="s">
        <v>22</v>
      </c>
      <c r="C1" s="6"/>
    </row>
    <row r="2" spans="2:17" ht="16" customHeight="1" x14ac:dyDescent="0.3">
      <c r="B2" s="7" t="s">
        <v>23</v>
      </c>
      <c r="C2" s="8"/>
      <c r="D2" s="9"/>
      <c r="I2" s="7" t="s">
        <v>63</v>
      </c>
      <c r="J2" s="7" t="s">
        <v>25</v>
      </c>
    </row>
    <row r="3" spans="2:17" ht="16" customHeight="1" x14ac:dyDescent="0.25">
      <c r="B3" s="10" t="s">
        <v>26</v>
      </c>
      <c r="C3" s="10" t="s">
        <v>27</v>
      </c>
    </row>
    <row r="4" spans="2:17" ht="16" customHeight="1" x14ac:dyDescent="0.25">
      <c r="B4" s="11"/>
      <c r="C4" s="11"/>
    </row>
    <row r="5" spans="2:17" x14ac:dyDescent="0.25">
      <c r="B5" s="12" t="s">
        <v>28</v>
      </c>
      <c r="C5" s="13"/>
    </row>
    <row r="6" spans="2:17" x14ac:dyDescent="0.25">
      <c r="B6" s="12"/>
      <c r="C6" s="13"/>
    </row>
    <row r="7" spans="2:17" s="19" customFormat="1" ht="64.75" customHeight="1" x14ac:dyDescent="0.25">
      <c r="B7" s="14" t="s">
        <v>29</v>
      </c>
      <c r="C7" s="14" t="s">
        <v>30</v>
      </c>
      <c r="D7" s="15" t="s">
        <v>31</v>
      </c>
      <c r="E7" s="16"/>
      <c r="F7" s="16"/>
      <c r="G7" s="17"/>
      <c r="H7" s="14" t="s">
        <v>32</v>
      </c>
      <c r="I7" s="14" t="s">
        <v>33</v>
      </c>
      <c r="J7" s="14" t="s">
        <v>34</v>
      </c>
      <c r="K7" s="14" t="s">
        <v>35</v>
      </c>
      <c r="L7" s="14" t="s">
        <v>36</v>
      </c>
      <c r="M7" s="14" t="s">
        <v>37</v>
      </c>
      <c r="N7" s="14" t="s">
        <v>38</v>
      </c>
      <c r="O7" s="14" t="s">
        <v>39</v>
      </c>
      <c r="P7" s="18" t="s">
        <v>40</v>
      </c>
      <c r="Q7" s="14" t="s">
        <v>41</v>
      </c>
    </row>
    <row r="8" spans="2:17" s="19" customFormat="1" ht="23.5" customHeight="1" x14ac:dyDescent="0.25">
      <c r="B8" s="20"/>
      <c r="C8" s="20"/>
      <c r="D8" s="21" t="s">
        <v>42</v>
      </c>
      <c r="E8" s="22"/>
      <c r="F8" s="21" t="s">
        <v>43</v>
      </c>
      <c r="G8" s="22"/>
      <c r="H8" s="20"/>
      <c r="I8" s="20"/>
      <c r="J8" s="20"/>
      <c r="K8" s="20"/>
      <c r="L8" s="20"/>
      <c r="M8" s="20"/>
      <c r="N8" s="20"/>
      <c r="O8" s="20"/>
      <c r="P8" s="23"/>
      <c r="Q8" s="20"/>
    </row>
    <row r="9" spans="2:17" s="19" customFormat="1" ht="23" customHeight="1" x14ac:dyDescent="0.25">
      <c r="B9" s="24"/>
      <c r="C9" s="24"/>
      <c r="D9" s="25" t="s">
        <v>44</v>
      </c>
      <c r="E9" s="26" t="s">
        <v>45</v>
      </c>
      <c r="F9" s="25" t="s">
        <v>44</v>
      </c>
      <c r="G9" s="26" t="s">
        <v>45</v>
      </c>
      <c r="H9" s="24"/>
      <c r="I9" s="24"/>
      <c r="J9" s="24"/>
      <c r="K9" s="24"/>
      <c r="L9" s="24"/>
      <c r="M9" s="24"/>
      <c r="N9" s="24"/>
      <c r="O9" s="24"/>
      <c r="P9" s="27"/>
      <c r="Q9" s="20"/>
    </row>
    <row r="10" spans="2:17" x14ac:dyDescent="0.25">
      <c r="B10" s="28" t="s">
        <v>46</v>
      </c>
      <c r="C10" s="29" t="s">
        <v>46</v>
      </c>
      <c r="D10" s="29" t="s">
        <v>46</v>
      </c>
      <c r="E10" s="29" t="s">
        <v>46</v>
      </c>
      <c r="F10" s="29" t="s">
        <v>46</v>
      </c>
      <c r="G10" s="29" t="s">
        <v>46</v>
      </c>
      <c r="H10" s="30" t="s">
        <v>46</v>
      </c>
      <c r="I10" s="28" t="s">
        <v>46</v>
      </c>
      <c r="J10" s="28" t="s">
        <v>46</v>
      </c>
      <c r="K10" s="28" t="s">
        <v>46</v>
      </c>
      <c r="L10" s="28" t="s">
        <v>46</v>
      </c>
      <c r="M10" s="30" t="s">
        <v>46</v>
      </c>
      <c r="N10" s="28" t="s">
        <v>46</v>
      </c>
      <c r="O10" s="30" t="s">
        <v>46</v>
      </c>
      <c r="P10" s="31" t="s">
        <v>46</v>
      </c>
      <c r="Q10" s="30" t="s">
        <v>46</v>
      </c>
    </row>
    <row r="11" spans="2:17" s="19" customFormat="1" x14ac:dyDescent="0.25">
      <c r="B11" s="32"/>
      <c r="H11" s="33"/>
      <c r="I11" s="34"/>
      <c r="J11" s="35"/>
      <c r="K11" s="35"/>
      <c r="L11" s="36"/>
      <c r="M11" s="35"/>
      <c r="N11" s="37"/>
      <c r="O11" s="35"/>
      <c r="P11" s="35"/>
      <c r="Q11" s="35"/>
    </row>
    <row r="12" spans="2:17" s="19" customFormat="1" x14ac:dyDescent="0.25">
      <c r="B12" s="19" t="s">
        <v>47</v>
      </c>
      <c r="H12" s="33"/>
      <c r="I12" s="34"/>
      <c r="J12" s="35"/>
      <c r="K12" s="35"/>
      <c r="L12" s="36"/>
      <c r="M12" s="35"/>
      <c r="N12" s="37"/>
      <c r="O12" s="35"/>
      <c r="P12" s="35"/>
      <c r="Q12" s="35"/>
    </row>
    <row r="13" spans="2:17" s="19" customFormat="1" x14ac:dyDescent="0.25">
      <c r="B13" s="19" t="s">
        <v>48</v>
      </c>
      <c r="H13" s="33"/>
      <c r="I13" s="34"/>
      <c r="J13" s="35"/>
      <c r="K13" s="35"/>
      <c r="L13" s="36"/>
      <c r="M13" s="35"/>
      <c r="N13" s="37"/>
      <c r="O13" s="35"/>
      <c r="P13" s="35"/>
      <c r="Q13" s="35"/>
    </row>
    <row r="14" spans="2:17" s="19" customFormat="1" x14ac:dyDescent="0.25">
      <c r="B14" s="1" t="s">
        <v>49</v>
      </c>
      <c r="C14" s="1"/>
      <c r="D14" s="1"/>
      <c r="E14" s="1"/>
      <c r="F14" s="1"/>
      <c r="G14" s="1"/>
      <c r="H14" s="1"/>
      <c r="I14" s="1"/>
      <c r="J14" s="1"/>
      <c r="K14" s="1"/>
      <c r="L14" s="1"/>
      <c r="M14" s="1"/>
      <c r="N14" s="1"/>
      <c r="O14" s="1"/>
      <c r="P14" s="1"/>
      <c r="Q14" s="1"/>
    </row>
    <row r="15" spans="2:17" s="19" customFormat="1" ht="14" customHeight="1" x14ac:dyDescent="0.25">
      <c r="B15" s="38" t="s">
        <v>50</v>
      </c>
      <c r="H15" s="33"/>
      <c r="I15" s="34"/>
      <c r="J15" s="35"/>
      <c r="K15" s="35"/>
      <c r="L15" s="36"/>
      <c r="M15" s="35"/>
      <c r="N15" s="37"/>
      <c r="O15" s="35"/>
      <c r="P15" s="35"/>
      <c r="Q15" s="35"/>
    </row>
    <row r="16" spans="2:17" ht="14" customHeight="1" x14ac:dyDescent="0.25">
      <c r="B16" s="38" t="s">
        <v>51</v>
      </c>
      <c r="D16" s="39"/>
    </row>
    <row r="17" spans="2:17" ht="14" customHeight="1" x14ac:dyDescent="0.25">
      <c r="B17" s="38" t="s">
        <v>52</v>
      </c>
      <c r="C17" s="40"/>
      <c r="D17" s="41"/>
      <c r="E17" s="41"/>
      <c r="F17" s="41"/>
      <c r="G17" s="42"/>
    </row>
    <row r="18" spans="2:17" ht="14" customHeight="1" x14ac:dyDescent="0.25">
      <c r="B18" s="38" t="s">
        <v>53</v>
      </c>
      <c r="C18" s="43"/>
    </row>
    <row r="19" spans="2:17" ht="14" customHeight="1" x14ac:dyDescent="0.25">
      <c r="B19" s="38" t="s">
        <v>54</v>
      </c>
      <c r="C19" s="43"/>
    </row>
    <row r="20" spans="2:17" ht="14" customHeight="1" x14ac:dyDescent="0.25">
      <c r="B20" s="38" t="s">
        <v>55</v>
      </c>
      <c r="C20" s="43"/>
    </row>
    <row r="21" spans="2:17" ht="14" customHeight="1" x14ac:dyDescent="0.25">
      <c r="B21" s="38" t="s">
        <v>56</v>
      </c>
      <c r="C21" s="43"/>
    </row>
    <row r="22" spans="2:17" ht="14" customHeight="1" x14ac:dyDescent="0.25">
      <c r="B22" s="38" t="s">
        <v>57</v>
      </c>
      <c r="C22" s="43"/>
    </row>
    <row r="23" spans="2:17" ht="14" customHeight="1" x14ac:dyDescent="0.25">
      <c r="B23" s="38" t="s">
        <v>58</v>
      </c>
      <c r="C23" s="38"/>
      <c r="D23" s="38"/>
      <c r="E23" s="38"/>
      <c r="F23" s="38"/>
      <c r="G23" s="38"/>
      <c r="H23" s="38"/>
      <c r="I23" s="38"/>
      <c r="J23" s="38"/>
      <c r="K23" s="38"/>
      <c r="L23" s="38"/>
      <c r="M23" s="38"/>
      <c r="N23" s="38"/>
      <c r="O23" s="38"/>
      <c r="P23" s="38"/>
      <c r="Q23" s="38"/>
    </row>
    <row r="24" spans="2:17" ht="14" customHeight="1" x14ac:dyDescent="0.25">
      <c r="B24" s="38" t="s">
        <v>59</v>
      </c>
      <c r="C24" s="43"/>
    </row>
    <row r="25" spans="2:17" ht="14" customHeight="1" x14ac:dyDescent="0.25">
      <c r="B25" s="38" t="s">
        <v>60</v>
      </c>
      <c r="C25" s="43"/>
    </row>
    <row r="26" spans="2:17" x14ac:dyDescent="0.25">
      <c r="B26" s="9"/>
      <c r="C26" s="43"/>
    </row>
    <row r="27" spans="2:17" x14ac:dyDescent="0.25">
      <c r="B27" s="2" t="s">
        <v>61</v>
      </c>
    </row>
    <row r="28" spans="2:17" ht="14" customHeight="1" x14ac:dyDescent="0.25">
      <c r="B28" s="1" t="s">
        <v>62</v>
      </c>
    </row>
    <row r="29" spans="2:17" x14ac:dyDescent="0.25"/>
    <row r="30" spans="2:17" x14ac:dyDescent="0.25"/>
    <row r="31" spans="2:17" x14ac:dyDescent="0.25"/>
    <row r="32" spans="2:17" x14ac:dyDescent="0.25"/>
    <row r="33" x14ac:dyDescent="0.25"/>
    <row r="34" x14ac:dyDescent="0.25"/>
    <row r="35" x14ac:dyDescent="0.25"/>
    <row r="36" x14ac:dyDescent="0.25"/>
    <row r="37" x14ac:dyDescent="0.25"/>
    <row r="38" x14ac:dyDescent="0.25"/>
    <row r="39" x14ac:dyDescent="0.25"/>
    <row r="51" spans="1:1" x14ac:dyDescent="0.25"/>
    <row r="52" spans="1:1" x14ac:dyDescent="0.25"/>
    <row r="53" spans="1:1" ht="14" customHeight="1" x14ac:dyDescent="0.25"/>
    <row r="54" spans="1:1" ht="14" customHeight="1" x14ac:dyDescent="0.25">
      <c r="A54" s="44"/>
    </row>
    <row r="55" spans="1:1" ht="14" customHeight="1" x14ac:dyDescent="0.25">
      <c r="A55" s="45"/>
    </row>
    <row r="56" spans="1:1" ht="14" customHeight="1" x14ac:dyDescent="0.25">
      <c r="A56" s="46"/>
    </row>
    <row r="57" spans="1:1" ht="14" customHeight="1" x14ac:dyDescent="0.25">
      <c r="A57" s="46"/>
    </row>
    <row r="58" spans="1:1" ht="14" customHeight="1" x14ac:dyDescent="0.25">
      <c r="A58" s="46"/>
    </row>
    <row r="59" spans="1:1" ht="14" customHeight="1" x14ac:dyDescent="0.25">
      <c r="A59" s="46"/>
    </row>
    <row r="60" spans="1:1" ht="14" customHeight="1" x14ac:dyDescent="0.25">
      <c r="A60" s="46"/>
    </row>
    <row r="61" spans="1:1" ht="14" customHeight="1" x14ac:dyDescent="0.25">
      <c r="A61" s="46"/>
    </row>
    <row r="62" spans="1:1" ht="14" x14ac:dyDescent="0.25">
      <c r="A62" s="46"/>
    </row>
    <row r="63" spans="1:1" ht="12" customHeight="1" x14ac:dyDescent="0.25">
      <c r="A63" s="46"/>
    </row>
    <row r="64" spans="1:1" ht="14" x14ac:dyDescent="0.25">
      <c r="A64" s="46"/>
    </row>
    <row r="65" spans="1:1" x14ac:dyDescent="0.25">
      <c r="A65" s="47"/>
    </row>
    <row r="66" spans="1:1" ht="12" x14ac:dyDescent="0.25">
      <c r="A66" s="48"/>
    </row>
    <row r="67" spans="1:1" x14ac:dyDescent="0.25">
      <c r="A67" s="47"/>
    </row>
    <row r="68" spans="1:1" x14ac:dyDescent="0.25">
      <c r="A68" s="47"/>
    </row>
  </sheetData>
  <hyperlinks>
    <hyperlink ref="B5" location="'Index sheet'!A1" display="Back to index" xr:uid="{00000000-0004-0000-0200-000000000000}"/>
  </hyperlinks>
  <pageMargins left="0.7" right="0.7" top="0.75" bottom="0.75" header="0.3" footer="0.3"/>
  <pageSetup paperSize="9" orientation="portrait"/>
  <ignoredErrors>
    <ignoredError sqref="A1:Q6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38"/>
  <sheetViews>
    <sheetView showGridLines="0" workbookViewId="0">
      <selection activeCell="K2" sqref="K2"/>
    </sheetView>
  </sheetViews>
  <sheetFormatPr defaultColWidth="9.1796875" defaultRowHeight="11.5" customHeight="1" x14ac:dyDescent="0.25"/>
  <cols>
    <col min="1" max="1" width="2.453125" style="1" customWidth="1"/>
    <col min="2" max="2" width="27.453125" style="1" customWidth="1"/>
    <col min="3" max="23" width="9.1796875" style="1" customWidth="1"/>
    <col min="24" max="24" width="10.1796875" style="1" customWidth="1"/>
    <col min="25" max="25" width="10.453125" style="1" customWidth="1"/>
    <col min="26" max="26" width="20.453125" style="1" customWidth="1"/>
    <col min="27" max="27" width="9.1796875" style="1" customWidth="1"/>
    <col min="28" max="16384" width="9.1796875" style="1"/>
  </cols>
  <sheetData>
    <row r="1" spans="1:26" ht="16" customHeight="1" x14ac:dyDescent="0.3">
      <c r="B1" s="8" t="s">
        <v>64</v>
      </c>
    </row>
    <row r="2" spans="1:26" ht="16" customHeight="1" x14ac:dyDescent="0.3">
      <c r="B2" s="7" t="s">
        <v>23</v>
      </c>
      <c r="J2" s="49" t="s">
        <v>24</v>
      </c>
      <c r="K2" s="49" t="s">
        <v>65</v>
      </c>
    </row>
    <row r="3" spans="1:26" ht="16" customHeight="1" x14ac:dyDescent="0.25">
      <c r="B3" s="10" t="s">
        <v>26</v>
      </c>
      <c r="C3" s="10" t="s">
        <v>27</v>
      </c>
    </row>
    <row r="4" spans="1:26" ht="16" customHeight="1" x14ac:dyDescent="0.25">
      <c r="B4" s="11"/>
      <c r="C4" s="11"/>
    </row>
    <row r="5" spans="1:26" x14ac:dyDescent="0.25">
      <c r="B5" s="12" t="s">
        <v>28</v>
      </c>
    </row>
    <row r="6" spans="1:26" x14ac:dyDescent="0.25">
      <c r="B6" s="9"/>
    </row>
    <row r="7" spans="1:26" s="19" customFormat="1" ht="74" customHeight="1" x14ac:dyDescent="0.25">
      <c r="B7" s="50" t="s">
        <v>66</v>
      </c>
      <c r="C7" s="51" t="s">
        <v>67</v>
      </c>
      <c r="D7" s="51"/>
      <c r="E7" s="51"/>
      <c r="F7" s="51"/>
      <c r="G7" s="51"/>
      <c r="H7" s="51"/>
      <c r="I7" s="51"/>
      <c r="J7" s="51"/>
      <c r="K7" s="51"/>
      <c r="L7" s="51"/>
      <c r="M7" s="51"/>
      <c r="N7" s="51"/>
      <c r="O7" s="14" t="s">
        <v>68</v>
      </c>
      <c r="P7" s="14" t="s">
        <v>69</v>
      </c>
      <c r="Q7" s="14" t="s">
        <v>32</v>
      </c>
      <c r="R7" s="14" t="s">
        <v>33</v>
      </c>
      <c r="S7" s="14" t="s">
        <v>34</v>
      </c>
      <c r="T7" s="14" t="s">
        <v>70</v>
      </c>
      <c r="U7" s="14" t="s">
        <v>36</v>
      </c>
      <c r="V7" s="14" t="s">
        <v>71</v>
      </c>
      <c r="W7" s="14" t="s">
        <v>72</v>
      </c>
      <c r="X7" s="14" t="s">
        <v>73</v>
      </c>
      <c r="Y7" s="18" t="s">
        <v>74</v>
      </c>
      <c r="Z7" s="14" t="s">
        <v>75</v>
      </c>
    </row>
    <row r="8" spans="1:26" s="19" customFormat="1" ht="21" customHeight="1" x14ac:dyDescent="0.25">
      <c r="B8" s="52"/>
      <c r="C8" s="51" t="s">
        <v>76</v>
      </c>
      <c r="D8" s="51"/>
      <c r="E8" s="51"/>
      <c r="F8" s="51"/>
      <c r="G8" s="51"/>
      <c r="H8" s="51"/>
      <c r="I8" s="51"/>
      <c r="J8" s="51"/>
      <c r="K8" s="51" t="s">
        <v>77</v>
      </c>
      <c r="L8" s="51"/>
      <c r="M8" s="51"/>
      <c r="N8" s="51"/>
      <c r="O8" s="20"/>
      <c r="P8" s="20"/>
      <c r="Q8" s="20"/>
      <c r="R8" s="20"/>
      <c r="S8" s="20"/>
      <c r="T8" s="20"/>
      <c r="U8" s="20"/>
      <c r="V8" s="20"/>
      <c r="W8" s="20"/>
      <c r="X8" s="20"/>
      <c r="Y8" s="23"/>
      <c r="Z8" s="20"/>
    </row>
    <row r="9" spans="1:26" s="19" customFormat="1" ht="29.25" customHeight="1" x14ac:dyDescent="0.25">
      <c r="B9" s="52"/>
      <c r="C9" s="51" t="s">
        <v>78</v>
      </c>
      <c r="D9" s="51"/>
      <c r="E9" s="51"/>
      <c r="F9" s="51"/>
      <c r="G9" s="51" t="s">
        <v>79</v>
      </c>
      <c r="H9" s="51"/>
      <c r="I9" s="51"/>
      <c r="J9" s="51"/>
      <c r="K9" s="51" t="s">
        <v>79</v>
      </c>
      <c r="L9" s="51"/>
      <c r="M9" s="51"/>
      <c r="N9" s="51"/>
      <c r="O9" s="20"/>
      <c r="P9" s="20"/>
      <c r="Q9" s="20"/>
      <c r="R9" s="20"/>
      <c r="S9" s="20"/>
      <c r="T9" s="20"/>
      <c r="U9" s="20"/>
      <c r="V9" s="20"/>
      <c r="W9" s="20"/>
      <c r="X9" s="20"/>
      <c r="Y9" s="23"/>
      <c r="Z9" s="20"/>
    </row>
    <row r="10" spans="1:26" s="19" customFormat="1" ht="23.5" customHeight="1" x14ac:dyDescent="0.25">
      <c r="B10" s="52"/>
      <c r="C10" s="53" t="s">
        <v>42</v>
      </c>
      <c r="D10" s="53"/>
      <c r="E10" s="53" t="s">
        <v>43</v>
      </c>
      <c r="F10" s="53"/>
      <c r="G10" s="53" t="s">
        <v>42</v>
      </c>
      <c r="H10" s="53"/>
      <c r="I10" s="53" t="s">
        <v>43</v>
      </c>
      <c r="J10" s="53"/>
      <c r="K10" s="53" t="s">
        <v>42</v>
      </c>
      <c r="L10" s="53"/>
      <c r="M10" s="53" t="s">
        <v>43</v>
      </c>
      <c r="N10" s="53"/>
      <c r="O10" s="20"/>
      <c r="P10" s="20"/>
      <c r="Q10" s="20"/>
      <c r="R10" s="20"/>
      <c r="S10" s="20"/>
      <c r="T10" s="20"/>
      <c r="U10" s="20"/>
      <c r="V10" s="20"/>
      <c r="W10" s="20"/>
      <c r="X10" s="20"/>
      <c r="Y10" s="23"/>
      <c r="Z10" s="20"/>
    </row>
    <row r="11" spans="1:26" s="19" customFormat="1" ht="23" customHeight="1" x14ac:dyDescent="0.25">
      <c r="B11" s="52"/>
      <c r="C11" s="50" t="s">
        <v>44</v>
      </c>
      <c r="D11" s="54" t="s">
        <v>45</v>
      </c>
      <c r="E11" s="50" t="s">
        <v>44</v>
      </c>
      <c r="F11" s="54" t="s">
        <v>45</v>
      </c>
      <c r="G11" s="50" t="s">
        <v>44</v>
      </c>
      <c r="H11" s="54" t="s">
        <v>45</v>
      </c>
      <c r="I11" s="50" t="s">
        <v>44</v>
      </c>
      <c r="J11" s="54" t="s">
        <v>45</v>
      </c>
      <c r="K11" s="50" t="s">
        <v>44</v>
      </c>
      <c r="L11" s="54" t="s">
        <v>45</v>
      </c>
      <c r="M11" s="50" t="s">
        <v>44</v>
      </c>
      <c r="N11" s="54" t="s">
        <v>45</v>
      </c>
      <c r="O11" s="24"/>
      <c r="P11" s="24"/>
      <c r="Q11" s="24"/>
      <c r="R11" s="24"/>
      <c r="S11" s="24"/>
      <c r="T11" s="24"/>
      <c r="U11" s="24"/>
      <c r="V11" s="24"/>
      <c r="W11" s="24"/>
      <c r="X11" s="24"/>
      <c r="Y11" s="27"/>
      <c r="Z11" s="20"/>
    </row>
    <row r="12" spans="1:26" s="19" customFormat="1" x14ac:dyDescent="0.25">
      <c r="A12" s="55"/>
      <c r="B12" s="30" t="s">
        <v>46</v>
      </c>
      <c r="C12" s="56" t="s">
        <v>46</v>
      </c>
      <c r="D12" s="29" t="s">
        <v>46</v>
      </c>
      <c r="E12" s="29" t="s">
        <v>46</v>
      </c>
      <c r="F12" s="29" t="s">
        <v>46</v>
      </c>
      <c r="G12" s="29" t="s">
        <v>46</v>
      </c>
      <c r="H12" s="29" t="s">
        <v>46</v>
      </c>
      <c r="I12" s="29" t="s">
        <v>46</v>
      </c>
      <c r="J12" s="29" t="s">
        <v>46</v>
      </c>
      <c r="K12" s="29" t="s">
        <v>46</v>
      </c>
      <c r="L12" s="29" t="s">
        <v>46</v>
      </c>
      <c r="M12" s="29" t="s">
        <v>46</v>
      </c>
      <c r="N12" s="29" t="s">
        <v>46</v>
      </c>
      <c r="O12" s="28" t="s">
        <v>46</v>
      </c>
      <c r="P12" s="28" t="s">
        <v>46</v>
      </c>
      <c r="Q12" s="28" t="s">
        <v>46</v>
      </c>
      <c r="R12" s="28" t="s">
        <v>46</v>
      </c>
      <c r="S12" s="28" t="s">
        <v>46</v>
      </c>
      <c r="T12" s="28" t="s">
        <v>46</v>
      </c>
      <c r="U12" s="28" t="s">
        <v>46</v>
      </c>
      <c r="V12" s="28" t="s">
        <v>46</v>
      </c>
      <c r="W12" s="28" t="s">
        <v>46</v>
      </c>
      <c r="X12" s="30" t="s">
        <v>46</v>
      </c>
      <c r="Y12" s="31" t="s">
        <v>46</v>
      </c>
      <c r="Z12" s="30" t="s">
        <v>46</v>
      </c>
    </row>
    <row r="13" spans="1:26" x14ac:dyDescent="0.25">
      <c r="A13" s="55"/>
      <c r="B13" s="9"/>
    </row>
    <row r="14" spans="1:26" x14ac:dyDescent="0.25">
      <c r="A14" s="55"/>
      <c r="B14" s="19" t="s">
        <v>47</v>
      </c>
      <c r="C14" s="19"/>
      <c r="D14" s="19"/>
      <c r="E14" s="19"/>
      <c r="F14" s="19"/>
      <c r="G14" s="19"/>
      <c r="H14" s="33"/>
      <c r="I14" s="34"/>
      <c r="J14" s="35"/>
      <c r="K14" s="35"/>
      <c r="L14" s="36"/>
      <c r="M14" s="35"/>
      <c r="N14" s="37"/>
      <c r="O14" s="35"/>
      <c r="P14" s="35"/>
      <c r="Q14" s="35"/>
    </row>
    <row r="15" spans="1:26" x14ac:dyDescent="0.25">
      <c r="B15" s="19" t="s">
        <v>48</v>
      </c>
      <c r="C15" s="19"/>
      <c r="D15" s="19"/>
      <c r="E15" s="19"/>
      <c r="F15" s="19"/>
      <c r="G15" s="19"/>
      <c r="H15" s="33"/>
      <c r="I15" s="34"/>
      <c r="J15" s="35"/>
      <c r="K15" s="35"/>
      <c r="L15" s="36"/>
      <c r="M15" s="35"/>
      <c r="N15" s="37"/>
      <c r="O15" s="35"/>
      <c r="P15" s="35"/>
      <c r="Q15" s="35"/>
    </row>
    <row r="16" spans="1:26" x14ac:dyDescent="0.25">
      <c r="B16" s="57" t="s">
        <v>80</v>
      </c>
      <c r="C16" s="57"/>
      <c r="D16" s="57"/>
      <c r="E16" s="57"/>
      <c r="F16" s="57"/>
      <c r="G16" s="57"/>
      <c r="H16" s="57"/>
      <c r="I16" s="57"/>
      <c r="J16" s="57"/>
      <c r="K16" s="57"/>
      <c r="L16" s="57"/>
      <c r="M16" s="57"/>
      <c r="N16" s="57"/>
      <c r="O16" s="57"/>
      <c r="P16" s="57"/>
      <c r="Q16" s="57"/>
      <c r="R16" s="57"/>
      <c r="S16" s="57"/>
      <c r="T16" s="57"/>
      <c r="U16" s="57"/>
      <c r="V16" s="57"/>
      <c r="W16" s="57"/>
      <c r="X16" s="57"/>
      <c r="Y16" s="57"/>
      <c r="Z16" s="57"/>
    </row>
    <row r="17" spans="2:17" ht="14" customHeight="1" x14ac:dyDescent="0.25">
      <c r="B17" s="58" t="s">
        <v>81</v>
      </c>
      <c r="C17" s="19"/>
      <c r="D17" s="19"/>
      <c r="E17" s="19"/>
      <c r="F17" s="19"/>
      <c r="G17" s="19"/>
      <c r="H17" s="33"/>
      <c r="I17" s="34"/>
      <c r="J17" s="35"/>
      <c r="K17" s="35"/>
      <c r="L17" s="36"/>
      <c r="M17" s="35"/>
      <c r="N17" s="37"/>
      <c r="O17" s="35"/>
      <c r="P17" s="35"/>
      <c r="Q17" s="35"/>
    </row>
    <row r="18" spans="2:17" ht="14" customHeight="1" x14ac:dyDescent="0.25">
      <c r="B18" s="58" t="s">
        <v>82</v>
      </c>
      <c r="C18" s="59"/>
      <c r="D18" s="39"/>
      <c r="E18" s="59"/>
      <c r="F18" s="59"/>
      <c r="G18" s="59"/>
    </row>
    <row r="19" spans="2:17" ht="14" customHeight="1" x14ac:dyDescent="0.25">
      <c r="B19" s="58" t="s">
        <v>83</v>
      </c>
      <c r="C19" s="40"/>
      <c r="D19" s="41"/>
      <c r="E19" s="41"/>
      <c r="F19" s="41"/>
      <c r="G19" s="42"/>
    </row>
    <row r="20" spans="2:17" ht="14" customHeight="1" x14ac:dyDescent="0.25">
      <c r="B20" s="58" t="s">
        <v>84</v>
      </c>
      <c r="C20" s="43"/>
    </row>
    <row r="21" spans="2:17" ht="14" customHeight="1" x14ac:dyDescent="0.25">
      <c r="B21" s="58" t="s">
        <v>85</v>
      </c>
      <c r="C21" s="43"/>
    </row>
    <row r="22" spans="2:17" ht="14" customHeight="1" x14ac:dyDescent="0.25">
      <c r="B22" s="58" t="s">
        <v>86</v>
      </c>
      <c r="C22" s="43"/>
    </row>
    <row r="23" spans="2:17" ht="14" customHeight="1" x14ac:dyDescent="0.25">
      <c r="B23" s="58" t="s">
        <v>87</v>
      </c>
      <c r="C23" s="43"/>
    </row>
    <row r="24" spans="2:17" ht="14" customHeight="1" x14ac:dyDescent="0.25">
      <c r="B24" s="58" t="s">
        <v>88</v>
      </c>
      <c r="C24" s="43"/>
    </row>
    <row r="25" spans="2:17" ht="12.75" customHeight="1" x14ac:dyDescent="0.25">
      <c r="B25" s="58" t="s">
        <v>89</v>
      </c>
      <c r="C25" s="60"/>
      <c r="D25" s="60"/>
      <c r="E25" s="60"/>
      <c r="F25" s="60"/>
      <c r="G25" s="60"/>
      <c r="H25" s="60"/>
      <c r="I25" s="60"/>
      <c r="J25" s="60"/>
      <c r="K25" s="60"/>
      <c r="L25" s="60"/>
      <c r="M25" s="60"/>
      <c r="N25" s="60"/>
      <c r="O25" s="60"/>
      <c r="P25" s="60"/>
      <c r="Q25" s="60"/>
    </row>
    <row r="26" spans="2:17" ht="14" customHeight="1" x14ac:dyDescent="0.25">
      <c r="B26" s="58" t="s">
        <v>90</v>
      </c>
      <c r="C26" s="43"/>
    </row>
    <row r="27" spans="2:17" ht="14" customHeight="1" x14ac:dyDescent="0.25">
      <c r="B27" s="58" t="s">
        <v>91</v>
      </c>
      <c r="C27" s="43"/>
    </row>
    <row r="28" spans="2:17" ht="14" customHeight="1" x14ac:dyDescent="0.25">
      <c r="B28" s="58" t="s">
        <v>92</v>
      </c>
    </row>
    <row r="29" spans="2:17" x14ac:dyDescent="0.25">
      <c r="B29" s="9"/>
    </row>
    <row r="30" spans="2:17" x14ac:dyDescent="0.25">
      <c r="B30" s="2" t="s">
        <v>61</v>
      </c>
    </row>
    <row r="31" spans="2:17" ht="14" customHeight="1" x14ac:dyDescent="0.25">
      <c r="B31" s="1" t="s">
        <v>62</v>
      </c>
    </row>
    <row r="32" spans="2:17" ht="14" customHeight="1" x14ac:dyDescent="0.25"/>
    <row r="33" s="1" customFormat="1" x14ac:dyDescent="0.25"/>
    <row r="34" s="1" customFormat="1" x14ac:dyDescent="0.25"/>
    <row r="35" s="1" customFormat="1" x14ac:dyDescent="0.25"/>
    <row r="36" s="1" customFormat="1" x14ac:dyDescent="0.25"/>
    <row r="37" s="1" customFormat="1" x14ac:dyDescent="0.25"/>
    <row r="38" s="1" customFormat="1" x14ac:dyDescent="0.25"/>
  </sheetData>
  <hyperlinks>
    <hyperlink ref="B5" location="'Index sheet'!A1" display="Back to index" xr:uid="{00000000-0004-0000-0300-000000000000}"/>
  </hyperlinks>
  <pageMargins left="0.7" right="0.7" top="0.75" bottom="0.75" header="0.3" footer="0.3"/>
  <pageSetup paperSize="9" orientation="portrait"/>
  <ignoredErrors>
    <ignoredError sqref="A1:Z3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38"/>
  <sheetViews>
    <sheetView showGridLines="0" workbookViewId="0">
      <selection activeCell="K2" sqref="K2"/>
    </sheetView>
  </sheetViews>
  <sheetFormatPr defaultColWidth="9.1796875" defaultRowHeight="11.5" customHeight="1" x14ac:dyDescent="0.25"/>
  <cols>
    <col min="1" max="1" width="2.453125" style="1" customWidth="1"/>
    <col min="2" max="2" width="27.453125" style="1" customWidth="1"/>
    <col min="3" max="23" width="9.1796875" style="1" customWidth="1"/>
    <col min="24" max="24" width="10.1796875" style="1" customWidth="1"/>
    <col min="25" max="25" width="10.453125" style="1" customWidth="1"/>
    <col min="26" max="26" width="20.453125" style="1" customWidth="1"/>
    <col min="27" max="27" width="9.1796875" style="1" customWidth="1"/>
    <col min="28" max="16384" width="9.1796875" style="1"/>
  </cols>
  <sheetData>
    <row r="1" spans="1:26" ht="16" customHeight="1" x14ac:dyDescent="0.3">
      <c r="B1" s="8" t="s">
        <v>64</v>
      </c>
    </row>
    <row r="2" spans="1:26" ht="16" customHeight="1" x14ac:dyDescent="0.3">
      <c r="B2" s="7" t="s">
        <v>23</v>
      </c>
      <c r="J2" s="49" t="s">
        <v>63</v>
      </c>
      <c r="K2" s="49" t="s">
        <v>65</v>
      </c>
    </row>
    <row r="3" spans="1:26" ht="16" customHeight="1" x14ac:dyDescent="0.25">
      <c r="B3" s="10" t="s">
        <v>26</v>
      </c>
      <c r="C3" s="10" t="s">
        <v>27</v>
      </c>
    </row>
    <row r="4" spans="1:26" ht="16" customHeight="1" x14ac:dyDescent="0.25">
      <c r="B4" s="11"/>
      <c r="C4" s="11"/>
    </row>
    <row r="5" spans="1:26" x14ac:dyDescent="0.25">
      <c r="B5" s="12" t="s">
        <v>28</v>
      </c>
    </row>
    <row r="6" spans="1:26" x14ac:dyDescent="0.25">
      <c r="B6" s="9"/>
    </row>
    <row r="7" spans="1:26" s="19" customFormat="1" ht="74" customHeight="1" x14ac:dyDescent="0.25">
      <c r="B7" s="50" t="s">
        <v>66</v>
      </c>
      <c r="C7" s="51" t="s">
        <v>67</v>
      </c>
      <c r="D7" s="51"/>
      <c r="E7" s="51"/>
      <c r="F7" s="51"/>
      <c r="G7" s="51"/>
      <c r="H7" s="51"/>
      <c r="I7" s="51"/>
      <c r="J7" s="51"/>
      <c r="K7" s="51"/>
      <c r="L7" s="51"/>
      <c r="M7" s="51"/>
      <c r="N7" s="51"/>
      <c r="O7" s="14" t="s">
        <v>68</v>
      </c>
      <c r="P7" s="14" t="s">
        <v>69</v>
      </c>
      <c r="Q7" s="14" t="s">
        <v>32</v>
      </c>
      <c r="R7" s="14" t="s">
        <v>33</v>
      </c>
      <c r="S7" s="14" t="s">
        <v>34</v>
      </c>
      <c r="T7" s="14" t="s">
        <v>70</v>
      </c>
      <c r="U7" s="14" t="s">
        <v>36</v>
      </c>
      <c r="V7" s="14" t="s">
        <v>71</v>
      </c>
      <c r="W7" s="14" t="s">
        <v>72</v>
      </c>
      <c r="X7" s="14" t="s">
        <v>73</v>
      </c>
      <c r="Y7" s="18" t="s">
        <v>74</v>
      </c>
      <c r="Z7" s="14" t="s">
        <v>75</v>
      </c>
    </row>
    <row r="8" spans="1:26" s="19" customFormat="1" ht="21" customHeight="1" x14ac:dyDescent="0.25">
      <c r="B8" s="52"/>
      <c r="C8" s="51" t="s">
        <v>76</v>
      </c>
      <c r="D8" s="51"/>
      <c r="E8" s="51"/>
      <c r="F8" s="51"/>
      <c r="G8" s="51"/>
      <c r="H8" s="51"/>
      <c r="I8" s="51"/>
      <c r="J8" s="51"/>
      <c r="K8" s="51" t="s">
        <v>77</v>
      </c>
      <c r="L8" s="51"/>
      <c r="M8" s="51"/>
      <c r="N8" s="51"/>
      <c r="O8" s="20"/>
      <c r="P8" s="20"/>
      <c r="Q8" s="20"/>
      <c r="R8" s="20"/>
      <c r="S8" s="20"/>
      <c r="T8" s="20"/>
      <c r="U8" s="20"/>
      <c r="V8" s="20"/>
      <c r="W8" s="20"/>
      <c r="X8" s="20"/>
      <c r="Y8" s="23"/>
      <c r="Z8" s="20"/>
    </row>
    <row r="9" spans="1:26" s="19" customFormat="1" ht="29.25" customHeight="1" x14ac:dyDescent="0.25">
      <c r="B9" s="52"/>
      <c r="C9" s="51" t="s">
        <v>78</v>
      </c>
      <c r="D9" s="51"/>
      <c r="E9" s="51"/>
      <c r="F9" s="51"/>
      <c r="G9" s="51" t="s">
        <v>79</v>
      </c>
      <c r="H9" s="51"/>
      <c r="I9" s="51"/>
      <c r="J9" s="51"/>
      <c r="K9" s="51" t="s">
        <v>79</v>
      </c>
      <c r="L9" s="51"/>
      <c r="M9" s="51"/>
      <c r="N9" s="51"/>
      <c r="O9" s="20"/>
      <c r="P9" s="20"/>
      <c r="Q9" s="20"/>
      <c r="R9" s="20"/>
      <c r="S9" s="20"/>
      <c r="T9" s="20"/>
      <c r="U9" s="20"/>
      <c r="V9" s="20"/>
      <c r="W9" s="20"/>
      <c r="X9" s="20"/>
      <c r="Y9" s="23"/>
      <c r="Z9" s="20"/>
    </row>
    <row r="10" spans="1:26" s="19" customFormat="1" ht="23.5" customHeight="1" x14ac:dyDescent="0.25">
      <c r="B10" s="52"/>
      <c r="C10" s="53" t="s">
        <v>42</v>
      </c>
      <c r="D10" s="53"/>
      <c r="E10" s="53" t="s">
        <v>43</v>
      </c>
      <c r="F10" s="53"/>
      <c r="G10" s="53" t="s">
        <v>42</v>
      </c>
      <c r="H10" s="53"/>
      <c r="I10" s="53" t="s">
        <v>43</v>
      </c>
      <c r="J10" s="53"/>
      <c r="K10" s="53" t="s">
        <v>42</v>
      </c>
      <c r="L10" s="53"/>
      <c r="M10" s="53" t="s">
        <v>43</v>
      </c>
      <c r="N10" s="53"/>
      <c r="O10" s="20"/>
      <c r="P10" s="20"/>
      <c r="Q10" s="20"/>
      <c r="R10" s="20"/>
      <c r="S10" s="20"/>
      <c r="T10" s="20"/>
      <c r="U10" s="20"/>
      <c r="V10" s="20"/>
      <c r="W10" s="20"/>
      <c r="X10" s="20"/>
      <c r="Y10" s="23"/>
      <c r="Z10" s="20"/>
    </row>
    <row r="11" spans="1:26" s="19" customFormat="1" ht="23" customHeight="1" x14ac:dyDescent="0.25">
      <c r="B11" s="52"/>
      <c r="C11" s="50" t="s">
        <v>44</v>
      </c>
      <c r="D11" s="54" t="s">
        <v>45</v>
      </c>
      <c r="E11" s="50" t="s">
        <v>44</v>
      </c>
      <c r="F11" s="54" t="s">
        <v>45</v>
      </c>
      <c r="G11" s="50" t="s">
        <v>44</v>
      </c>
      <c r="H11" s="54" t="s">
        <v>45</v>
      </c>
      <c r="I11" s="50" t="s">
        <v>44</v>
      </c>
      <c r="J11" s="54" t="s">
        <v>45</v>
      </c>
      <c r="K11" s="50" t="s">
        <v>44</v>
      </c>
      <c r="L11" s="54" t="s">
        <v>45</v>
      </c>
      <c r="M11" s="50" t="s">
        <v>44</v>
      </c>
      <c r="N11" s="54" t="s">
        <v>45</v>
      </c>
      <c r="O11" s="24"/>
      <c r="P11" s="24"/>
      <c r="Q11" s="24"/>
      <c r="R11" s="24"/>
      <c r="S11" s="24"/>
      <c r="T11" s="24"/>
      <c r="U11" s="24"/>
      <c r="V11" s="24"/>
      <c r="W11" s="24"/>
      <c r="X11" s="24"/>
      <c r="Y11" s="27"/>
      <c r="Z11" s="20"/>
    </row>
    <row r="12" spans="1:26" s="19" customFormat="1" x14ac:dyDescent="0.25">
      <c r="A12" s="55"/>
      <c r="B12" s="30" t="s">
        <v>46</v>
      </c>
      <c r="C12" s="56" t="s">
        <v>46</v>
      </c>
      <c r="D12" s="29" t="s">
        <v>46</v>
      </c>
      <c r="E12" s="29" t="s">
        <v>46</v>
      </c>
      <c r="F12" s="29" t="s">
        <v>46</v>
      </c>
      <c r="G12" s="29" t="s">
        <v>46</v>
      </c>
      <c r="H12" s="29" t="s">
        <v>46</v>
      </c>
      <c r="I12" s="29" t="s">
        <v>46</v>
      </c>
      <c r="J12" s="29" t="s">
        <v>46</v>
      </c>
      <c r="K12" s="29" t="s">
        <v>46</v>
      </c>
      <c r="L12" s="29" t="s">
        <v>46</v>
      </c>
      <c r="M12" s="29" t="s">
        <v>46</v>
      </c>
      <c r="N12" s="29" t="s">
        <v>46</v>
      </c>
      <c r="O12" s="28" t="s">
        <v>46</v>
      </c>
      <c r="P12" s="28" t="s">
        <v>46</v>
      </c>
      <c r="Q12" s="28" t="s">
        <v>46</v>
      </c>
      <c r="R12" s="28" t="s">
        <v>46</v>
      </c>
      <c r="S12" s="28" t="s">
        <v>46</v>
      </c>
      <c r="T12" s="28" t="s">
        <v>46</v>
      </c>
      <c r="U12" s="28" t="s">
        <v>46</v>
      </c>
      <c r="V12" s="28" t="s">
        <v>46</v>
      </c>
      <c r="W12" s="28" t="s">
        <v>46</v>
      </c>
      <c r="X12" s="30" t="s">
        <v>46</v>
      </c>
      <c r="Y12" s="31" t="s">
        <v>46</v>
      </c>
      <c r="Z12" s="30" t="s">
        <v>46</v>
      </c>
    </row>
    <row r="13" spans="1:26" x14ac:dyDescent="0.25">
      <c r="A13" s="55"/>
      <c r="B13" s="9"/>
    </row>
    <row r="14" spans="1:26" x14ac:dyDescent="0.25">
      <c r="A14" s="55"/>
      <c r="B14" s="19" t="s">
        <v>47</v>
      </c>
      <c r="C14" s="19"/>
      <c r="D14" s="19"/>
      <c r="E14" s="19"/>
      <c r="F14" s="19"/>
      <c r="G14" s="19"/>
      <c r="H14" s="33"/>
      <c r="I14" s="34"/>
      <c r="J14" s="35"/>
      <c r="K14" s="35"/>
      <c r="L14" s="36"/>
      <c r="M14" s="35"/>
      <c r="N14" s="37"/>
      <c r="O14" s="35"/>
      <c r="P14" s="35"/>
      <c r="Q14" s="35"/>
    </row>
    <row r="15" spans="1:26" x14ac:dyDescent="0.25">
      <c r="B15" s="19" t="s">
        <v>48</v>
      </c>
      <c r="C15" s="19"/>
      <c r="D15" s="19"/>
      <c r="E15" s="19"/>
      <c r="F15" s="19"/>
      <c r="G15" s="19"/>
      <c r="H15" s="33"/>
      <c r="I15" s="34"/>
      <c r="J15" s="35"/>
      <c r="K15" s="35"/>
      <c r="L15" s="36"/>
      <c r="M15" s="35"/>
      <c r="N15" s="37"/>
      <c r="O15" s="35"/>
      <c r="P15" s="35"/>
      <c r="Q15" s="35"/>
    </row>
    <row r="16" spans="1:26" x14ac:dyDescent="0.25">
      <c r="B16" s="57" t="s">
        <v>80</v>
      </c>
      <c r="C16" s="57"/>
      <c r="D16" s="57"/>
      <c r="E16" s="57"/>
      <c r="F16" s="57"/>
      <c r="G16" s="57"/>
      <c r="H16" s="57"/>
      <c r="I16" s="57"/>
      <c r="J16" s="57"/>
      <c r="K16" s="57"/>
      <c r="L16" s="57"/>
      <c r="M16" s="57"/>
      <c r="N16" s="57"/>
      <c r="O16" s="57"/>
      <c r="P16" s="57"/>
      <c r="Q16" s="57"/>
      <c r="R16" s="57"/>
      <c r="S16" s="57"/>
      <c r="T16" s="57"/>
      <c r="U16" s="57"/>
      <c r="V16" s="57"/>
      <c r="W16" s="57"/>
      <c r="X16" s="57"/>
      <c r="Y16" s="57"/>
      <c r="Z16" s="57"/>
    </row>
    <row r="17" spans="2:17" ht="14" customHeight="1" x14ac:dyDescent="0.25">
      <c r="B17" s="58" t="s">
        <v>81</v>
      </c>
      <c r="C17" s="19"/>
      <c r="D17" s="19"/>
      <c r="E17" s="19"/>
      <c r="F17" s="19"/>
      <c r="G17" s="19"/>
      <c r="H17" s="33"/>
      <c r="I17" s="34"/>
      <c r="J17" s="35"/>
      <c r="K17" s="35"/>
      <c r="L17" s="36"/>
      <c r="M17" s="35"/>
      <c r="N17" s="37"/>
      <c r="O17" s="35"/>
      <c r="P17" s="35"/>
      <c r="Q17" s="35"/>
    </row>
    <row r="18" spans="2:17" ht="14" customHeight="1" x14ac:dyDescent="0.25">
      <c r="B18" s="58" t="s">
        <v>82</v>
      </c>
      <c r="C18" s="59"/>
      <c r="D18" s="39"/>
      <c r="E18" s="59"/>
      <c r="F18" s="59"/>
      <c r="G18" s="59"/>
    </row>
    <row r="19" spans="2:17" ht="14" customHeight="1" x14ac:dyDescent="0.25">
      <c r="B19" s="58" t="s">
        <v>83</v>
      </c>
      <c r="C19" s="40"/>
      <c r="D19" s="41"/>
      <c r="E19" s="41"/>
      <c r="F19" s="41"/>
      <c r="G19" s="42"/>
    </row>
    <row r="20" spans="2:17" ht="14" customHeight="1" x14ac:dyDescent="0.25">
      <c r="B20" s="58" t="s">
        <v>84</v>
      </c>
      <c r="C20" s="43"/>
    </row>
    <row r="21" spans="2:17" ht="14" customHeight="1" x14ac:dyDescent="0.25">
      <c r="B21" s="58" t="s">
        <v>85</v>
      </c>
      <c r="C21" s="43"/>
    </row>
    <row r="22" spans="2:17" ht="14" customHeight="1" x14ac:dyDescent="0.25">
      <c r="B22" s="58" t="s">
        <v>86</v>
      </c>
      <c r="C22" s="43"/>
    </row>
    <row r="23" spans="2:17" ht="14" customHeight="1" x14ac:dyDescent="0.25">
      <c r="B23" s="58" t="s">
        <v>87</v>
      </c>
      <c r="C23" s="43"/>
    </row>
    <row r="24" spans="2:17" ht="14" customHeight="1" x14ac:dyDescent="0.25">
      <c r="B24" s="58" t="s">
        <v>88</v>
      </c>
      <c r="C24" s="43"/>
    </row>
    <row r="25" spans="2:17" ht="12.75" customHeight="1" x14ac:dyDescent="0.25">
      <c r="B25" s="58" t="s">
        <v>89</v>
      </c>
      <c r="C25" s="60"/>
      <c r="D25" s="60"/>
      <c r="E25" s="60"/>
      <c r="F25" s="60"/>
      <c r="G25" s="60"/>
      <c r="H25" s="60"/>
      <c r="I25" s="60"/>
      <c r="J25" s="60"/>
      <c r="K25" s="60"/>
      <c r="L25" s="60"/>
      <c r="M25" s="60"/>
      <c r="N25" s="60"/>
      <c r="O25" s="60"/>
      <c r="P25" s="60"/>
      <c r="Q25" s="60"/>
    </row>
    <row r="26" spans="2:17" ht="14" customHeight="1" x14ac:dyDescent="0.25">
      <c r="B26" s="58" t="s">
        <v>90</v>
      </c>
      <c r="C26" s="43"/>
    </row>
    <row r="27" spans="2:17" ht="14" customHeight="1" x14ac:dyDescent="0.25">
      <c r="B27" s="58" t="s">
        <v>91</v>
      </c>
      <c r="C27" s="43"/>
    </row>
    <row r="28" spans="2:17" ht="14" customHeight="1" x14ac:dyDescent="0.25">
      <c r="B28" s="58" t="s">
        <v>92</v>
      </c>
    </row>
    <row r="29" spans="2:17" x14ac:dyDescent="0.25">
      <c r="B29" s="9"/>
    </row>
    <row r="30" spans="2:17" x14ac:dyDescent="0.25">
      <c r="B30" s="2" t="s">
        <v>61</v>
      </c>
    </row>
    <row r="31" spans="2:17" ht="14" customHeight="1" x14ac:dyDescent="0.25">
      <c r="B31" s="1" t="s">
        <v>62</v>
      </c>
    </row>
    <row r="32" spans="2:17" ht="14" customHeight="1" x14ac:dyDescent="0.25"/>
    <row r="33" s="1" customFormat="1" x14ac:dyDescent="0.25"/>
    <row r="34" s="1" customFormat="1" x14ac:dyDescent="0.25"/>
    <row r="35" s="1" customFormat="1" x14ac:dyDescent="0.25"/>
    <row r="36" s="1" customFormat="1" x14ac:dyDescent="0.25"/>
    <row r="37" s="1" customFormat="1" x14ac:dyDescent="0.25"/>
    <row r="38" s="1" customFormat="1" x14ac:dyDescent="0.25"/>
  </sheetData>
  <hyperlinks>
    <hyperlink ref="B5" location="'Index sheet'!A1" display="Back to index" xr:uid="{00000000-0004-0000-0400-000000000000}"/>
  </hyperlinks>
  <pageMargins left="0.7" right="0.7" top="0.75" bottom="0.75" header="0.3" footer="0.3"/>
  <pageSetup paperSize="9" orientation="portrait"/>
  <ignoredErrors>
    <ignoredError sqref="A1:Z3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Z33"/>
  <sheetViews>
    <sheetView showGridLines="0" workbookViewId="0">
      <selection activeCell="J2" sqref="J2"/>
    </sheetView>
  </sheetViews>
  <sheetFormatPr defaultColWidth="9.1796875" defaultRowHeight="11.5" customHeight="1" x14ac:dyDescent="0.25"/>
  <cols>
    <col min="1" max="1" width="2.453125" style="1" customWidth="1"/>
    <col min="2" max="7" width="15.81640625" style="1" customWidth="1"/>
    <col min="8" max="8" width="15.1796875" style="1" customWidth="1"/>
    <col min="9" max="14" width="15.81640625" style="1" customWidth="1"/>
    <col min="15" max="15" width="20.453125" style="1" customWidth="1"/>
    <col min="16" max="16" width="9.1796875" style="1" customWidth="1"/>
    <col min="17" max="16384" width="9.1796875" style="1"/>
  </cols>
  <sheetData>
    <row r="1" spans="2:26" s="61" customFormat="1" ht="16" customHeight="1" x14ac:dyDescent="0.35">
      <c r="B1" s="6" t="s">
        <v>93</v>
      </c>
      <c r="C1" s="6"/>
      <c r="D1" s="6"/>
    </row>
    <row r="2" spans="2:26" s="61" customFormat="1" ht="15" customHeight="1" x14ac:dyDescent="0.35">
      <c r="B2" s="6" t="s">
        <v>94</v>
      </c>
      <c r="C2" s="6"/>
      <c r="D2" s="6"/>
      <c r="E2" s="6"/>
      <c r="F2" s="6"/>
      <c r="G2" s="6"/>
      <c r="H2" s="6"/>
      <c r="I2" s="7" t="s">
        <v>24</v>
      </c>
      <c r="J2" s="62" t="s">
        <v>95</v>
      </c>
      <c r="K2" s="6"/>
      <c r="L2" s="6"/>
    </row>
    <row r="3" spans="2:26" ht="16" customHeight="1" x14ac:dyDescent="0.25">
      <c r="B3" s="10" t="s">
        <v>26</v>
      </c>
      <c r="C3" s="10" t="s">
        <v>27</v>
      </c>
    </row>
    <row r="4" spans="2:26" ht="16" customHeight="1" x14ac:dyDescent="0.25">
      <c r="B4" s="10"/>
      <c r="C4" s="10"/>
    </row>
    <row r="5" spans="2:26" x14ac:dyDescent="0.25">
      <c r="B5" s="12" t="s">
        <v>28</v>
      </c>
      <c r="C5" s="63"/>
      <c r="D5" s="64"/>
      <c r="E5" s="65"/>
    </row>
    <row r="6" spans="2:26" x14ac:dyDescent="0.25">
      <c r="B6" s="9"/>
      <c r="C6" s="9"/>
      <c r="D6" s="9"/>
    </row>
    <row r="7" spans="2:26" ht="37" customHeight="1" x14ac:dyDescent="0.25">
      <c r="B7" s="14" t="s">
        <v>96</v>
      </c>
      <c r="C7" s="14" t="s">
        <v>97</v>
      </c>
      <c r="D7" s="66" t="s">
        <v>98</v>
      </c>
      <c r="E7" s="67" t="s">
        <v>99</v>
      </c>
      <c r="F7" s="68"/>
      <c r="G7" s="68"/>
      <c r="H7" s="68"/>
      <c r="I7" s="69" t="s">
        <v>100</v>
      </c>
      <c r="J7" s="70"/>
      <c r="K7" s="14" t="s">
        <v>101</v>
      </c>
      <c r="L7" s="14" t="s">
        <v>102</v>
      </c>
      <c r="M7" s="14" t="s">
        <v>37</v>
      </c>
      <c r="N7" s="14" t="s">
        <v>103</v>
      </c>
      <c r="O7" s="14" t="s">
        <v>104</v>
      </c>
    </row>
    <row r="8" spans="2:26" x14ac:dyDescent="0.25">
      <c r="B8" s="20"/>
      <c r="C8" s="20"/>
      <c r="D8" s="71"/>
      <c r="E8" s="72" t="s">
        <v>42</v>
      </c>
      <c r="F8" s="72"/>
      <c r="G8" s="72" t="s">
        <v>43</v>
      </c>
      <c r="H8" s="72"/>
      <c r="I8" s="73"/>
      <c r="J8" s="74"/>
      <c r="K8" s="20"/>
      <c r="L8" s="20"/>
      <c r="M8" s="20"/>
      <c r="N8" s="23"/>
      <c r="O8" s="20"/>
    </row>
    <row r="9" spans="2:26" ht="23" customHeight="1" x14ac:dyDescent="0.25">
      <c r="B9" s="24"/>
      <c r="C9" s="24"/>
      <c r="D9" s="75"/>
      <c r="E9" s="76" t="s">
        <v>44</v>
      </c>
      <c r="F9" s="77" t="s">
        <v>45</v>
      </c>
      <c r="G9" s="76" t="s">
        <v>44</v>
      </c>
      <c r="H9" s="77" t="s">
        <v>45</v>
      </c>
      <c r="I9" s="76" t="s">
        <v>44</v>
      </c>
      <c r="J9" s="77" t="s">
        <v>45</v>
      </c>
      <c r="K9" s="24"/>
      <c r="L9" s="24"/>
      <c r="M9" s="24"/>
      <c r="N9" s="27"/>
      <c r="O9" s="20"/>
    </row>
    <row r="10" spans="2:26" x14ac:dyDescent="0.25">
      <c r="B10" s="30" t="s">
        <v>46</v>
      </c>
      <c r="C10" s="30" t="s">
        <v>46</v>
      </c>
      <c r="D10" s="28" t="s">
        <v>46</v>
      </c>
      <c r="E10" s="30" t="s">
        <v>46</v>
      </c>
      <c r="F10" s="30" t="s">
        <v>46</v>
      </c>
      <c r="G10" s="30" t="s">
        <v>46</v>
      </c>
      <c r="H10" s="30" t="s">
        <v>46</v>
      </c>
      <c r="I10" s="30" t="s">
        <v>46</v>
      </c>
      <c r="J10" s="30" t="s">
        <v>46</v>
      </c>
      <c r="K10" s="30" t="s">
        <v>46</v>
      </c>
      <c r="L10" s="28" t="s">
        <v>46</v>
      </c>
      <c r="M10" s="28" t="s">
        <v>46</v>
      </c>
      <c r="N10" s="78" t="s">
        <v>46</v>
      </c>
      <c r="O10" s="30" t="s">
        <v>46</v>
      </c>
    </row>
    <row r="11" spans="2:26" x14ac:dyDescent="0.25">
      <c r="B11" s="9"/>
      <c r="C11" s="9"/>
      <c r="D11" s="9"/>
    </row>
    <row r="12" spans="2:26" x14ac:dyDescent="0.25">
      <c r="B12" s="19" t="s">
        <v>48</v>
      </c>
      <c r="C12" s="19"/>
      <c r="D12" s="19"/>
      <c r="E12" s="19"/>
      <c r="F12" s="19"/>
      <c r="G12" s="19"/>
      <c r="H12" s="33"/>
      <c r="I12" s="34"/>
      <c r="J12" s="35"/>
      <c r="K12" s="35"/>
      <c r="L12" s="36"/>
      <c r="M12" s="35"/>
      <c r="N12" s="37"/>
      <c r="O12" s="35"/>
    </row>
    <row r="13" spans="2:26" x14ac:dyDescent="0.25">
      <c r="B13" s="57" t="s">
        <v>105</v>
      </c>
      <c r="C13" s="57"/>
      <c r="D13" s="57"/>
      <c r="E13" s="57"/>
      <c r="F13" s="57"/>
      <c r="G13" s="57"/>
      <c r="H13" s="57"/>
      <c r="I13" s="57"/>
      <c r="J13" s="57"/>
      <c r="K13" s="57"/>
      <c r="L13" s="57"/>
      <c r="M13" s="57"/>
      <c r="N13" s="57"/>
      <c r="O13" s="57"/>
    </row>
    <row r="14" spans="2:26" ht="14" customHeight="1" x14ac:dyDescent="0.25">
      <c r="B14" s="58" t="s">
        <v>106</v>
      </c>
      <c r="C14" s="58"/>
      <c r="D14" s="58"/>
      <c r="E14" s="58"/>
      <c r="F14" s="58"/>
      <c r="G14" s="58"/>
      <c r="H14" s="58"/>
      <c r="I14" s="58"/>
      <c r="J14" s="58"/>
      <c r="K14" s="58"/>
      <c r="L14" s="58"/>
      <c r="M14" s="58"/>
      <c r="N14" s="58"/>
      <c r="O14" s="58"/>
      <c r="P14" s="35"/>
      <c r="Q14" s="35"/>
    </row>
    <row r="15" spans="2:26" ht="12" customHeight="1" x14ac:dyDescent="0.25">
      <c r="B15" s="1" t="s">
        <v>107</v>
      </c>
      <c r="C15" s="79"/>
      <c r="D15" s="79"/>
      <c r="P15" s="79"/>
      <c r="Q15" s="79"/>
      <c r="R15" s="79"/>
      <c r="S15" s="79"/>
      <c r="T15" s="79"/>
      <c r="U15" s="79"/>
      <c r="V15" s="79"/>
      <c r="W15" s="79"/>
      <c r="X15" s="79"/>
      <c r="Y15" s="79"/>
      <c r="Z15" s="79"/>
    </row>
    <row r="16" spans="2:26" ht="12" customHeight="1" x14ac:dyDescent="0.25">
      <c r="B16" s="1" t="s">
        <v>108</v>
      </c>
      <c r="C16" s="79"/>
      <c r="D16" s="79"/>
    </row>
    <row r="17" spans="2:4" ht="12" customHeight="1" x14ac:dyDescent="0.25">
      <c r="B17" s="1" t="s">
        <v>109</v>
      </c>
      <c r="C17" s="79"/>
      <c r="D17" s="79"/>
    </row>
    <row r="18" spans="2:4" ht="12" customHeight="1" x14ac:dyDescent="0.25">
      <c r="B18" s="1" t="s">
        <v>110</v>
      </c>
      <c r="C18" s="79"/>
      <c r="D18" s="79"/>
    </row>
    <row r="19" spans="2:4" ht="12" customHeight="1" x14ac:dyDescent="0.25">
      <c r="B19" s="1" t="s">
        <v>111</v>
      </c>
      <c r="C19" s="79"/>
      <c r="D19" s="79"/>
    </row>
    <row r="20" spans="2:4" ht="12" customHeight="1" x14ac:dyDescent="0.25">
      <c r="B20" s="1" t="s">
        <v>112</v>
      </c>
      <c r="C20" s="79"/>
      <c r="D20" s="79"/>
    </row>
    <row r="21" spans="2:4" ht="12" customHeight="1" x14ac:dyDescent="0.25">
      <c r="B21" s="1" t="s">
        <v>113</v>
      </c>
      <c r="C21" s="79"/>
      <c r="D21" s="79"/>
    </row>
    <row r="22" spans="2:4" ht="12" customHeight="1" x14ac:dyDescent="0.25">
      <c r="B22" s="1" t="s">
        <v>114</v>
      </c>
      <c r="C22" s="79"/>
      <c r="D22" s="79"/>
    </row>
    <row r="23" spans="2:4" ht="12" customHeight="1" x14ac:dyDescent="0.25">
      <c r="B23" s="80"/>
      <c r="C23" s="79"/>
      <c r="D23" s="79"/>
    </row>
    <row r="24" spans="2:4" x14ac:dyDescent="0.25">
      <c r="B24" s="2" t="s">
        <v>61</v>
      </c>
      <c r="C24" s="2"/>
    </row>
    <row r="25" spans="2:4" ht="14" customHeight="1" x14ac:dyDescent="0.25">
      <c r="B25" s="1" t="s">
        <v>62</v>
      </c>
    </row>
    <row r="26" spans="2:4" x14ac:dyDescent="0.25"/>
    <row r="27" spans="2:4" x14ac:dyDescent="0.25"/>
    <row r="28" spans="2:4" x14ac:dyDescent="0.25"/>
    <row r="29" spans="2:4" x14ac:dyDescent="0.25"/>
    <row r="30" spans="2:4" x14ac:dyDescent="0.25"/>
    <row r="31" spans="2:4" x14ac:dyDescent="0.25"/>
    <row r="32" spans="2:4" x14ac:dyDescent="0.25"/>
    <row r="33" s="1" customFormat="1" x14ac:dyDescent="0.25"/>
  </sheetData>
  <hyperlinks>
    <hyperlink ref="B5" location="'Index sheet'!A1" display="Back to index" xr:uid="{00000000-0004-0000-0500-000000000000}"/>
  </hyperlinks>
  <pageMargins left="0.7" right="0.7" top="0.75" bottom="0.75" header="0.3" footer="0.3"/>
  <pageSetup paperSize="9" orientation="portrait"/>
  <ignoredErrors>
    <ignoredError sqref="B1:Z3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Z33"/>
  <sheetViews>
    <sheetView showGridLines="0" workbookViewId="0">
      <selection activeCell="B10" sqref="B10"/>
    </sheetView>
  </sheetViews>
  <sheetFormatPr defaultColWidth="9.1796875" defaultRowHeight="11.5" customHeight="1" x14ac:dyDescent="0.25"/>
  <cols>
    <col min="1" max="1" width="2.453125" style="1" customWidth="1"/>
    <col min="2" max="7" width="15.81640625" style="1" customWidth="1"/>
    <col min="8" max="8" width="15.1796875" style="1" customWidth="1"/>
    <col min="9" max="14" width="15.81640625" style="1" customWidth="1"/>
    <col min="15" max="15" width="20.453125" style="1" customWidth="1"/>
    <col min="16" max="16" width="9.1796875" style="1" customWidth="1"/>
    <col min="17" max="16384" width="9.1796875" style="1"/>
  </cols>
  <sheetData>
    <row r="1" spans="2:26" s="61" customFormat="1" ht="16" customHeight="1" x14ac:dyDescent="0.35">
      <c r="B1" s="6" t="s">
        <v>93</v>
      </c>
      <c r="C1" s="6"/>
      <c r="D1" s="6"/>
    </row>
    <row r="2" spans="2:26" s="61" customFormat="1" ht="15" customHeight="1" x14ac:dyDescent="0.35">
      <c r="B2" s="6" t="s">
        <v>94</v>
      </c>
      <c r="C2" s="6"/>
      <c r="D2" s="6"/>
      <c r="E2" s="6"/>
      <c r="F2" s="6"/>
      <c r="G2" s="6"/>
      <c r="H2" s="6"/>
      <c r="I2" s="7" t="s">
        <v>63</v>
      </c>
      <c r="J2" s="62" t="s">
        <v>95</v>
      </c>
      <c r="K2" s="6"/>
      <c r="L2" s="6"/>
    </row>
    <row r="3" spans="2:26" ht="16" customHeight="1" x14ac:dyDescent="0.25">
      <c r="B3" s="10" t="s">
        <v>26</v>
      </c>
      <c r="C3" s="10" t="s">
        <v>27</v>
      </c>
    </row>
    <row r="4" spans="2:26" ht="16" customHeight="1" x14ac:dyDescent="0.25">
      <c r="B4" s="10"/>
      <c r="C4" s="10"/>
    </row>
    <row r="5" spans="2:26" x14ac:dyDescent="0.25">
      <c r="B5" s="12" t="s">
        <v>28</v>
      </c>
      <c r="C5" s="63"/>
      <c r="D5" s="64"/>
      <c r="E5" s="65"/>
    </row>
    <row r="6" spans="2:26" x14ac:dyDescent="0.25">
      <c r="B6" s="9"/>
      <c r="C6" s="9"/>
      <c r="D6" s="9"/>
    </row>
    <row r="7" spans="2:26" ht="37" customHeight="1" x14ac:dyDescent="0.25">
      <c r="B7" s="14" t="s">
        <v>96</v>
      </c>
      <c r="C7" s="14" t="s">
        <v>97</v>
      </c>
      <c r="D7" s="66" t="s">
        <v>98</v>
      </c>
      <c r="E7" s="67" t="s">
        <v>99</v>
      </c>
      <c r="F7" s="68"/>
      <c r="G7" s="68"/>
      <c r="H7" s="68"/>
      <c r="I7" s="69" t="s">
        <v>100</v>
      </c>
      <c r="J7" s="70"/>
      <c r="K7" s="14" t="s">
        <v>101</v>
      </c>
      <c r="L7" s="14" t="s">
        <v>102</v>
      </c>
      <c r="M7" s="14" t="s">
        <v>37</v>
      </c>
      <c r="N7" s="14" t="s">
        <v>103</v>
      </c>
      <c r="O7" s="14" t="s">
        <v>104</v>
      </c>
    </row>
    <row r="8" spans="2:26" x14ac:dyDescent="0.25">
      <c r="B8" s="20"/>
      <c r="C8" s="20"/>
      <c r="D8" s="71"/>
      <c r="E8" s="72" t="s">
        <v>42</v>
      </c>
      <c r="F8" s="72"/>
      <c r="G8" s="72" t="s">
        <v>43</v>
      </c>
      <c r="H8" s="72"/>
      <c r="I8" s="73"/>
      <c r="J8" s="74"/>
      <c r="K8" s="20"/>
      <c r="L8" s="20"/>
      <c r="M8" s="20"/>
      <c r="N8" s="23"/>
      <c r="O8" s="20"/>
    </row>
    <row r="9" spans="2:26" ht="23" customHeight="1" x14ac:dyDescent="0.25">
      <c r="B9" s="24"/>
      <c r="C9" s="24"/>
      <c r="D9" s="75"/>
      <c r="E9" s="76" t="s">
        <v>44</v>
      </c>
      <c r="F9" s="77" t="s">
        <v>45</v>
      </c>
      <c r="G9" s="76" t="s">
        <v>44</v>
      </c>
      <c r="H9" s="77" t="s">
        <v>45</v>
      </c>
      <c r="I9" s="76" t="s">
        <v>44</v>
      </c>
      <c r="J9" s="77" t="s">
        <v>45</v>
      </c>
      <c r="K9" s="24"/>
      <c r="L9" s="24"/>
      <c r="M9" s="24"/>
      <c r="N9" s="27"/>
      <c r="O9" s="20"/>
    </row>
    <row r="10" spans="2:26" x14ac:dyDescent="0.25">
      <c r="B10" s="30" t="s">
        <v>46</v>
      </c>
      <c r="C10" s="30" t="s">
        <v>46</v>
      </c>
      <c r="D10" s="28" t="s">
        <v>46</v>
      </c>
      <c r="E10" s="30" t="s">
        <v>46</v>
      </c>
      <c r="F10" s="30" t="s">
        <v>46</v>
      </c>
      <c r="G10" s="30" t="s">
        <v>46</v>
      </c>
      <c r="H10" s="30" t="s">
        <v>46</v>
      </c>
      <c r="I10" s="30" t="s">
        <v>46</v>
      </c>
      <c r="J10" s="30" t="s">
        <v>46</v>
      </c>
      <c r="K10" s="30" t="s">
        <v>46</v>
      </c>
      <c r="L10" s="28" t="s">
        <v>46</v>
      </c>
      <c r="M10" s="28" t="s">
        <v>46</v>
      </c>
      <c r="N10" s="78" t="s">
        <v>46</v>
      </c>
      <c r="O10" s="30" t="s">
        <v>46</v>
      </c>
    </row>
    <row r="11" spans="2:26" x14ac:dyDescent="0.25">
      <c r="B11" s="9"/>
      <c r="C11" s="9"/>
      <c r="D11" s="9"/>
    </row>
    <row r="12" spans="2:26" x14ac:dyDescent="0.25">
      <c r="B12" s="19" t="s">
        <v>48</v>
      </c>
      <c r="C12" s="19"/>
      <c r="D12" s="19"/>
      <c r="E12" s="19"/>
      <c r="F12" s="19"/>
      <c r="G12" s="19"/>
      <c r="H12" s="33"/>
      <c r="I12" s="34"/>
      <c r="J12" s="35"/>
      <c r="K12" s="35"/>
      <c r="L12" s="36"/>
      <c r="M12" s="35"/>
      <c r="N12" s="37"/>
      <c r="O12" s="35"/>
    </row>
    <row r="13" spans="2:26" x14ac:dyDescent="0.25">
      <c r="B13" s="57" t="s">
        <v>105</v>
      </c>
      <c r="C13" s="57"/>
      <c r="D13" s="57"/>
      <c r="E13" s="57"/>
      <c r="F13" s="57"/>
      <c r="G13" s="57"/>
      <c r="H13" s="57"/>
      <c r="I13" s="57"/>
      <c r="J13" s="57"/>
      <c r="K13" s="57"/>
      <c r="L13" s="57"/>
      <c r="M13" s="57"/>
      <c r="N13" s="57"/>
      <c r="O13" s="57"/>
    </row>
    <row r="14" spans="2:26" ht="14" customHeight="1" x14ac:dyDescent="0.25">
      <c r="B14" s="58" t="s">
        <v>106</v>
      </c>
      <c r="C14" s="58"/>
      <c r="D14" s="58"/>
      <c r="E14" s="58"/>
      <c r="F14" s="58"/>
      <c r="G14" s="58"/>
      <c r="H14" s="58"/>
      <c r="I14" s="58"/>
      <c r="J14" s="58"/>
      <c r="K14" s="58"/>
      <c r="L14" s="58"/>
      <c r="M14" s="58"/>
      <c r="N14" s="58"/>
      <c r="O14" s="58"/>
      <c r="P14" s="35"/>
      <c r="Q14" s="35"/>
    </row>
    <row r="15" spans="2:26" ht="12" customHeight="1" x14ac:dyDescent="0.25">
      <c r="B15" s="1" t="s">
        <v>107</v>
      </c>
      <c r="C15" s="79"/>
      <c r="D15" s="79"/>
      <c r="P15" s="79"/>
      <c r="Q15" s="79"/>
      <c r="R15" s="79"/>
      <c r="S15" s="79"/>
      <c r="T15" s="79"/>
      <c r="U15" s="79"/>
      <c r="V15" s="79"/>
      <c r="W15" s="79"/>
      <c r="X15" s="79"/>
      <c r="Y15" s="79"/>
      <c r="Z15" s="79"/>
    </row>
    <row r="16" spans="2:26" ht="12" customHeight="1" x14ac:dyDescent="0.25">
      <c r="B16" s="1" t="s">
        <v>108</v>
      </c>
      <c r="C16" s="79"/>
      <c r="D16" s="79"/>
    </row>
    <row r="17" spans="2:4" ht="12" customHeight="1" x14ac:dyDescent="0.25">
      <c r="B17" s="1" t="s">
        <v>109</v>
      </c>
      <c r="C17" s="79"/>
      <c r="D17" s="79"/>
    </row>
    <row r="18" spans="2:4" ht="12" customHeight="1" x14ac:dyDescent="0.25">
      <c r="B18" s="1" t="s">
        <v>110</v>
      </c>
      <c r="C18" s="79"/>
      <c r="D18" s="79"/>
    </row>
    <row r="19" spans="2:4" ht="12" customHeight="1" x14ac:dyDescent="0.25">
      <c r="B19" s="1" t="s">
        <v>111</v>
      </c>
      <c r="C19" s="79"/>
      <c r="D19" s="79"/>
    </row>
    <row r="20" spans="2:4" ht="12" customHeight="1" x14ac:dyDescent="0.25">
      <c r="B20" s="1" t="s">
        <v>112</v>
      </c>
      <c r="C20" s="79"/>
      <c r="D20" s="79"/>
    </row>
    <row r="21" spans="2:4" ht="12" customHeight="1" x14ac:dyDescent="0.25">
      <c r="B21" s="1" t="s">
        <v>113</v>
      </c>
      <c r="C21" s="79"/>
      <c r="D21" s="79"/>
    </row>
    <row r="22" spans="2:4" ht="12" customHeight="1" x14ac:dyDescent="0.25">
      <c r="B22" s="1" t="s">
        <v>114</v>
      </c>
      <c r="C22" s="79"/>
      <c r="D22" s="79"/>
    </row>
    <row r="23" spans="2:4" ht="12" customHeight="1" x14ac:dyDescent="0.25">
      <c r="B23" s="80"/>
      <c r="C23" s="79"/>
      <c r="D23" s="79"/>
    </row>
    <row r="24" spans="2:4" x14ac:dyDescent="0.25">
      <c r="B24" s="2" t="s">
        <v>61</v>
      </c>
      <c r="C24" s="2"/>
    </row>
    <row r="25" spans="2:4" ht="14" customHeight="1" x14ac:dyDescent="0.25">
      <c r="B25" s="1" t="s">
        <v>62</v>
      </c>
    </row>
    <row r="26" spans="2:4" x14ac:dyDescent="0.25"/>
    <row r="27" spans="2:4" x14ac:dyDescent="0.25"/>
    <row r="28" spans="2:4" x14ac:dyDescent="0.25"/>
    <row r="29" spans="2:4" x14ac:dyDescent="0.25"/>
    <row r="30" spans="2:4" x14ac:dyDescent="0.25"/>
    <row r="31" spans="2:4" x14ac:dyDescent="0.25"/>
    <row r="32" spans="2:4" x14ac:dyDescent="0.25"/>
    <row r="33" s="1" customFormat="1" x14ac:dyDescent="0.25"/>
  </sheetData>
  <hyperlinks>
    <hyperlink ref="B5" location="'Index sheet'!A1" display="Back to index" xr:uid="{00000000-0004-0000-0600-000000000000}"/>
  </hyperlinks>
  <pageMargins left="0.7" right="0.7" top="0.75" bottom="0.75" header="0.3" footer="0.3"/>
  <pageSetup paperSize="9" orientation="portrait"/>
  <ignoredErrors>
    <ignoredError sqref="B1:Z9 B11:Z33 C10:Z1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23"/>
  <sheetViews>
    <sheetView showGridLines="0" workbookViewId="0">
      <selection activeCell="B10" sqref="B10"/>
    </sheetView>
  </sheetViews>
  <sheetFormatPr defaultColWidth="9.1796875" defaultRowHeight="11.5" customHeight="1" x14ac:dyDescent="0.25"/>
  <cols>
    <col min="1" max="1" width="2.453125" style="1" customWidth="1"/>
    <col min="2" max="3" width="14.81640625" style="1" customWidth="1"/>
    <col min="4" max="4" width="21.81640625" style="1" customWidth="1"/>
    <col min="5" max="10" width="14.81640625" style="1" customWidth="1"/>
    <col min="11" max="11" width="20.453125" style="1" customWidth="1"/>
    <col min="12" max="12" width="8.81640625" style="1" customWidth="1"/>
    <col min="13" max="13" width="9.1796875" style="1" customWidth="1"/>
    <col min="14" max="16384" width="9.1796875" style="1"/>
  </cols>
  <sheetData>
    <row r="1" spans="1:19" ht="15" customHeight="1" x14ac:dyDescent="0.25">
      <c r="B1" s="81" t="s">
        <v>115</v>
      </c>
      <c r="C1" s="81"/>
      <c r="D1" s="81"/>
      <c r="E1" s="81"/>
      <c r="F1" s="81"/>
      <c r="G1" s="81"/>
      <c r="H1" s="81"/>
      <c r="I1" s="81"/>
      <c r="J1" s="81"/>
      <c r="K1" s="81"/>
      <c r="M1" s="82"/>
      <c r="N1" s="82"/>
      <c r="O1" s="83"/>
      <c r="P1" s="83"/>
      <c r="R1" s="84"/>
      <c r="S1" s="82"/>
    </row>
    <row r="2" spans="1:19" ht="18" customHeight="1" x14ac:dyDescent="0.3">
      <c r="B2" s="6" t="s">
        <v>116</v>
      </c>
      <c r="C2" s="6"/>
      <c r="D2" s="6"/>
      <c r="E2" s="6"/>
      <c r="F2" s="6"/>
      <c r="G2" s="6"/>
      <c r="H2" s="6"/>
      <c r="I2" s="6"/>
      <c r="J2" s="6"/>
      <c r="K2" s="6"/>
      <c r="S2" s="19"/>
    </row>
    <row r="3" spans="1:19" x14ac:dyDescent="0.25">
      <c r="B3" s="85"/>
      <c r="C3" s="85"/>
      <c r="D3" s="85"/>
      <c r="E3" s="85"/>
      <c r="F3" s="85"/>
      <c r="G3" s="85"/>
      <c r="H3" s="85"/>
      <c r="I3" s="85"/>
      <c r="J3" s="85"/>
      <c r="K3" s="85"/>
      <c r="R3" s="84"/>
      <c r="S3" s="82"/>
    </row>
    <row r="4" spans="1:19" x14ac:dyDescent="0.25">
      <c r="B4" s="12" t="s">
        <v>28</v>
      </c>
      <c r="C4" s="12"/>
      <c r="D4" s="86"/>
      <c r="E4" s="12"/>
      <c r="F4" s="12"/>
      <c r="G4" s="12"/>
      <c r="H4" s="12"/>
      <c r="I4" s="12"/>
      <c r="J4" s="87"/>
      <c r="K4" s="87"/>
    </row>
    <row r="5" spans="1:19" x14ac:dyDescent="0.25">
      <c r="A5" s="2"/>
    </row>
    <row r="6" spans="1:19" s="19" customFormat="1" ht="25.5" customHeight="1" x14ac:dyDescent="0.25">
      <c r="B6" s="88" t="s">
        <v>117</v>
      </c>
      <c r="C6" s="89" t="s">
        <v>118</v>
      </c>
      <c r="D6" s="90" t="s">
        <v>119</v>
      </c>
      <c r="E6" s="91" t="s">
        <v>120</v>
      </c>
      <c r="F6" s="88" t="s">
        <v>121</v>
      </c>
      <c r="G6" s="90" t="s">
        <v>122</v>
      </c>
      <c r="H6" s="90" t="s">
        <v>123</v>
      </c>
      <c r="I6" s="90" t="s">
        <v>124</v>
      </c>
      <c r="J6" s="90" t="s">
        <v>125</v>
      </c>
      <c r="K6" s="14" t="s">
        <v>126</v>
      </c>
    </row>
    <row r="7" spans="1:19" x14ac:dyDescent="0.25">
      <c r="B7" s="92" t="s">
        <v>46</v>
      </c>
      <c r="C7" s="92" t="s">
        <v>46</v>
      </c>
      <c r="D7" s="92" t="s">
        <v>46</v>
      </c>
      <c r="E7" s="92" t="s">
        <v>46</v>
      </c>
      <c r="F7" s="92" t="s">
        <v>46</v>
      </c>
      <c r="G7" s="92" t="s">
        <v>46</v>
      </c>
      <c r="H7" s="92" t="s">
        <v>46</v>
      </c>
      <c r="I7" s="92" t="s">
        <v>46</v>
      </c>
      <c r="J7" s="93" t="s">
        <v>46</v>
      </c>
      <c r="K7" s="30" t="s">
        <v>46</v>
      </c>
    </row>
    <row r="8" spans="1:19" x14ac:dyDescent="0.25"/>
    <row r="9" spans="1:19" x14ac:dyDescent="0.25">
      <c r="B9" s="19" t="s">
        <v>48</v>
      </c>
      <c r="C9" s="94"/>
      <c r="D9" s="94"/>
      <c r="E9" s="94"/>
      <c r="F9" s="94"/>
      <c r="G9" s="94"/>
      <c r="H9" s="94"/>
      <c r="I9" s="94"/>
      <c r="J9" s="94"/>
      <c r="K9" s="94"/>
    </row>
    <row r="10" spans="1:19" ht="14" customHeight="1" x14ac:dyDescent="0.25">
      <c r="B10" s="95" t="s">
        <v>127</v>
      </c>
      <c r="C10" s="95"/>
      <c r="D10" s="95"/>
      <c r="E10" s="95"/>
      <c r="F10" s="95"/>
      <c r="G10" s="95"/>
      <c r="H10" s="95"/>
      <c r="I10" s="95"/>
      <c r="J10" s="95"/>
      <c r="K10" s="95"/>
    </row>
    <row r="11" spans="1:19" ht="14" customHeight="1" x14ac:dyDescent="0.25">
      <c r="B11" s="1" t="s">
        <v>128</v>
      </c>
      <c r="C11" s="96"/>
      <c r="D11" s="96"/>
      <c r="E11" s="96"/>
      <c r="F11" s="96"/>
      <c r="G11" s="96"/>
      <c r="H11" s="96"/>
      <c r="I11" s="96"/>
      <c r="J11" s="96"/>
      <c r="K11" s="96"/>
    </row>
    <row r="12" spans="1:19" ht="14" customHeight="1" x14ac:dyDescent="0.25">
      <c r="B12" s="1" t="s">
        <v>129</v>
      </c>
      <c r="C12" s="96"/>
      <c r="D12" s="96"/>
      <c r="E12" s="96"/>
      <c r="F12" s="96"/>
      <c r="G12" s="96"/>
      <c r="H12" s="96"/>
      <c r="I12" s="96"/>
      <c r="J12" s="96"/>
      <c r="K12" s="96"/>
    </row>
    <row r="13" spans="1:19" ht="14" customHeight="1" x14ac:dyDescent="0.25">
      <c r="B13" s="1" t="s">
        <v>130</v>
      </c>
      <c r="C13" s="96"/>
      <c r="D13" s="96"/>
      <c r="E13" s="96"/>
      <c r="F13" s="96"/>
      <c r="G13" s="96"/>
      <c r="H13" s="96"/>
      <c r="I13" s="96"/>
      <c r="J13" s="96"/>
      <c r="K13" s="96"/>
    </row>
    <row r="14" spans="1:19" ht="14" customHeight="1" x14ac:dyDescent="0.25">
      <c r="B14" s="1" t="s">
        <v>131</v>
      </c>
      <c r="R14" s="84"/>
      <c r="S14" s="82"/>
    </row>
    <row r="15" spans="1:19" x14ac:dyDescent="0.25">
      <c r="B15" s="96"/>
      <c r="C15" s="96"/>
      <c r="D15" s="96"/>
      <c r="E15" s="96"/>
      <c r="F15" s="96"/>
      <c r="G15" s="96"/>
      <c r="H15" s="96"/>
      <c r="I15" s="96"/>
      <c r="J15" s="96"/>
      <c r="K15" s="96"/>
    </row>
    <row r="16" spans="1:19" x14ac:dyDescent="0.25">
      <c r="B16" s="2" t="s">
        <v>61</v>
      </c>
      <c r="C16" s="2"/>
      <c r="D16" s="2"/>
      <c r="E16" s="2"/>
      <c r="F16" s="2"/>
      <c r="G16" s="2"/>
      <c r="H16" s="2"/>
      <c r="I16" s="2"/>
      <c r="J16" s="2"/>
      <c r="K16" s="2"/>
    </row>
    <row r="17" spans="2:2" ht="14" customHeight="1" x14ac:dyDescent="0.25">
      <c r="B17" s="1" t="s">
        <v>62</v>
      </c>
    </row>
    <row r="18" spans="2:2" ht="14" customHeight="1" x14ac:dyDescent="0.25"/>
    <row r="19" spans="2:2" ht="14" customHeight="1" x14ac:dyDescent="0.25"/>
    <row r="20" spans="2:2" ht="14" customHeight="1" x14ac:dyDescent="0.25"/>
    <row r="21" spans="2:2" ht="14" customHeight="1" x14ac:dyDescent="0.25"/>
    <row r="22" spans="2:2" ht="14" customHeight="1" x14ac:dyDescent="0.25"/>
    <row r="23" spans="2:2" ht="14" customHeight="1" x14ac:dyDescent="0.25"/>
  </sheetData>
  <hyperlinks>
    <hyperlink ref="B4" location="'Index sheet'!A1" display="Back to index" xr:uid="{00000000-0004-0000-0700-000000000000}"/>
  </hyperlinks>
  <pageMargins left="0.7" right="0.7" top="0.75" bottom="0.75" header="0.3" footer="0.3"/>
  <pageSetup paperSize="9" orientation="portrait"/>
  <ignoredErrors>
    <ignoredError sqref="A1:S23"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25"/>
  <sheetViews>
    <sheetView showGridLines="0" workbookViewId="0">
      <selection activeCell="C9" sqref="C9"/>
    </sheetView>
  </sheetViews>
  <sheetFormatPr defaultColWidth="8.54296875" defaultRowHeight="11.5" customHeight="1" x14ac:dyDescent="0.25"/>
  <cols>
    <col min="1" max="1" width="2.81640625" style="1" customWidth="1"/>
    <col min="2" max="5" width="22.453125" style="1" customWidth="1"/>
    <col min="6" max="6" width="16.1796875" style="1" customWidth="1"/>
    <col min="7" max="7" width="20.453125" style="1" customWidth="1"/>
    <col min="8" max="8" width="8.54296875" style="1" customWidth="1"/>
    <col min="9" max="16384" width="8.54296875" style="1"/>
  </cols>
  <sheetData>
    <row r="1" spans="2:15" ht="15" customHeight="1" x14ac:dyDescent="0.3">
      <c r="B1" s="6" t="s">
        <v>132</v>
      </c>
      <c r="C1" s="6"/>
      <c r="D1" s="6"/>
      <c r="E1" s="6"/>
      <c r="F1" s="6"/>
      <c r="G1" s="6"/>
      <c r="I1" s="82"/>
      <c r="J1" s="82"/>
      <c r="K1" s="83"/>
      <c r="L1" s="83"/>
      <c r="N1" s="84"/>
      <c r="O1" s="82"/>
    </row>
    <row r="2" spans="2:15" ht="18" customHeight="1" x14ac:dyDescent="0.3">
      <c r="B2" s="6" t="s">
        <v>133</v>
      </c>
      <c r="C2" s="6"/>
      <c r="D2" s="6"/>
      <c r="E2" s="6"/>
      <c r="F2" s="6"/>
      <c r="G2" s="6"/>
    </row>
    <row r="3" spans="2:15" x14ac:dyDescent="0.25">
      <c r="B3" s="97"/>
      <c r="C3" s="97"/>
      <c r="D3" s="97"/>
      <c r="E3" s="97"/>
      <c r="F3" s="97"/>
      <c r="G3" s="97"/>
    </row>
    <row r="4" spans="2:15" x14ac:dyDescent="0.25">
      <c r="B4" s="12" t="s">
        <v>28</v>
      </c>
      <c r="C4" s="12"/>
      <c r="D4" s="98"/>
      <c r="E4" s="12"/>
      <c r="F4" s="12"/>
      <c r="G4" s="12"/>
    </row>
    <row r="5" spans="2:15" x14ac:dyDescent="0.25">
      <c r="B5" s="12"/>
      <c r="C5" s="12"/>
      <c r="D5" s="12"/>
      <c r="E5" s="12"/>
      <c r="F5" s="12"/>
      <c r="G5" s="12"/>
    </row>
    <row r="6" spans="2:15" ht="25.5" customHeight="1" x14ac:dyDescent="0.25">
      <c r="B6" s="88" t="s">
        <v>117</v>
      </c>
      <c r="C6" s="89" t="s">
        <v>118</v>
      </c>
      <c r="D6" s="89" t="s">
        <v>119</v>
      </c>
      <c r="E6" s="91" t="s">
        <v>120</v>
      </c>
      <c r="F6" s="90" t="s">
        <v>124</v>
      </c>
      <c r="G6" s="14" t="s">
        <v>134</v>
      </c>
    </row>
    <row r="7" spans="2:15" x14ac:dyDescent="0.25">
      <c r="B7" s="99" t="s">
        <v>46</v>
      </c>
      <c r="C7" s="99" t="s">
        <v>46</v>
      </c>
      <c r="D7" s="99" t="s">
        <v>46</v>
      </c>
      <c r="E7" s="99" t="s">
        <v>46</v>
      </c>
      <c r="F7" s="100" t="s">
        <v>46</v>
      </c>
      <c r="G7" s="101" t="s">
        <v>46</v>
      </c>
    </row>
    <row r="8" spans="2:15" x14ac:dyDescent="0.25">
      <c r="B8" s="102"/>
      <c r="C8" s="102"/>
    </row>
    <row r="9" spans="2:15" x14ac:dyDescent="0.25">
      <c r="B9" s="19" t="s">
        <v>48</v>
      </c>
      <c r="C9" s="102"/>
    </row>
    <row r="10" spans="2:15" ht="14" customHeight="1" x14ac:dyDescent="0.25">
      <c r="B10" s="1" t="s">
        <v>135</v>
      </c>
    </row>
    <row r="11" spans="2:15" ht="14" customHeight="1" x14ac:dyDescent="0.25">
      <c r="B11" s="1" t="s">
        <v>128</v>
      </c>
      <c r="C11" s="96"/>
      <c r="D11" s="96"/>
      <c r="E11" s="96"/>
      <c r="F11" s="96"/>
      <c r="G11" s="96"/>
    </row>
    <row r="12" spans="2:15" ht="14" customHeight="1" x14ac:dyDescent="0.25">
      <c r="B12" s="1" t="s">
        <v>136</v>
      </c>
      <c r="C12" s="96"/>
      <c r="D12" s="96"/>
      <c r="E12" s="96"/>
      <c r="F12" s="96"/>
      <c r="G12" s="96"/>
    </row>
    <row r="13" spans="2:15" ht="14" customHeight="1" x14ac:dyDescent="0.25">
      <c r="B13" s="1" t="s">
        <v>137</v>
      </c>
    </row>
    <row r="14" spans="2:15" x14ac:dyDescent="0.25">
      <c r="B14" s="96"/>
      <c r="C14" s="96"/>
      <c r="D14" s="96"/>
      <c r="E14" s="96"/>
      <c r="F14" s="96"/>
      <c r="G14" s="96"/>
    </row>
    <row r="15" spans="2:15" x14ac:dyDescent="0.25">
      <c r="B15" s="2" t="s">
        <v>61</v>
      </c>
      <c r="C15" s="2"/>
      <c r="D15" s="2"/>
      <c r="E15" s="2"/>
      <c r="F15" s="2"/>
      <c r="G15" s="2"/>
    </row>
    <row r="16" spans="2:15" ht="14" customHeight="1" x14ac:dyDescent="0.25">
      <c r="B16" s="1" t="s">
        <v>62</v>
      </c>
    </row>
    <row r="17" spans="7:7" ht="14" customHeight="1" x14ac:dyDescent="0.25"/>
    <row r="18" spans="7:7" x14ac:dyDescent="0.25"/>
    <row r="19" spans="7:7" x14ac:dyDescent="0.25">
      <c r="G19" s="57"/>
    </row>
    <row r="20" spans="7:7" x14ac:dyDescent="0.25"/>
    <row r="21" spans="7:7" x14ac:dyDescent="0.25"/>
    <row r="22" spans="7:7" x14ac:dyDescent="0.25"/>
    <row r="23" spans="7:7" x14ac:dyDescent="0.25"/>
    <row r="24" spans="7:7" x14ac:dyDescent="0.25"/>
    <row r="25" spans="7:7" x14ac:dyDescent="0.25"/>
  </sheetData>
  <hyperlinks>
    <hyperlink ref="B4" location="'Index sheet'!A1" display="Back to index" xr:uid="{00000000-0004-0000-0800-000000000000}"/>
  </hyperlinks>
  <pageMargins left="0.7" right="0.7" top="0.75" bottom="0.75" header="0.3" footer="0.3"/>
  <ignoredErrors>
    <ignoredError sqref="B1:O2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32976F0131BB445B086182E7A782222" ma:contentTypeVersion="18" ma:contentTypeDescription="Create a new document." ma:contentTypeScope="" ma:versionID="ddc482b04f187d805deedfcbf31d9efc">
  <xsd:schema xmlns:xsd="http://www.w3.org/2001/XMLSchema" xmlns:xs="http://www.w3.org/2001/XMLSchema" xmlns:p="http://schemas.microsoft.com/office/2006/metadata/properties" xmlns:ns2="5c14c972-a2d7-4d6e-9fe3-a5f478e09f59" xmlns:ns3="764a553f-bbcf-4da9-bb39-36227c6dbacf" targetNamespace="http://schemas.microsoft.com/office/2006/metadata/properties" ma:root="true" ma:fieldsID="17616868db52ef0020c8b086d0c07f9d" ns2:_="" ns3:_="">
    <xsd:import namespace="5c14c972-a2d7-4d6e-9fe3-a5f478e09f59"/>
    <xsd:import namespace="764a553f-bbcf-4da9-bb39-36227c6dba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Comme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4c972-a2d7-4d6e-9fe3-a5f478e09f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Comments" ma:index="16" nillable="true" ma:displayName="Comments" ma:format="Dropdown" ma:internalName="Comments">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d8c265a-5436-43a7-80c1-713d2827ff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4a553f-bbcf-4da9-bb39-36227c6dbac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dd02243-5c63-4843-a9ab-fe52a3a3d17d}" ma:internalName="TaxCatchAll" ma:showField="CatchAllData" ma:web="764a553f-bbcf-4da9-bb39-36227c6dba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ments xmlns="5c14c972-a2d7-4d6e-9fe3-a5f478e09f59" xsi:nil="true"/>
    <lcf76f155ced4ddcb4097134ff3c332f xmlns="5c14c972-a2d7-4d6e-9fe3-a5f478e09f59">
      <Terms xmlns="http://schemas.microsoft.com/office/infopath/2007/PartnerControls"/>
    </lcf76f155ced4ddcb4097134ff3c332f>
    <TaxCatchAll xmlns="764a553f-bbcf-4da9-bb39-36227c6dbacf" xsi:nil="true"/>
  </documentManagement>
</p:properties>
</file>

<file path=customXml/itemProps1.xml><?xml version="1.0" encoding="utf-8"?>
<ds:datastoreItem xmlns:ds="http://schemas.openxmlformats.org/officeDocument/2006/customXml" ds:itemID="{B5F0F5DC-3D20-4852-ABAF-CEFD912D7A9E}">
  <ds:schemaRefs>
    <ds:schemaRef ds:uri="http://schemas.microsoft.com/sharepoint/v3/contenttype/forms"/>
  </ds:schemaRefs>
</ds:datastoreItem>
</file>

<file path=customXml/itemProps2.xml><?xml version="1.0" encoding="utf-8"?>
<ds:datastoreItem xmlns:ds="http://schemas.openxmlformats.org/officeDocument/2006/customXml" ds:itemID="{4B8D1374-F839-4789-BD33-4B32AE2FF6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14c972-a2d7-4d6e-9fe3-a5f478e09f59"/>
    <ds:schemaRef ds:uri="764a553f-bbcf-4da9-bb39-36227c6dba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94383F-C1A3-4A6E-88F9-B0282E5D8A0C}">
  <ds:schemaRefs>
    <ds:schemaRef ds:uri="http://schemas.microsoft.com/office/infopath/2007/PartnerControls"/>
    <ds:schemaRef ds:uri="http://purl.org/dc/elements/1.1/"/>
    <ds:schemaRef ds:uri="http://purl.org/dc/terms/"/>
    <ds:schemaRef ds:uri="http://www.w3.org/XML/1998/namespace"/>
    <ds:schemaRef ds:uri="http://purl.org/dc/dcmitype/"/>
    <ds:schemaRef ds:uri="http://schemas.openxmlformats.org/package/2006/metadata/core-properties"/>
    <ds:schemaRef ds:uri="http://schemas.microsoft.com/office/2006/documentManagement/types"/>
    <ds:schemaRef ds:uri="764a553f-bbcf-4da9-bb39-36227c6dbacf"/>
    <ds:schemaRef ds:uri="5c14c972-a2d7-4d6e-9fe3-a5f478e09f5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Index sheet</vt:lpstr>
      <vt:lpstr>Table1_2022</vt:lpstr>
      <vt:lpstr>Table1_2021</vt:lpstr>
      <vt:lpstr>Table2_2022</vt:lpstr>
      <vt:lpstr>Table2_2021</vt:lpstr>
      <vt:lpstr>Table3_2022</vt:lpstr>
      <vt:lpstr>Table3_2021</vt:lpstr>
      <vt:lpstr>Table4</vt:lpstr>
      <vt:lpstr>Table5</vt:lpstr>
      <vt:lpstr>Table6</vt:lpstr>
      <vt:lpstr>Table7</vt:lpstr>
      <vt:lpstr>Table8</vt:lpstr>
      <vt:lpstr>Table9</vt:lpstr>
      <vt:lpstr>Table10</vt:lpstr>
      <vt:lpstr>Table11</vt:lpstr>
      <vt:lpstr>Table12</vt:lpstr>
      <vt:lpstr>Table13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Torres</dc:creator>
  <cp:lastModifiedBy>Daniel Tutu Benefoh</cp:lastModifiedBy>
  <dcterms:created xsi:type="dcterms:W3CDTF">2021-11-26T12:02:15Z</dcterms:created>
  <dcterms:modified xsi:type="dcterms:W3CDTF">2024-12-27T17:45:25Z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0x010100A32976F0131BB445B086182E7A782222</vt:lpwstr>
  </property>
  <property fmtid="{D5CDD505-2E9C-101B-9397-08002B2CF9AE}" pid="3" name="MediaServiceImageTags">
    <vt:lpwstr/>
  </property>
</Properties>
</file>