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O:\ST_ENVS-Luft-Emi\2023_EU\NID til opdatering\Opdateret\"/>
    </mc:Choice>
  </mc:AlternateContent>
  <xr:revisionPtr revIDLastSave="0" documentId="13_ncr:1_{ADB1C4C2-4D19-4FB4-B77C-4B321440B225}" xr6:coauthVersionLast="47" xr6:coauthVersionMax="47" xr10:uidLastSave="{00000000-0000-0000-0000-000000000000}"/>
  <bookViews>
    <workbookView xWindow="-120" yWindow="-120" windowWidth="29040" windowHeight="15720" activeTab="2" xr2:uid="{00000000-000D-0000-FFFF-FFFF00000000}"/>
  </bookViews>
  <sheets>
    <sheet name="Annex 3D-1" sheetId="1" r:id="rId1"/>
    <sheet name="Annex 3D-2" sheetId="2" r:id="rId2"/>
    <sheet name="Annex 3D-8" sheetId="3" r:id="rId3"/>
    <sheet name="Annex 3D-9" sheetId="4" r:id="rId4"/>
    <sheet name="Annex 3D-10" sheetId="12" r:id="rId5"/>
    <sheet name="Annex 3D-11" sheetId="5" r:id="rId6"/>
    <sheet name="Annex 3D-12" sheetId="16" r:id="rId7"/>
    <sheet name="Annex 3D-13" sheetId="13" r:id="rId8"/>
    <sheet name="Annex 3D-14" sheetId="6" r:id="rId9"/>
    <sheet name="Annex 3D-15" sheetId="15" r:id="rId10"/>
    <sheet name="Annex 3D-16" sheetId="14" r:id="rId11"/>
    <sheet name="Annex 3D-17" sheetId="7" r:id="rId12"/>
    <sheet name="Annex 3D-18" sheetId="10" r:id="rId13"/>
  </sheets>
  <definedNames>
    <definedName name="_xlnm._FilterDatabase" localSheetId="0" hidden="1">'Annex 3D-1'!$A$5:$AJ$16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 i="14" l="1"/>
  <c r="Y20" i="14" l="1"/>
  <c r="AB20" i="14"/>
  <c r="P20" i="14"/>
  <c r="AG20" i="14"/>
  <c r="H20" i="14"/>
  <c r="O20" i="14"/>
  <c r="AE20" i="14"/>
  <c r="S20" i="14"/>
  <c r="G20" i="14"/>
  <c r="I20" i="14"/>
  <c r="Z20" i="14"/>
  <c r="D20" i="14"/>
  <c r="E20" i="14"/>
  <c r="X20" i="14"/>
  <c r="L20" i="14"/>
  <c r="AD20" i="14"/>
  <c r="R20" i="14"/>
  <c r="F20" i="14"/>
  <c r="N20" i="14"/>
  <c r="AI20" i="14"/>
  <c r="W20" i="14"/>
  <c r="K20" i="14"/>
  <c r="AC20" i="14"/>
  <c r="Q20" i="14"/>
  <c r="U20" i="14"/>
  <c r="T20" i="14"/>
  <c r="C20" i="14"/>
  <c r="AH20" i="14"/>
  <c r="V20" i="14"/>
  <c r="J20" i="14"/>
  <c r="AA20" i="14"/>
  <c r="AF20" i="14"/>
  <c r="AI20" i="13"/>
  <c r="B20" i="14" l="1"/>
  <c r="AI11" i="7" l="1"/>
  <c r="AI5" i="12"/>
  <c r="AH11" i="7" l="1"/>
  <c r="AH20" i="13" l="1"/>
  <c r="AG11" i="7" l="1"/>
  <c r="AG20" i="13" l="1"/>
  <c r="AF11" i="7" l="1"/>
  <c r="AF20" i="13" l="1"/>
  <c r="AE11" i="7" l="1"/>
  <c r="AE20" i="13" l="1"/>
  <c r="AD11" i="7" l="1"/>
  <c r="AD20" i="13" l="1"/>
  <c r="AC11" i="7" l="1"/>
  <c r="AC20" i="13"/>
  <c r="AB5" i="12"/>
  <c r="AC5" i="12" s="1"/>
  <c r="AD5" i="12" s="1"/>
  <c r="AE5" i="12" s="1"/>
  <c r="AF5" i="12" s="1"/>
  <c r="AG5" i="12" s="1"/>
  <c r="AH5" i="12" s="1"/>
  <c r="S20" i="13" l="1"/>
  <c r="D20" i="13"/>
  <c r="AA20" i="13" l="1"/>
  <c r="K20" i="13"/>
  <c r="C20" i="13"/>
  <c r="B20" i="13"/>
  <c r="V20" i="13"/>
  <c r="N20" i="13"/>
  <c r="F20" i="13"/>
  <c r="Z20" i="13"/>
  <c r="R20" i="13"/>
  <c r="J20" i="13"/>
  <c r="AB20" i="13"/>
  <c r="L20" i="13"/>
  <c r="T20" i="13"/>
  <c r="U20" i="13"/>
  <c r="M20" i="13"/>
  <c r="E20" i="13"/>
  <c r="W20" i="13"/>
  <c r="O20" i="13"/>
  <c r="G20" i="13"/>
  <c r="Y20" i="13"/>
  <c r="Q20" i="13"/>
  <c r="I20" i="13"/>
  <c r="X20" i="13"/>
  <c r="P20" i="13"/>
  <c r="H20" i="13"/>
  <c r="AB11" i="7" l="1"/>
  <c r="AA11" i="7" l="1"/>
  <c r="Z11" i="7" l="1"/>
  <c r="Y11" i="7" l="1"/>
  <c r="Q11" i="7"/>
  <c r="I11" i="7"/>
  <c r="B11" i="7"/>
  <c r="U11" i="7"/>
  <c r="M11" i="7"/>
  <c r="E11" i="7"/>
  <c r="W11" i="7"/>
  <c r="S11" i="7"/>
  <c r="O11" i="7"/>
  <c r="K11" i="7"/>
  <c r="G11" i="7"/>
  <c r="C11" i="7"/>
  <c r="X11" i="7"/>
  <c r="V11" i="7"/>
  <c r="T11" i="7"/>
  <c r="R11" i="7"/>
  <c r="P11" i="7"/>
  <c r="N11" i="7"/>
  <c r="L11" i="7"/>
  <c r="J11" i="7"/>
  <c r="H11" i="7"/>
  <c r="F11" i="7"/>
  <c r="D11" i="7"/>
</calcChain>
</file>

<file path=xl/sharedStrings.xml><?xml version="1.0" encoding="utf-8"?>
<sst xmlns="http://schemas.openxmlformats.org/spreadsheetml/2006/main" count="715" uniqueCount="229">
  <si>
    <t>Livestock categories</t>
  </si>
  <si>
    <t>Dairy cattle</t>
  </si>
  <si>
    <t>Tethered with urine and solid manure</t>
  </si>
  <si>
    <t>Tethered with slurry</t>
  </si>
  <si>
    <t>Deep litter (all)</t>
  </si>
  <si>
    <t>Deep litter, long eating space, solid floor</t>
  </si>
  <si>
    <t>Annex 3D - Agriculture</t>
  </si>
  <si>
    <t>Deep litter (boxes)</t>
  </si>
  <si>
    <t>Deep litter, solid floor</t>
  </si>
  <si>
    <t>Slatted floor-boxes</t>
  </si>
  <si>
    <t>Loose-housing with beds, slatted floor</t>
  </si>
  <si>
    <t>Loose-housing with beds, slatted floor, scrape</t>
  </si>
  <si>
    <t>Loose-housing with beds, solid floor</t>
  </si>
  <si>
    <t>Dairy cattle:</t>
  </si>
  <si>
    <t>Heifers:</t>
  </si>
  <si>
    <t>Heifer calves, 0-6 mth.</t>
  </si>
  <si>
    <t>Heifer, 6 mth.-calving</t>
  </si>
  <si>
    <t>Bull calves, 0-6 mth.</t>
  </si>
  <si>
    <t>Bulls, 6 mth - 440 kg</t>
  </si>
  <si>
    <t>Bulls:</t>
  </si>
  <si>
    <t>Suckling cattle</t>
  </si>
  <si>
    <t>Boxes with sloping bedded floor</t>
  </si>
  <si>
    <t>Suckling cattle:</t>
  </si>
  <si>
    <t>Sows</t>
  </si>
  <si>
    <t>Partly slatted floor</t>
  </si>
  <si>
    <t>Solid floor</t>
  </si>
  <si>
    <t>Deep litter</t>
  </si>
  <si>
    <t>Weaners</t>
  </si>
  <si>
    <t>Fully slatted floor</t>
  </si>
  <si>
    <t>Partly slatted and drained floor</t>
  </si>
  <si>
    <t>Fattening pigs</t>
  </si>
  <si>
    <t>Partly slatted floor and partly deep litter</t>
  </si>
  <si>
    <t>Swine:</t>
  </si>
  <si>
    <t>Individual housing, partly slatted floor</t>
  </si>
  <si>
    <t>Individual housing, solid floor</t>
  </si>
  <si>
    <t>Individual housing, fully slatted floor</t>
  </si>
  <si>
    <t>Sows, gastation period</t>
  </si>
  <si>
    <t>Sows, farrow period</t>
  </si>
  <si>
    <t>Sows, outdoor</t>
  </si>
  <si>
    <t>Free-range hens</t>
  </si>
  <si>
    <t>Organic hens</t>
  </si>
  <si>
    <t>Barn hens</t>
  </si>
  <si>
    <t>Battery hens, manure shed</t>
  </si>
  <si>
    <t>Battery hens, manure tank</t>
  </si>
  <si>
    <t>Battery hens, manure cellar</t>
  </si>
  <si>
    <t>Hens for production of brood egg</t>
  </si>
  <si>
    <t>Pullet, consumption, floor</t>
  </si>
  <si>
    <t>Pullet, brood egg, floor</t>
  </si>
  <si>
    <t>Broilers, (conv. 30 days)</t>
  </si>
  <si>
    <t>Broilers, (conv. 32 days)</t>
  </si>
  <si>
    <t>Broilers, (conv. 35 days)</t>
  </si>
  <si>
    <t>Broilers, (conv. 40 days)</t>
  </si>
  <si>
    <t>Broilers, (conv. 45 days)</t>
  </si>
  <si>
    <t>Broilers, barn (56 days)</t>
  </si>
  <si>
    <t>Organic broilers (81 days)</t>
  </si>
  <si>
    <t>Turkey, male</t>
  </si>
  <si>
    <t>Turkey, female</t>
  </si>
  <si>
    <t>Ducks</t>
  </si>
  <si>
    <t>Geese</t>
  </si>
  <si>
    <t>Pheasant</t>
  </si>
  <si>
    <t>Poultry:</t>
  </si>
  <si>
    <t>Hens</t>
  </si>
  <si>
    <t>Pullet</t>
  </si>
  <si>
    <t>Broilers</t>
  </si>
  <si>
    <t>Turkey</t>
  </si>
  <si>
    <t>Mink</t>
  </si>
  <si>
    <t>Slurry system</t>
  </si>
  <si>
    <t>Solid manure and urine</t>
  </si>
  <si>
    <t>Foxes</t>
  </si>
  <si>
    <t>Horses, sheep, goats, ostrich</t>
  </si>
  <si>
    <t>Deer and pheasant</t>
  </si>
  <si>
    <t>Pasture</t>
  </si>
  <si>
    <t>Fur-bearing animals:</t>
  </si>
  <si>
    <t>Deer and pheasant:</t>
  </si>
  <si>
    <t>Horses, sheep, goats and ostrich:</t>
  </si>
  <si>
    <t>Dairy Cattle</t>
  </si>
  <si>
    <t>Non-Dairy Cattle</t>
  </si>
  <si>
    <t xml:space="preserve">Bulls 0-6 </t>
  </si>
  <si>
    <t>Bulls 6-</t>
  </si>
  <si>
    <t>Heifers 0-6</t>
  </si>
  <si>
    <t>Heifers 6-</t>
  </si>
  <si>
    <t>Suckling Cattle</t>
  </si>
  <si>
    <t>Sheep</t>
  </si>
  <si>
    <t>Goats</t>
  </si>
  <si>
    <t>Meat goat</t>
  </si>
  <si>
    <t>Milk goat</t>
  </si>
  <si>
    <t>IE</t>
  </si>
  <si>
    <t>Mohair goat</t>
  </si>
  <si>
    <t>Horses</t>
  </si>
  <si>
    <t>&lt; 300 kg</t>
  </si>
  <si>
    <t>300-500 kg</t>
  </si>
  <si>
    <t>500-700 kg</t>
  </si>
  <si>
    <t>&gt; 700 kg</t>
  </si>
  <si>
    <t>Swine</t>
  </si>
  <si>
    <t>Poultry</t>
  </si>
  <si>
    <t>Pullets</t>
  </si>
  <si>
    <t>Other poultry</t>
  </si>
  <si>
    <t>Pheasant hen</t>
  </si>
  <si>
    <t>Pheasant chicken</t>
  </si>
  <si>
    <t>Ostrich</t>
  </si>
  <si>
    <t>Ostrich hen</t>
  </si>
  <si>
    <t>NO</t>
  </si>
  <si>
    <t>Ostrich chicken</t>
  </si>
  <si>
    <t>Fur Farming</t>
  </si>
  <si>
    <t>Deer</t>
  </si>
  <si>
    <t>Non-dairy cattle:</t>
  </si>
  <si>
    <t>Calves, bull</t>
  </si>
  <si>
    <t>Calves, heifer</t>
  </si>
  <si>
    <t>Bulls &gt; ½ year</t>
  </si>
  <si>
    <t xml:space="preserve">Heifer &gt; ½ year </t>
  </si>
  <si>
    <t>Sheep (mother sheep incl. lambs)</t>
  </si>
  <si>
    <t>Goats (mother goats incl. kids)</t>
  </si>
  <si>
    <t>Sows (incl. pigs &lt; 7.4 kg)</t>
  </si>
  <si>
    <t>Weaners (7.4 – 32 kg)</t>
  </si>
  <si>
    <t>Fattening pigs (32 – 107 kg)</t>
  </si>
  <si>
    <t>Livestock category</t>
  </si>
  <si>
    <t>NA</t>
  </si>
  <si>
    <t>Fur farming</t>
  </si>
  <si>
    <t>Cattle</t>
  </si>
  <si>
    <t>Dairy, large breed</t>
  </si>
  <si>
    <t>Dairy, Jersey</t>
  </si>
  <si>
    <t>Dairy cattle, average</t>
  </si>
  <si>
    <t>Turkeys, geeses and ducks</t>
  </si>
  <si>
    <t>Lambs</t>
  </si>
  <si>
    <t>Non-dairy cattle (weighted average)</t>
  </si>
  <si>
    <t>Swine (weighted average)</t>
  </si>
  <si>
    <t>Poultry (weighted average)</t>
  </si>
  <si>
    <t>Garden centre, fruit &amp; berries</t>
  </si>
  <si>
    <t>Agriculture crops excl. grass in rotation</t>
  </si>
  <si>
    <t>Vegetables grown in the open</t>
  </si>
  <si>
    <t>Permanent grass</t>
  </si>
  <si>
    <t>Fallow</t>
  </si>
  <si>
    <t>Grass in rotation</t>
  </si>
  <si>
    <t>Sum</t>
  </si>
  <si>
    <t>Heifer &gt; ½ year *</t>
  </si>
  <si>
    <t>Winter wheat</t>
  </si>
  <si>
    <t>Spring wheat</t>
  </si>
  <si>
    <t>Rye</t>
  </si>
  <si>
    <t>Winter barley</t>
  </si>
  <si>
    <t>Spring barley</t>
  </si>
  <si>
    <t>Oats</t>
  </si>
  <si>
    <t>Triticale and other grains</t>
  </si>
  <si>
    <t>Maize</t>
  </si>
  <si>
    <t>Potato</t>
  </si>
  <si>
    <t>Alfalfa</t>
  </si>
  <si>
    <t>Beans and pulses</t>
  </si>
  <si>
    <t>Tubers</t>
  </si>
  <si>
    <t>Non N-fixing forages</t>
  </si>
  <si>
    <t>Perennial grasses</t>
  </si>
  <si>
    <t>Grass-clover mixttures, out side rotation</t>
  </si>
  <si>
    <t>Rapes</t>
  </si>
  <si>
    <t>Grass-clover mixttures, in rotation</t>
  </si>
  <si>
    <t>kg DM per ha</t>
  </si>
  <si>
    <t>MJ per kg DM</t>
  </si>
  <si>
    <t>Partly slatted floor (50-75 % solid floor)</t>
  </si>
  <si>
    <t>Partly slatted floor (25-49 % solid floor)</t>
  </si>
  <si>
    <t>Aviary hens</t>
  </si>
  <si>
    <t>Deer and phasants</t>
  </si>
  <si>
    <t>Fattening pigs (32 – 110 kg)</t>
  </si>
  <si>
    <t>Other</t>
  </si>
  <si>
    <t>Total</t>
  </si>
  <si>
    <t>Notes:</t>
  </si>
  <si>
    <t>Goats:</t>
  </si>
  <si>
    <t>According to the chairman of the Danish goat union, the most important reason for the decrease from 2010 to 2011, is properly the outbreak of bluetongue disease, which has driven some farmers to slaughter the goats or even give up the production</t>
  </si>
  <si>
    <t>Sows, Organic production</t>
  </si>
  <si>
    <t>gastation period</t>
  </si>
  <si>
    <t>Sows, Organic production, farrow period</t>
  </si>
  <si>
    <t>Weaners, Organic production</t>
  </si>
  <si>
    <t>Fattening pigs, Organic production</t>
  </si>
  <si>
    <t>Maize (animal feed)</t>
  </si>
  <si>
    <t>N-fixing forages</t>
  </si>
  <si>
    <t>Organic sows</t>
  </si>
  <si>
    <t>Loose-housing with beds, drained floor</t>
  </si>
  <si>
    <t>Loose-housing with beds, solid floor with tilt</t>
  </si>
  <si>
    <t>Feeding days on grass</t>
  </si>
  <si>
    <t>Actual days on grass</t>
  </si>
  <si>
    <t>Heifer &gt; ½ year*</t>
  </si>
  <si>
    <t>Suckling cattle*</t>
  </si>
  <si>
    <t>Sheep and goats (meat and milk)*</t>
  </si>
  <si>
    <t>Mohair goat*</t>
  </si>
  <si>
    <t>Broilers, (conv. 40 days), slow growth</t>
  </si>
  <si>
    <t>Broilers, (conv. 45 days), slow growth</t>
  </si>
  <si>
    <t>Broilers, (conv. 50 days), slow growth</t>
  </si>
  <si>
    <t>Table 3D-2 Number of animals allocated on subcategories for 1990-2023, 1 000 head</t>
  </si>
  <si>
    <t>Table 3D-8 Feed intake 1990-2023, Dairy cattle and bulls (from 2022); kg DM per cow per year, Others; FU per animal per year</t>
  </si>
  <si>
    <t>* 1990-2002 FU per produced animal per year - 2003-2023 FU per AAP per year</t>
  </si>
  <si>
    <t>Table 3D-9 Grazing animals 1990-2023, number of on grass per year</t>
  </si>
  <si>
    <t>Table 3D-10 Gross energy per kg DM for dairy cattle, 1990-2023, MJ per kg DM</t>
  </si>
  <si>
    <t>Table 3D-11 Average gross energy intake (GE) 1990 – 2023, MJ per head per day</t>
  </si>
  <si>
    <t xml:space="preserve">Table 3D-14 VS daily excretion 1990 – 2023, kg DM per head per day </t>
  </si>
  <si>
    <t>At the end of 2020 production of mink has been closed down, due to risk of spreading of corona virus. In 2023 the production is slowly started up again</t>
  </si>
  <si>
    <t>Group-housing, deep litter + solid floor</t>
  </si>
  <si>
    <t>Group-housing, deep litter + slatted floor</t>
  </si>
  <si>
    <t>Group-housing, deep litter</t>
  </si>
  <si>
    <t>Group-housing, partly slatted floor</t>
  </si>
  <si>
    <t>Group-housing, solid floor</t>
  </si>
  <si>
    <t>Two-climate housings, partly slatted floor</t>
  </si>
  <si>
    <t>Partly slatted floor and outdoor yard</t>
  </si>
  <si>
    <t>Deep litter and outdoor yard</t>
  </si>
  <si>
    <t>Free-range</t>
  </si>
  <si>
    <t>Free-range (percent of all sows and periods)</t>
  </si>
  <si>
    <t>Deep litter, long eating space, slatted floor, scraper</t>
  </si>
  <si>
    <t>Deep litter, long eating space, slatted floor, slurry channels</t>
  </si>
  <si>
    <t>Deep litter, short eating space, solid floor</t>
  </si>
  <si>
    <t>Pullet, consumption, cage</t>
  </si>
  <si>
    <t xml:space="preserve">Fattening pigs </t>
  </si>
  <si>
    <r>
      <t>Table 3D-12 Implied Emission Factor of CH</t>
    </r>
    <r>
      <rPr>
        <vertAlign val="subscript"/>
        <sz val="10"/>
        <color theme="1"/>
        <rFont val="Book Antiqua"/>
        <family val="1"/>
      </rPr>
      <t>4</t>
    </r>
    <r>
      <rPr>
        <sz val="10"/>
        <color theme="1"/>
        <rFont val="Book Antiqua"/>
        <family val="1"/>
      </rPr>
      <t xml:space="preserve"> from enteric fermentation, 1990 – 2023, kg CH4 per head per year</t>
    </r>
  </si>
  <si>
    <t xml:space="preserve">- Fattening pigs </t>
  </si>
  <si>
    <t>- Sows</t>
  </si>
  <si>
    <t>- Weaners</t>
  </si>
  <si>
    <r>
      <t>Table 3D-13 Emission of CH</t>
    </r>
    <r>
      <rPr>
        <vertAlign val="subscript"/>
        <sz val="10"/>
        <color theme="1"/>
        <rFont val="Book Antiqua"/>
        <family val="1"/>
      </rPr>
      <t>4</t>
    </r>
    <r>
      <rPr>
        <sz val="10"/>
        <color theme="1"/>
        <rFont val="Book Antiqua"/>
        <family val="1"/>
      </rPr>
      <t xml:space="preserve"> from enteric fermentation, 1990 – 2023, kt CH</t>
    </r>
    <r>
      <rPr>
        <vertAlign val="subscript"/>
        <sz val="10"/>
        <color theme="1"/>
        <rFont val="Book Antiqua"/>
        <family val="1"/>
      </rPr>
      <t>4</t>
    </r>
  </si>
  <si>
    <t>- Fattening pigs</t>
  </si>
  <si>
    <r>
      <t>Table 3D-15 Implied Emission Factor of CH</t>
    </r>
    <r>
      <rPr>
        <vertAlign val="subscript"/>
        <sz val="10"/>
        <color theme="1"/>
        <rFont val="Book Antiqua"/>
        <family val="1"/>
      </rPr>
      <t>4</t>
    </r>
    <r>
      <rPr>
        <sz val="10"/>
        <color theme="1"/>
        <rFont val="Book Antiqua"/>
        <family val="1"/>
      </rPr>
      <t xml:space="preserve"> from manure management, 1990 – 2023, kg CH4 per head per year</t>
    </r>
  </si>
  <si>
    <r>
      <t>Table 3D-16 Emission of CH</t>
    </r>
    <r>
      <rPr>
        <vertAlign val="subscript"/>
        <sz val="10"/>
        <color theme="1"/>
        <rFont val="Book Antiqua"/>
        <family val="1"/>
      </rPr>
      <t>4</t>
    </r>
    <r>
      <rPr>
        <sz val="10"/>
        <color theme="1"/>
        <rFont val="Book Antiqua"/>
        <family val="1"/>
      </rPr>
      <t xml:space="preserve"> from manure management, 1990 – 2023, kt CH</t>
    </r>
    <r>
      <rPr>
        <vertAlign val="subscript"/>
        <sz val="10"/>
        <color theme="1"/>
        <rFont val="Book Antiqua"/>
        <family val="1"/>
      </rPr>
      <t>4</t>
    </r>
  </si>
  <si>
    <t>Table 3D-17 Area of agricultural land, 1990 – 2023, ha.</t>
  </si>
  <si>
    <t>Table 3D-18 Above-ground residue dry matter AGDM(T) 1990-2023, kg DM per ha</t>
  </si>
  <si>
    <t>Table 3D-1 Changes in barn type 1990 - 2023</t>
  </si>
  <si>
    <t>Barn type</t>
  </si>
  <si>
    <t>* Actual days on grass are the number of days that animal are outside. Feeding days on grass is higher than actual days on grass, due to a higher feed intake (intake of N) and N excreation during grazing compared to the period in barns. Feeding days on grass is a conversion of this higher feed intake/N excreation on grass.</t>
  </si>
  <si>
    <t>* 2019-2023 including organic produced swine, therefore are sum of slurry/liquid manure and deep litter/solid manure not equale to sum</t>
  </si>
  <si>
    <t>- slurry/liquid manure</t>
  </si>
  <si>
    <t>- deep litter/solid manure</t>
  </si>
  <si>
    <t>Fattening pigs*</t>
  </si>
  <si>
    <t>Sows*</t>
  </si>
  <si>
    <t>Weaners*</t>
  </si>
  <si>
    <t>- slurry/liquid manure calculated by Tier 3 methodology</t>
  </si>
  <si>
    <t>- deep litter/solid manure calculated by Tier 2 methodology</t>
  </si>
  <si>
    <t>** At the end of 2020 production of mink has been closed down, due to risk of spreading of corona virus. In 2023 the production is slowly started up again</t>
  </si>
  <si>
    <t>Fur farming**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</si>
</sst>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
    <numFmt numFmtId="167" formatCode="0.00000"/>
    <numFmt numFmtId="168" formatCode="0.000000"/>
  </numFmts>
  <fonts count="22">
    <font>
      <sz val="11"/>
      <color theme="1"/>
      <name val="Calibri"/>
      <family val="2"/>
      <scheme val="minor"/>
    </font>
    <font>
      <sz val="8.5"/>
      <color theme="1"/>
      <name val="Arial"/>
      <family val="2"/>
    </font>
    <font>
      <sz val="11"/>
      <color theme="1"/>
      <name val="Arial"/>
      <family val="2"/>
    </font>
    <font>
      <sz val="11"/>
      <color theme="1"/>
      <name val="Book Antiqua"/>
      <family val="1"/>
    </font>
    <font>
      <sz val="14"/>
      <color theme="1"/>
      <name val="Book Antiqua"/>
      <family val="1"/>
    </font>
    <font>
      <i/>
      <sz val="11"/>
      <color theme="1"/>
      <name val="Arial"/>
      <family val="2"/>
    </font>
    <font>
      <sz val="8.5"/>
      <color theme="1"/>
      <name val="Ariel"/>
    </font>
    <font>
      <sz val="8.5"/>
      <name val="Arial"/>
      <family val="2"/>
    </font>
    <font>
      <u/>
      <sz val="8.5"/>
      <name val="Arial"/>
      <family val="2"/>
    </font>
    <font>
      <u/>
      <sz val="8.5"/>
      <color theme="1"/>
      <name val="Arial"/>
      <family val="2"/>
    </font>
    <font>
      <sz val="8.5"/>
      <color rgb="FF000000"/>
      <name val="Arial"/>
      <family val="2"/>
    </font>
    <font>
      <u/>
      <sz val="8.5"/>
      <color rgb="FF000000"/>
      <name val="Arial"/>
      <family val="2"/>
    </font>
    <font>
      <vertAlign val="superscript"/>
      <sz val="8.5"/>
      <color theme="1"/>
      <name val="Arial"/>
      <family val="2"/>
    </font>
    <font>
      <u/>
      <sz val="8.5"/>
      <color indexed="8"/>
      <name val="Arial"/>
      <family val="2"/>
    </font>
    <font>
      <sz val="12"/>
      <name val="Arial"/>
      <family val="2"/>
    </font>
    <font>
      <sz val="10"/>
      <color theme="1"/>
      <name val="Book Antiqua"/>
      <family val="1"/>
    </font>
    <font>
      <vertAlign val="subscript"/>
      <sz val="10"/>
      <color theme="1"/>
      <name val="Book Antiqua"/>
      <family val="1"/>
    </font>
    <font>
      <i/>
      <sz val="8.5"/>
      <name val="Arial"/>
      <family val="2"/>
    </font>
    <font>
      <i/>
      <sz val="8.5"/>
      <color theme="1"/>
      <name val="Arial"/>
      <family val="2"/>
    </font>
    <font>
      <i/>
      <sz val="11"/>
      <color theme="1"/>
      <name val="Calibri"/>
      <family val="2"/>
      <scheme val="minor"/>
    </font>
    <font>
      <sz val="8"/>
      <name val="Arial"/>
      <family val="2"/>
    </font>
    <font>
      <i/>
      <sz val="8"/>
      <name val="Arial"/>
      <family val="2"/>
    </font>
  </fonts>
  <fills count="2">
    <fill>
      <patternFill patternType="none"/>
    </fill>
    <fill>
      <patternFill patternType="gray125"/>
    </fill>
  </fills>
  <borders count="10">
    <border>
      <left/>
      <right/>
      <top/>
      <bottom/>
      <diagonal/>
    </border>
    <border>
      <left/>
      <right/>
      <top style="medium">
        <color rgb="FF000000"/>
      </top>
      <bottom style="medium">
        <color rgb="FF000000"/>
      </bottom>
      <diagonal/>
    </border>
    <border>
      <left/>
      <right/>
      <top/>
      <bottom style="medium">
        <color indexed="64"/>
      </bottom>
      <diagonal/>
    </border>
    <border>
      <left/>
      <right/>
      <top/>
      <bottom style="medium">
        <color rgb="FF000000"/>
      </bottom>
      <diagonal/>
    </border>
    <border>
      <left/>
      <right/>
      <top style="medium">
        <color rgb="FF000000"/>
      </top>
      <bottom style="medium">
        <color indexed="64"/>
      </bottom>
      <diagonal/>
    </border>
    <border>
      <left/>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right/>
      <top style="thin">
        <color indexed="64"/>
      </top>
      <bottom style="medium">
        <color rgb="FF000000"/>
      </bottom>
      <diagonal/>
    </border>
  </borders>
  <cellStyleXfs count="2">
    <xf numFmtId="0" fontId="0" fillId="0" borderId="0"/>
    <xf numFmtId="0" fontId="14" fillId="0" borderId="0"/>
  </cellStyleXfs>
  <cellXfs count="90">
    <xf numFmtId="0" fontId="0" fillId="0" borderId="0" xfId="0"/>
    <xf numFmtId="0" fontId="1" fillId="0" borderId="1" xfId="0" applyFont="1" applyBorder="1" applyAlignment="1">
      <alignment vertical="center" wrapText="1"/>
    </xf>
    <xf numFmtId="0" fontId="1" fillId="0" borderId="1" xfId="0" applyFont="1" applyBorder="1" applyAlignment="1">
      <alignment horizontal="right" vertical="center" wrapText="1"/>
    </xf>
    <xf numFmtId="0" fontId="1" fillId="0" borderId="0" xfId="0" applyFont="1" applyAlignment="1">
      <alignment vertical="center" wrapText="1"/>
    </xf>
    <xf numFmtId="0" fontId="1" fillId="0" borderId="0" xfId="0" applyFont="1" applyAlignment="1">
      <alignment horizontal="right" vertical="center" wrapText="1"/>
    </xf>
    <xf numFmtId="0" fontId="1" fillId="0" borderId="0" xfId="0" applyFont="1"/>
    <xf numFmtId="0" fontId="1" fillId="0" borderId="2" xfId="0" applyFont="1" applyBorder="1" applyAlignment="1">
      <alignment vertical="center" wrapText="1"/>
    </xf>
    <xf numFmtId="0" fontId="1" fillId="0" borderId="2" xfId="0" applyFont="1" applyBorder="1" applyAlignment="1">
      <alignment horizontal="right" vertical="center" wrapText="1"/>
    </xf>
    <xf numFmtId="0" fontId="2" fillId="0" borderId="0" xfId="0" applyFont="1"/>
    <xf numFmtId="0" fontId="1" fillId="0" borderId="1" xfId="0" applyFont="1" applyBorder="1" applyAlignment="1">
      <alignment vertical="center"/>
    </xf>
    <xf numFmtId="0" fontId="1" fillId="0" borderId="0" xfId="0" applyFont="1" applyAlignment="1">
      <alignment vertical="center"/>
    </xf>
    <xf numFmtId="0" fontId="1" fillId="0" borderId="2" xfId="0" applyFont="1" applyBorder="1" applyAlignment="1">
      <alignment vertical="center"/>
    </xf>
    <xf numFmtId="164" fontId="1" fillId="0" borderId="0" xfId="0" applyNumberFormat="1" applyFont="1" applyAlignment="1">
      <alignment horizontal="right" vertical="center" wrapText="1"/>
    </xf>
    <xf numFmtId="0" fontId="0" fillId="0" borderId="2" xfId="0" applyBorder="1"/>
    <xf numFmtId="164" fontId="1" fillId="0" borderId="2" xfId="0" applyNumberFormat="1" applyFont="1" applyBorder="1" applyAlignment="1">
      <alignment horizontal="right" vertical="center" wrapText="1"/>
    </xf>
    <xf numFmtId="0" fontId="3" fillId="0" borderId="0" xfId="0" applyFont="1"/>
    <xf numFmtId="0" fontId="4" fillId="0" borderId="0" xfId="0" applyFont="1"/>
    <xf numFmtId="0" fontId="5" fillId="0" borderId="0" xfId="0" applyFont="1"/>
    <xf numFmtId="0" fontId="6" fillId="0" borderId="0" xfId="0" applyFont="1"/>
    <xf numFmtId="1" fontId="1" fillId="0" borderId="0" xfId="0" applyNumberFormat="1" applyFont="1" applyAlignment="1">
      <alignment horizontal="righ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vertical="center" wrapText="1"/>
    </xf>
    <xf numFmtId="0" fontId="1" fillId="0" borderId="3" xfId="0" applyFont="1" applyBorder="1" applyAlignment="1">
      <alignment horizontal="right" vertical="center" wrapText="1"/>
    </xf>
    <xf numFmtId="0" fontId="1" fillId="0" borderId="4" xfId="0" applyFont="1" applyBorder="1" applyAlignment="1">
      <alignment vertical="center" wrapText="1"/>
    </xf>
    <xf numFmtId="0" fontId="1" fillId="0" borderId="4" xfId="0" applyFont="1" applyBorder="1" applyAlignment="1">
      <alignment horizontal="right" vertical="center" wrapText="1"/>
    </xf>
    <xf numFmtId="164" fontId="1" fillId="0" borderId="3" xfId="0" applyNumberFormat="1" applyFont="1" applyBorder="1" applyAlignment="1">
      <alignment horizontal="right" vertical="center" wrapText="1"/>
    </xf>
    <xf numFmtId="0" fontId="0" fillId="0" borderId="5" xfId="0" applyBorder="1"/>
    <xf numFmtId="0" fontId="1" fillId="0" borderId="5" xfId="0" applyFont="1" applyBorder="1" applyAlignment="1">
      <alignment vertical="center" wrapText="1"/>
    </xf>
    <xf numFmtId="0" fontId="1" fillId="0" borderId="5" xfId="0" applyFont="1" applyBorder="1" applyAlignment="1">
      <alignment horizontal="right" vertical="center" wrapText="1"/>
    </xf>
    <xf numFmtId="0" fontId="1" fillId="0" borderId="5" xfId="0" applyFont="1" applyBorder="1"/>
    <xf numFmtId="0" fontId="6" fillId="0" borderId="2" xfId="0" applyFont="1" applyBorder="1"/>
    <xf numFmtId="0" fontId="7" fillId="0" borderId="6" xfId="0" applyFont="1" applyBorder="1"/>
    <xf numFmtId="0" fontId="7" fillId="0" borderId="6" xfId="0" applyFont="1" applyBorder="1" applyAlignment="1">
      <alignment horizontal="right"/>
    </xf>
    <xf numFmtId="0" fontId="7" fillId="0" borderId="2" xfId="0" applyFont="1" applyBorder="1"/>
    <xf numFmtId="1" fontId="7" fillId="0" borderId="2" xfId="0" applyNumberFormat="1" applyFont="1" applyBorder="1" applyAlignment="1">
      <alignment horizontal="right"/>
    </xf>
    <xf numFmtId="0" fontId="8" fillId="0" borderId="0" xfId="0" applyFont="1"/>
    <xf numFmtId="0" fontId="7" fillId="0" borderId="0" xfId="0" applyFont="1" applyAlignment="1">
      <alignment horizontal="right"/>
    </xf>
    <xf numFmtId="0" fontId="7" fillId="0" borderId="0" xfId="0" applyFont="1"/>
    <xf numFmtId="1" fontId="7" fillId="0" borderId="0" xfId="0" applyNumberFormat="1" applyFont="1" applyAlignment="1">
      <alignment horizontal="right"/>
    </xf>
    <xf numFmtId="0" fontId="8" fillId="0" borderId="2" xfId="0" applyFont="1" applyBorder="1"/>
    <xf numFmtId="0" fontId="7" fillId="0" borderId="2" xfId="0" applyFont="1" applyBorder="1" applyAlignment="1">
      <alignment horizontal="right"/>
    </xf>
    <xf numFmtId="3" fontId="7" fillId="0" borderId="0" xfId="0" applyNumberFormat="1" applyFont="1" applyAlignment="1">
      <alignment horizontal="right"/>
    </xf>
    <xf numFmtId="3" fontId="7" fillId="0" borderId="2" xfId="0" applyNumberFormat="1" applyFont="1" applyBorder="1" applyAlignment="1">
      <alignment horizontal="right"/>
    </xf>
    <xf numFmtId="2" fontId="7" fillId="0" borderId="0" xfId="0" applyNumberFormat="1" applyFont="1" applyAlignment="1">
      <alignment horizontal="right"/>
    </xf>
    <xf numFmtId="2" fontId="7" fillId="0" borderId="2" xfId="0" applyNumberFormat="1" applyFont="1" applyBorder="1" applyAlignment="1">
      <alignment horizontal="right"/>
    </xf>
    <xf numFmtId="0" fontId="1" fillId="0" borderId="6" xfId="0" applyFont="1" applyBorder="1" applyAlignment="1">
      <alignment vertical="center"/>
    </xf>
    <xf numFmtId="0" fontId="1" fillId="0" borderId="6" xfId="0" applyFont="1" applyBorder="1" applyAlignment="1">
      <alignment horizontal="right" vertical="center"/>
    </xf>
    <xf numFmtId="0" fontId="1" fillId="0" borderId="6" xfId="0" applyFont="1" applyBorder="1" applyAlignment="1">
      <alignment horizontal="right" vertical="center" wrapText="1"/>
    </xf>
    <xf numFmtId="0" fontId="9" fillId="0" borderId="0" xfId="0" applyFont="1" applyAlignment="1">
      <alignment vertical="center"/>
    </xf>
    <xf numFmtId="0" fontId="11" fillId="0" borderId="0" xfId="0" applyFont="1" applyAlignment="1">
      <alignment vertical="center"/>
    </xf>
    <xf numFmtId="3" fontId="1" fillId="0" borderId="0" xfId="0" applyNumberFormat="1" applyFont="1" applyAlignment="1">
      <alignment horizontal="right" vertical="center"/>
    </xf>
    <xf numFmtId="3" fontId="1" fillId="0" borderId="2" xfId="0" applyNumberFormat="1" applyFont="1" applyBorder="1" applyAlignment="1">
      <alignment horizontal="right" vertical="center"/>
    </xf>
    <xf numFmtId="0" fontId="12" fillId="0" borderId="0" xfId="0" applyFont="1" applyAlignment="1">
      <alignment horizontal="justify" vertical="center"/>
    </xf>
    <xf numFmtId="0" fontId="11" fillId="0" borderId="2" xfId="0" applyFont="1" applyBorder="1" applyAlignment="1">
      <alignment vertical="center"/>
    </xf>
    <xf numFmtId="164" fontId="1" fillId="0" borderId="0" xfId="0" applyNumberFormat="1" applyFont="1"/>
    <xf numFmtId="0" fontId="7" fillId="0" borderId="0" xfId="0" applyFont="1" applyAlignment="1">
      <alignment wrapText="1"/>
    </xf>
    <xf numFmtId="2" fontId="1" fillId="0" borderId="0" xfId="0" applyNumberFormat="1" applyFont="1"/>
    <xf numFmtId="0" fontId="10" fillId="0" borderId="0" xfId="0" applyFont="1" applyAlignment="1">
      <alignment vertical="center"/>
    </xf>
    <xf numFmtId="0" fontId="8" fillId="0" borderId="0" xfId="0" applyFont="1" applyAlignment="1">
      <alignment vertical="center" wrapText="1"/>
    </xf>
    <xf numFmtId="0" fontId="13" fillId="0" borderId="0" xfId="0" applyFont="1" applyAlignment="1">
      <alignment vertical="center" wrapText="1"/>
    </xf>
    <xf numFmtId="0" fontId="1" fillId="0" borderId="4" xfId="0" applyFont="1" applyBorder="1" applyAlignment="1">
      <alignment vertical="center"/>
    </xf>
    <xf numFmtId="0" fontId="1" fillId="0" borderId="4" xfId="0" applyFont="1" applyBorder="1" applyAlignment="1">
      <alignment horizontal="right" vertical="center"/>
    </xf>
    <xf numFmtId="3" fontId="1" fillId="0" borderId="6" xfId="0" applyNumberFormat="1" applyFont="1" applyBorder="1" applyAlignment="1">
      <alignment horizontal="right" vertical="center"/>
    </xf>
    <xf numFmtId="0" fontId="1" fillId="0" borderId="7" xfId="0" applyFont="1" applyBorder="1"/>
    <xf numFmtId="0" fontId="7" fillId="0" borderId="0" xfId="1" applyFont="1" applyAlignment="1" applyProtection="1">
      <alignment horizontal="left"/>
      <protection locked="0"/>
    </xf>
    <xf numFmtId="1" fontId="1" fillId="0" borderId="0" xfId="0" applyNumberFormat="1" applyFont="1"/>
    <xf numFmtId="0" fontId="1" fillId="0" borderId="2" xfId="0" applyFont="1" applyBorder="1"/>
    <xf numFmtId="0" fontId="7" fillId="0" borderId="2" xfId="1" applyFont="1" applyBorder="1" applyAlignment="1" applyProtection="1">
      <alignment horizontal="left"/>
      <protection locked="0"/>
    </xf>
    <xf numFmtId="1" fontId="1" fillId="0" borderId="2" xfId="0" applyNumberFormat="1" applyFont="1" applyBorder="1"/>
    <xf numFmtId="165" fontId="1" fillId="0" borderId="0" xfId="0" applyNumberFormat="1" applyFont="1"/>
    <xf numFmtId="165" fontId="7" fillId="0" borderId="0" xfId="0" applyNumberFormat="1" applyFont="1" applyAlignment="1">
      <alignment horizontal="right"/>
    </xf>
    <xf numFmtId="0" fontId="15" fillId="0" borderId="0" xfId="0" applyFont="1"/>
    <xf numFmtId="168" fontId="0" fillId="0" borderId="0" xfId="0" applyNumberFormat="1"/>
    <xf numFmtId="2" fontId="1" fillId="0" borderId="6" xfId="0" applyNumberFormat="1" applyFont="1" applyBorder="1"/>
    <xf numFmtId="166" fontId="1" fillId="0" borderId="0" xfId="0" applyNumberFormat="1" applyFont="1"/>
    <xf numFmtId="167" fontId="1" fillId="0" borderId="0" xfId="0" applyNumberFormat="1" applyFont="1"/>
    <xf numFmtId="0" fontId="7" fillId="0" borderId="0" xfId="0" applyFont="1" applyAlignment="1">
      <alignment vertical="top" wrapText="1"/>
    </xf>
    <xf numFmtId="0" fontId="7" fillId="0" borderId="2" xfId="0" applyFont="1" applyBorder="1" applyAlignment="1">
      <alignment vertical="top" wrapText="1"/>
    </xf>
    <xf numFmtId="0" fontId="7" fillId="0" borderId="6" xfId="0" applyFont="1" applyBorder="1" applyAlignment="1">
      <alignment vertical="top" wrapText="1"/>
    </xf>
    <xf numFmtId="166" fontId="1" fillId="0" borderId="2" xfId="0" applyNumberFormat="1" applyFont="1" applyBorder="1"/>
    <xf numFmtId="0" fontId="1" fillId="0" borderId="8" xfId="0" applyFont="1" applyBorder="1" applyAlignment="1">
      <alignment horizontal="right" vertical="center" wrapText="1"/>
    </xf>
    <xf numFmtId="168" fontId="1" fillId="0" borderId="0" xfId="0" applyNumberFormat="1" applyFont="1"/>
    <xf numFmtId="165" fontId="1" fillId="0" borderId="2" xfId="0" applyNumberFormat="1" applyFont="1" applyBorder="1"/>
    <xf numFmtId="0" fontId="1" fillId="0" borderId="9" xfId="0" applyFont="1" applyBorder="1" applyAlignment="1">
      <alignment vertical="center" wrapText="1"/>
    </xf>
    <xf numFmtId="0" fontId="17" fillId="0" borderId="0" xfId="0" quotePrefix="1" applyFont="1" applyAlignment="1">
      <alignment vertical="top" wrapText="1"/>
    </xf>
    <xf numFmtId="2" fontId="18" fillId="0" borderId="0" xfId="0" applyNumberFormat="1" applyFont="1"/>
    <xf numFmtId="0" fontId="19" fillId="0" borderId="0" xfId="0" applyFont="1"/>
    <xf numFmtId="0" fontId="20" fillId="0" borderId="0" xfId="0" quotePrefix="1" applyFont="1" applyAlignment="1">
      <alignment vertical="top"/>
    </xf>
    <xf numFmtId="0" fontId="21" fillId="0" borderId="0" xfId="0" quotePrefix="1" applyFont="1" applyAlignment="1">
      <alignment vertical="top" wrapText="1"/>
    </xf>
    <xf numFmtId="0" fontId="1" fillId="0" borderId="0" xfId="0" quotePrefix="1" applyFont="1"/>
  </cellXfs>
  <cellStyles count="2">
    <cellStyle name="Normal" xfId="0" builtinId="0"/>
    <cellStyle name="Normal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58"/>
  <sheetViews>
    <sheetView topLeftCell="A61" workbookViewId="0">
      <pane xSplit="2" topLeftCell="D1" activePane="topRight" state="frozen"/>
      <selection sqref="A1:XFD1048576"/>
      <selection pane="topRight" activeCell="D66" sqref="D66"/>
    </sheetView>
  </sheetViews>
  <sheetFormatPr defaultRowHeight="15"/>
  <cols>
    <col min="1" max="1" width="30.140625" customWidth="1"/>
    <col min="2" max="2" width="41.7109375" customWidth="1"/>
    <col min="3" max="36" width="5.7109375" customWidth="1"/>
  </cols>
  <sheetData>
    <row r="1" spans="1:36" s="8" customFormat="1" ht="18.75">
      <c r="A1" s="16" t="s">
        <v>6</v>
      </c>
    </row>
    <row r="2" spans="1:36" ht="16.5">
      <c r="A2" s="15" t="s">
        <v>216</v>
      </c>
    </row>
    <row r="3" spans="1:36" ht="16.5">
      <c r="A3" s="15"/>
    </row>
    <row r="4" spans="1:36" ht="15.75" thickBot="1">
      <c r="A4" s="17" t="s">
        <v>13</v>
      </c>
    </row>
    <row r="5" spans="1:36" ht="15.75" thickBot="1">
      <c r="A5" s="9" t="s">
        <v>0</v>
      </c>
      <c r="B5" s="9" t="s">
        <v>217</v>
      </c>
      <c r="C5" s="2">
        <v>1990</v>
      </c>
      <c r="D5" s="2">
        <v>1991</v>
      </c>
      <c r="E5" s="2">
        <v>1992</v>
      </c>
      <c r="F5" s="2">
        <v>1993</v>
      </c>
      <c r="G5" s="2">
        <v>1994</v>
      </c>
      <c r="H5" s="2">
        <v>1995</v>
      </c>
      <c r="I5" s="2">
        <v>1996</v>
      </c>
      <c r="J5" s="2">
        <v>1997</v>
      </c>
      <c r="K5" s="2">
        <v>1998</v>
      </c>
      <c r="L5" s="2">
        <v>1999</v>
      </c>
      <c r="M5" s="2">
        <v>2000</v>
      </c>
      <c r="N5" s="2">
        <v>2001</v>
      </c>
      <c r="O5" s="2">
        <v>2002</v>
      </c>
      <c r="P5" s="2">
        <v>2003</v>
      </c>
      <c r="Q5" s="2">
        <v>2004</v>
      </c>
      <c r="R5" s="2">
        <v>2005</v>
      </c>
      <c r="S5" s="2">
        <v>2006</v>
      </c>
      <c r="T5" s="2">
        <v>2007</v>
      </c>
      <c r="U5" s="2">
        <v>2008</v>
      </c>
      <c r="V5" s="2">
        <v>2009</v>
      </c>
      <c r="W5" s="2">
        <v>2010</v>
      </c>
      <c r="X5" s="2">
        <v>2011</v>
      </c>
      <c r="Y5" s="2">
        <v>2012</v>
      </c>
      <c r="Z5" s="2">
        <v>2013</v>
      </c>
      <c r="AA5" s="2">
        <v>2014</v>
      </c>
      <c r="AB5" s="2">
        <v>2015</v>
      </c>
      <c r="AC5" s="2">
        <v>2016</v>
      </c>
      <c r="AD5" s="2">
        <v>2017</v>
      </c>
      <c r="AE5" s="2">
        <v>2018</v>
      </c>
      <c r="AF5" s="2">
        <v>2019</v>
      </c>
      <c r="AG5" s="2">
        <v>2020</v>
      </c>
      <c r="AH5" s="2">
        <v>2021</v>
      </c>
      <c r="AI5" s="2">
        <v>2022</v>
      </c>
      <c r="AJ5" s="2">
        <v>2023</v>
      </c>
    </row>
    <row r="6" spans="1:36">
      <c r="A6" s="3" t="s">
        <v>1</v>
      </c>
      <c r="B6" s="10" t="s">
        <v>2</v>
      </c>
      <c r="C6" s="4">
        <v>35.5</v>
      </c>
      <c r="D6" s="4">
        <v>34.5</v>
      </c>
      <c r="E6" s="4">
        <v>33.6</v>
      </c>
      <c r="F6" s="4">
        <v>32.700000000000003</v>
      </c>
      <c r="G6" s="4">
        <v>31.8</v>
      </c>
      <c r="H6" s="4">
        <v>30.9</v>
      </c>
      <c r="I6" s="4">
        <v>30</v>
      </c>
      <c r="J6" s="4">
        <v>30</v>
      </c>
      <c r="K6" s="4">
        <v>30</v>
      </c>
      <c r="L6" s="4">
        <v>30</v>
      </c>
      <c r="M6" s="4">
        <v>18</v>
      </c>
      <c r="N6" s="4">
        <v>15</v>
      </c>
      <c r="O6" s="4">
        <v>12</v>
      </c>
      <c r="P6" s="4">
        <v>8</v>
      </c>
      <c r="Q6" s="4">
        <v>6</v>
      </c>
      <c r="R6" s="4">
        <v>6.2</v>
      </c>
      <c r="S6" s="4">
        <v>6.4</v>
      </c>
      <c r="T6" s="4">
        <v>6.7</v>
      </c>
      <c r="U6" s="4">
        <v>5.6000000000000005</v>
      </c>
      <c r="V6" s="4">
        <v>4.8</v>
      </c>
      <c r="W6" s="4">
        <v>4.8</v>
      </c>
      <c r="X6" s="4">
        <v>3.8</v>
      </c>
      <c r="Y6" s="4">
        <v>3.3000000000000003</v>
      </c>
      <c r="Z6" s="4">
        <v>3</v>
      </c>
      <c r="AA6" s="4">
        <v>2.8000000000000003</v>
      </c>
      <c r="AB6" s="4">
        <v>2.6</v>
      </c>
      <c r="AC6" s="4">
        <v>2.4</v>
      </c>
      <c r="AD6" s="4">
        <v>2</v>
      </c>
      <c r="AE6" s="4">
        <v>1.7000000000000002</v>
      </c>
      <c r="AF6" s="4">
        <v>1.5</v>
      </c>
      <c r="AG6" s="4">
        <v>1.4000000000000001</v>
      </c>
      <c r="AH6" s="4">
        <v>1.2</v>
      </c>
      <c r="AI6" s="12">
        <v>1</v>
      </c>
      <c r="AJ6" s="4">
        <v>0.8</v>
      </c>
    </row>
    <row r="7" spans="1:36">
      <c r="A7" s="3"/>
      <c r="B7" s="10" t="s">
        <v>3</v>
      </c>
      <c r="C7" s="4">
        <v>43.6</v>
      </c>
      <c r="D7" s="4">
        <v>43.4</v>
      </c>
      <c r="E7" s="4">
        <v>43.1</v>
      </c>
      <c r="F7" s="4">
        <v>42.8</v>
      </c>
      <c r="G7" s="4">
        <v>42.5</v>
      </c>
      <c r="H7" s="4">
        <v>42.3</v>
      </c>
      <c r="I7" s="4">
        <v>42</v>
      </c>
      <c r="J7" s="4">
        <v>36</v>
      </c>
      <c r="K7" s="4">
        <v>30</v>
      </c>
      <c r="L7" s="4">
        <v>30</v>
      </c>
      <c r="M7" s="4">
        <v>28.000000000000004</v>
      </c>
      <c r="N7" s="4">
        <v>25</v>
      </c>
      <c r="O7" s="4">
        <v>23</v>
      </c>
      <c r="P7" s="4">
        <v>18</v>
      </c>
      <c r="Q7" s="4">
        <v>16</v>
      </c>
      <c r="R7" s="4">
        <v>14.000000000000002</v>
      </c>
      <c r="S7" s="4">
        <v>12</v>
      </c>
      <c r="T7" s="4">
        <v>10</v>
      </c>
      <c r="U7" s="4">
        <v>8.6</v>
      </c>
      <c r="V7" s="4">
        <v>7.3999999999999995</v>
      </c>
      <c r="W7" s="4">
        <v>7.3999999999999995</v>
      </c>
      <c r="X7" s="4">
        <v>5.8999999999999995</v>
      </c>
      <c r="Y7" s="4">
        <v>5.3</v>
      </c>
      <c r="Z7" s="4">
        <v>5.2</v>
      </c>
      <c r="AA7" s="4">
        <v>4.3</v>
      </c>
      <c r="AB7" s="4">
        <v>4</v>
      </c>
      <c r="AC7" s="4">
        <v>3.5000000000000004</v>
      </c>
      <c r="AD7" s="4">
        <v>3</v>
      </c>
      <c r="AE7" s="4">
        <v>2.6</v>
      </c>
      <c r="AF7" s="4">
        <v>2.4</v>
      </c>
      <c r="AG7" s="4">
        <v>2</v>
      </c>
      <c r="AH7" s="4">
        <v>1.7999999999999998</v>
      </c>
      <c r="AI7" s="4">
        <v>1.5</v>
      </c>
      <c r="AJ7" s="4">
        <v>1.0999999999999999</v>
      </c>
    </row>
    <row r="8" spans="1:36">
      <c r="A8" s="3"/>
      <c r="B8" s="10" t="s">
        <v>12</v>
      </c>
      <c r="C8" s="4">
        <v>3.5999999999999996</v>
      </c>
      <c r="D8" s="4">
        <v>3.5000000000000004</v>
      </c>
      <c r="E8" s="4">
        <v>3.4000000000000004</v>
      </c>
      <c r="F8" s="4">
        <v>3.3000000000000003</v>
      </c>
      <c r="G8" s="4">
        <v>3.2</v>
      </c>
      <c r="H8" s="4">
        <v>3.1</v>
      </c>
      <c r="I8" s="4">
        <v>3</v>
      </c>
      <c r="J8" s="4">
        <v>3</v>
      </c>
      <c r="K8" s="4">
        <v>3</v>
      </c>
      <c r="L8" s="4">
        <v>3</v>
      </c>
      <c r="M8" s="4">
        <v>6</v>
      </c>
      <c r="N8" s="4">
        <v>9</v>
      </c>
      <c r="O8" s="4">
        <v>11</v>
      </c>
      <c r="P8" s="4">
        <v>16</v>
      </c>
      <c r="Q8" s="4">
        <v>17</v>
      </c>
      <c r="R8" s="4">
        <v>15.8</v>
      </c>
      <c r="S8" s="4">
        <v>14.6</v>
      </c>
      <c r="T8" s="4">
        <v>13.4</v>
      </c>
      <c r="U8" s="4">
        <v>13.700000000000001</v>
      </c>
      <c r="V8" s="4">
        <v>14.099999999999998</v>
      </c>
      <c r="W8" s="4">
        <v>14.099999999999998</v>
      </c>
      <c r="X8" s="4">
        <v>15.5</v>
      </c>
      <c r="Y8" s="4">
        <v>15.299999999999999</v>
      </c>
      <c r="Z8" s="4">
        <v>14.099999999999998</v>
      </c>
      <c r="AA8" s="4">
        <v>15</v>
      </c>
      <c r="AB8" s="4">
        <v>15.2</v>
      </c>
      <c r="AC8" s="4">
        <v>14.899999999999999</v>
      </c>
      <c r="AD8" s="4">
        <v>14.899999999999999</v>
      </c>
      <c r="AE8" s="4">
        <v>15.5</v>
      </c>
      <c r="AF8" s="4">
        <v>15.9</v>
      </c>
      <c r="AG8" s="4">
        <v>15.9</v>
      </c>
      <c r="AH8" s="4">
        <v>16.400000000000002</v>
      </c>
      <c r="AI8" s="4">
        <v>16.7</v>
      </c>
      <c r="AJ8" s="4">
        <v>16.8</v>
      </c>
    </row>
    <row r="9" spans="1:36">
      <c r="A9" s="3"/>
      <c r="B9" s="10" t="s">
        <v>10</v>
      </c>
      <c r="C9" s="12">
        <v>13.100000000000001</v>
      </c>
      <c r="D9" s="12">
        <v>13.900000000000002</v>
      </c>
      <c r="E9" s="12">
        <v>14.7</v>
      </c>
      <c r="F9" s="12">
        <v>15.5</v>
      </c>
      <c r="G9" s="12">
        <v>16.400000000000002</v>
      </c>
      <c r="H9" s="12">
        <v>17.2</v>
      </c>
      <c r="I9" s="12">
        <v>18</v>
      </c>
      <c r="J9" s="12">
        <v>21</v>
      </c>
      <c r="K9" s="12">
        <v>24</v>
      </c>
      <c r="L9" s="12">
        <v>24</v>
      </c>
      <c r="M9" s="12">
        <v>34</v>
      </c>
      <c r="N9" s="12">
        <v>36</v>
      </c>
      <c r="O9" s="12">
        <v>39</v>
      </c>
      <c r="P9" s="12">
        <v>42</v>
      </c>
      <c r="Q9" s="12">
        <v>44</v>
      </c>
      <c r="R9" s="12">
        <v>43.4</v>
      </c>
      <c r="S9" s="12">
        <v>42.9</v>
      </c>
      <c r="T9" s="12">
        <v>42.3</v>
      </c>
      <c r="U9" s="12">
        <v>43.6</v>
      </c>
      <c r="V9" s="12">
        <v>44.5</v>
      </c>
      <c r="W9" s="12">
        <v>44.5</v>
      </c>
      <c r="X9" s="12">
        <v>45.6</v>
      </c>
      <c r="Y9" s="12">
        <v>45.9</v>
      </c>
      <c r="Z9" s="12">
        <v>47.4</v>
      </c>
      <c r="AA9" s="12">
        <v>46.6</v>
      </c>
      <c r="AB9" s="12">
        <v>46.2</v>
      </c>
      <c r="AC9" s="12">
        <v>45.9</v>
      </c>
      <c r="AD9" s="12">
        <v>46.1</v>
      </c>
      <c r="AE9" s="12">
        <v>45.800000000000004</v>
      </c>
      <c r="AF9" s="12">
        <v>45.4</v>
      </c>
      <c r="AG9" s="12">
        <v>44.9</v>
      </c>
      <c r="AH9" s="12">
        <v>44.1</v>
      </c>
      <c r="AI9" s="12">
        <v>43.7</v>
      </c>
      <c r="AJ9" s="12">
        <v>43.8</v>
      </c>
    </row>
    <row r="10" spans="1:36">
      <c r="A10" s="3"/>
      <c r="B10" s="10" t="s">
        <v>11</v>
      </c>
      <c r="C10" s="4">
        <v>1</v>
      </c>
      <c r="D10" s="4">
        <v>1</v>
      </c>
      <c r="E10" s="4">
        <v>1</v>
      </c>
      <c r="F10" s="4">
        <v>1</v>
      </c>
      <c r="G10" s="4">
        <v>1</v>
      </c>
      <c r="H10" s="4">
        <v>1</v>
      </c>
      <c r="I10" s="4">
        <v>1</v>
      </c>
      <c r="J10" s="4">
        <v>2</v>
      </c>
      <c r="K10" s="4">
        <v>3</v>
      </c>
      <c r="L10" s="4">
        <v>3</v>
      </c>
      <c r="M10" s="4">
        <v>3</v>
      </c>
      <c r="N10" s="4">
        <v>4</v>
      </c>
      <c r="O10" s="4">
        <v>4</v>
      </c>
      <c r="P10" s="4">
        <v>5</v>
      </c>
      <c r="Q10" s="4">
        <v>6</v>
      </c>
      <c r="R10" s="4">
        <v>10.6</v>
      </c>
      <c r="S10" s="4">
        <v>15.299999999999999</v>
      </c>
      <c r="T10" s="4">
        <v>19.900000000000002</v>
      </c>
      <c r="U10" s="4">
        <v>20.3</v>
      </c>
      <c r="V10" s="4">
        <v>20.8</v>
      </c>
      <c r="W10" s="4">
        <v>20.8</v>
      </c>
      <c r="X10" s="4">
        <v>21.3</v>
      </c>
      <c r="Y10" s="4">
        <v>21.5</v>
      </c>
      <c r="Z10" s="4">
        <v>21.7</v>
      </c>
      <c r="AA10" s="4">
        <v>21.5</v>
      </c>
      <c r="AB10" s="4">
        <v>21.4</v>
      </c>
      <c r="AC10" s="4">
        <v>21.9</v>
      </c>
      <c r="AD10" s="4">
        <v>21.5</v>
      </c>
      <c r="AE10" s="4">
        <v>21.7</v>
      </c>
      <c r="AF10" s="4">
        <v>21.5</v>
      </c>
      <c r="AG10" s="4">
        <v>21.8</v>
      </c>
      <c r="AH10" s="4">
        <v>21.6</v>
      </c>
      <c r="AI10" s="4">
        <v>21.2</v>
      </c>
      <c r="AJ10" s="4">
        <v>20.8</v>
      </c>
    </row>
    <row r="11" spans="1:36">
      <c r="A11" s="3"/>
      <c r="B11" s="10" t="s">
        <v>172</v>
      </c>
      <c r="C11" s="4">
        <v>0</v>
      </c>
      <c r="D11" s="4">
        <v>0</v>
      </c>
      <c r="E11" s="4">
        <v>0</v>
      </c>
      <c r="F11" s="4">
        <v>0</v>
      </c>
      <c r="G11" s="4">
        <v>0</v>
      </c>
      <c r="H11" s="4">
        <v>0</v>
      </c>
      <c r="I11" s="4">
        <v>0</v>
      </c>
      <c r="J11" s="4">
        <v>0</v>
      </c>
      <c r="K11" s="4">
        <v>0</v>
      </c>
      <c r="L11" s="4">
        <v>0</v>
      </c>
      <c r="M11" s="4">
        <v>0</v>
      </c>
      <c r="N11" s="4">
        <v>0</v>
      </c>
      <c r="O11" s="4">
        <v>0</v>
      </c>
      <c r="P11" s="4">
        <v>0</v>
      </c>
      <c r="Q11" s="4">
        <v>0</v>
      </c>
      <c r="R11" s="4">
        <v>0</v>
      </c>
      <c r="S11" s="4">
        <v>0</v>
      </c>
      <c r="T11" s="4">
        <v>0.1</v>
      </c>
      <c r="U11" s="4">
        <v>0.4</v>
      </c>
      <c r="V11" s="4">
        <v>0.3</v>
      </c>
      <c r="W11" s="4">
        <v>0</v>
      </c>
      <c r="X11" s="4">
        <v>0</v>
      </c>
      <c r="Y11" s="4">
        <v>0</v>
      </c>
      <c r="Z11" s="4">
        <v>0</v>
      </c>
      <c r="AA11" s="4">
        <v>0</v>
      </c>
      <c r="AB11" s="4">
        <v>0</v>
      </c>
      <c r="AC11" s="4">
        <v>0</v>
      </c>
      <c r="AD11" s="4">
        <v>0</v>
      </c>
      <c r="AE11" s="4">
        <v>0</v>
      </c>
      <c r="AF11" s="4">
        <v>0</v>
      </c>
      <c r="AG11" s="4">
        <v>0</v>
      </c>
      <c r="AH11" s="4">
        <v>0</v>
      </c>
      <c r="AI11" s="4">
        <v>0</v>
      </c>
      <c r="AJ11" s="4">
        <v>0</v>
      </c>
    </row>
    <row r="12" spans="1:36">
      <c r="A12" s="3"/>
      <c r="B12" s="10" t="s">
        <v>173</v>
      </c>
      <c r="C12" s="4">
        <v>0</v>
      </c>
      <c r="D12" s="4">
        <v>0</v>
      </c>
      <c r="E12" s="4">
        <v>0</v>
      </c>
      <c r="F12" s="4">
        <v>0</v>
      </c>
      <c r="G12" s="4">
        <v>0</v>
      </c>
      <c r="H12" s="4">
        <v>0</v>
      </c>
      <c r="I12" s="4">
        <v>0</v>
      </c>
      <c r="J12" s="4">
        <v>0</v>
      </c>
      <c r="K12" s="4">
        <v>0</v>
      </c>
      <c r="L12" s="4">
        <v>0</v>
      </c>
      <c r="M12" s="4">
        <v>0</v>
      </c>
      <c r="N12" s="4">
        <v>0</v>
      </c>
      <c r="O12" s="4">
        <v>0</v>
      </c>
      <c r="P12" s="4">
        <v>0</v>
      </c>
      <c r="Q12" s="4">
        <v>0</v>
      </c>
      <c r="R12" s="4">
        <v>0</v>
      </c>
      <c r="S12" s="4">
        <v>0</v>
      </c>
      <c r="T12" s="4">
        <v>0.6</v>
      </c>
      <c r="U12" s="4">
        <v>1.3</v>
      </c>
      <c r="V12" s="4">
        <v>2.1</v>
      </c>
      <c r="W12" s="4">
        <v>2.4</v>
      </c>
      <c r="X12" s="4">
        <v>2.6</v>
      </c>
      <c r="Y12" s="4">
        <v>3.3000000000000003</v>
      </c>
      <c r="Z12" s="4">
        <v>2.7</v>
      </c>
      <c r="AA12" s="4">
        <v>4</v>
      </c>
      <c r="AB12" s="4">
        <v>4.3999999999999995</v>
      </c>
      <c r="AC12" s="4">
        <v>4.7</v>
      </c>
      <c r="AD12" s="4">
        <v>5.3</v>
      </c>
      <c r="AE12" s="4">
        <v>5.4</v>
      </c>
      <c r="AF12" s="4">
        <v>5.7</v>
      </c>
      <c r="AG12" s="4">
        <v>5.8999999999999995</v>
      </c>
      <c r="AH12" s="4">
        <v>5.8999999999999995</v>
      </c>
      <c r="AI12" s="4">
        <v>6.6000000000000005</v>
      </c>
      <c r="AJ12" s="4">
        <v>6.9</v>
      </c>
    </row>
    <row r="13" spans="1:36">
      <c r="A13" s="3"/>
      <c r="B13" s="10" t="s">
        <v>4</v>
      </c>
      <c r="C13" s="4">
        <v>0</v>
      </c>
      <c r="D13" s="4">
        <v>0</v>
      </c>
      <c r="E13" s="4">
        <v>0</v>
      </c>
      <c r="F13" s="4">
        <v>0</v>
      </c>
      <c r="G13" s="4">
        <v>0</v>
      </c>
      <c r="H13" s="4">
        <v>0</v>
      </c>
      <c r="I13" s="4">
        <v>0</v>
      </c>
      <c r="J13" s="4">
        <v>0</v>
      </c>
      <c r="K13" s="4">
        <v>0</v>
      </c>
      <c r="L13" s="4">
        <v>0</v>
      </c>
      <c r="M13" s="4">
        <v>0</v>
      </c>
      <c r="N13" s="4">
        <v>0</v>
      </c>
      <c r="O13" s="4">
        <v>0</v>
      </c>
      <c r="P13" s="4">
        <v>0</v>
      </c>
      <c r="Q13" s="4">
        <v>0</v>
      </c>
      <c r="R13" s="4">
        <v>0.89999999999999991</v>
      </c>
      <c r="S13" s="4">
        <v>1.7999999999999998</v>
      </c>
      <c r="T13" s="4">
        <v>2</v>
      </c>
      <c r="U13" s="4">
        <v>2</v>
      </c>
      <c r="V13" s="4">
        <v>2</v>
      </c>
      <c r="W13" s="4">
        <v>2</v>
      </c>
      <c r="X13" s="4">
        <v>2.1</v>
      </c>
      <c r="Y13" s="4">
        <v>2.4</v>
      </c>
      <c r="Z13" s="4">
        <v>2.7</v>
      </c>
      <c r="AA13" s="4">
        <v>3</v>
      </c>
      <c r="AB13" s="4">
        <v>3.4000000000000004</v>
      </c>
      <c r="AC13" s="4">
        <v>4</v>
      </c>
      <c r="AD13" s="4">
        <v>4.3999999999999995</v>
      </c>
      <c r="AE13" s="4">
        <v>4.7</v>
      </c>
      <c r="AF13" s="4">
        <v>4.9000000000000004</v>
      </c>
      <c r="AG13" s="4">
        <v>5.5</v>
      </c>
      <c r="AH13" s="4">
        <v>6.4</v>
      </c>
      <c r="AI13" s="4">
        <v>6.7</v>
      </c>
      <c r="AJ13" s="4">
        <v>7.3</v>
      </c>
    </row>
    <row r="14" spans="1:36">
      <c r="A14" s="3"/>
      <c r="B14" s="10" t="s">
        <v>5</v>
      </c>
      <c r="C14" s="4">
        <v>0.70000000000000007</v>
      </c>
      <c r="D14" s="4">
        <v>0.8</v>
      </c>
      <c r="E14" s="4">
        <v>0.8</v>
      </c>
      <c r="F14" s="4">
        <v>0.89999999999999991</v>
      </c>
      <c r="G14" s="4">
        <v>0.89999999999999991</v>
      </c>
      <c r="H14" s="4">
        <v>0.89999999999999991</v>
      </c>
      <c r="I14" s="4">
        <v>1</v>
      </c>
      <c r="J14" s="4">
        <v>1.5</v>
      </c>
      <c r="K14" s="4">
        <v>2</v>
      </c>
      <c r="L14" s="4">
        <v>2</v>
      </c>
      <c r="M14" s="4">
        <v>3</v>
      </c>
      <c r="N14" s="4">
        <v>3</v>
      </c>
      <c r="O14" s="4">
        <v>3</v>
      </c>
      <c r="P14" s="4">
        <v>3</v>
      </c>
      <c r="Q14" s="4">
        <v>3</v>
      </c>
      <c r="R14" s="4">
        <v>2.2999999999999998</v>
      </c>
      <c r="S14" s="4">
        <v>1.7000000000000002</v>
      </c>
      <c r="T14" s="4">
        <v>1</v>
      </c>
      <c r="U14" s="4">
        <v>0.8</v>
      </c>
      <c r="V14" s="4">
        <v>0.8</v>
      </c>
      <c r="W14" s="4">
        <v>0.8</v>
      </c>
      <c r="X14" s="4">
        <v>0.70000000000000007</v>
      </c>
      <c r="Y14" s="4">
        <v>0.6</v>
      </c>
      <c r="Z14" s="4">
        <v>0.70000000000000007</v>
      </c>
      <c r="AA14" s="4">
        <v>0.6</v>
      </c>
      <c r="AB14" s="4">
        <v>0.5</v>
      </c>
      <c r="AC14" s="4">
        <v>0.6</v>
      </c>
      <c r="AD14" s="4">
        <v>0.70000000000000007</v>
      </c>
      <c r="AE14" s="4">
        <v>0.6</v>
      </c>
      <c r="AF14" s="4">
        <v>0.6</v>
      </c>
      <c r="AG14" s="4">
        <v>0.6</v>
      </c>
      <c r="AH14" s="4">
        <v>0.6</v>
      </c>
      <c r="AI14" s="4">
        <v>0.6</v>
      </c>
      <c r="AJ14" s="4">
        <v>0.6</v>
      </c>
    </row>
    <row r="15" spans="1:36">
      <c r="A15" s="3"/>
      <c r="B15" s="10" t="s">
        <v>202</v>
      </c>
      <c r="C15" s="4">
        <v>2.5</v>
      </c>
      <c r="D15" s="4">
        <v>2.9000000000000004</v>
      </c>
      <c r="E15" s="4">
        <v>3.4000000000000004</v>
      </c>
      <c r="F15" s="4">
        <v>3.8</v>
      </c>
      <c r="G15" s="4">
        <v>4.2</v>
      </c>
      <c r="H15" s="4">
        <v>4.5999999999999996</v>
      </c>
      <c r="I15" s="4">
        <v>5</v>
      </c>
      <c r="J15" s="4">
        <v>6.25</v>
      </c>
      <c r="K15" s="4">
        <v>7.5</v>
      </c>
      <c r="L15" s="4">
        <v>7.5</v>
      </c>
      <c r="M15" s="4">
        <v>7.0000000000000009</v>
      </c>
      <c r="N15" s="4">
        <v>7.0000000000000009</v>
      </c>
      <c r="O15" s="4">
        <v>7.0000000000000009</v>
      </c>
      <c r="P15" s="4">
        <v>7.0000000000000009</v>
      </c>
      <c r="Q15" s="4">
        <v>7.0000000000000009</v>
      </c>
      <c r="R15" s="4">
        <v>5.4</v>
      </c>
      <c r="S15" s="4">
        <v>3.8000000000000007</v>
      </c>
      <c r="T15" s="4">
        <v>2.1999999999999997</v>
      </c>
      <c r="U15" s="4">
        <v>2.1</v>
      </c>
      <c r="V15" s="4">
        <v>1.7999999999999998</v>
      </c>
      <c r="W15" s="4">
        <v>1.7999999999999998</v>
      </c>
      <c r="X15" s="4">
        <v>1.5</v>
      </c>
      <c r="Y15" s="4">
        <v>1.4000000000000001</v>
      </c>
      <c r="Z15" s="4">
        <v>1.5</v>
      </c>
      <c r="AA15" s="4">
        <v>1.3</v>
      </c>
      <c r="AB15" s="4">
        <v>1.4000000000000001</v>
      </c>
      <c r="AC15" s="4">
        <v>1.2</v>
      </c>
      <c r="AD15" s="4">
        <v>1.3</v>
      </c>
      <c r="AE15" s="4">
        <v>1.2</v>
      </c>
      <c r="AF15" s="4">
        <v>1.2</v>
      </c>
      <c r="AG15" s="4">
        <v>1.2</v>
      </c>
      <c r="AH15" s="4">
        <v>1.2</v>
      </c>
      <c r="AI15" s="4">
        <v>1.2</v>
      </c>
      <c r="AJ15" s="4">
        <v>1.0999999999999999</v>
      </c>
    </row>
    <row r="16" spans="1:36" ht="15.75" thickBot="1">
      <c r="A16" s="6"/>
      <c r="B16" s="11" t="s">
        <v>201</v>
      </c>
      <c r="C16" s="7">
        <v>0</v>
      </c>
      <c r="D16" s="7">
        <v>0</v>
      </c>
      <c r="E16" s="7">
        <v>0</v>
      </c>
      <c r="F16" s="7">
        <v>0</v>
      </c>
      <c r="G16" s="7">
        <v>0</v>
      </c>
      <c r="H16" s="7">
        <v>0</v>
      </c>
      <c r="I16" s="7">
        <v>0</v>
      </c>
      <c r="J16" s="7">
        <v>0.25</v>
      </c>
      <c r="K16" s="7">
        <v>0.5</v>
      </c>
      <c r="L16" s="7">
        <v>0.5</v>
      </c>
      <c r="M16" s="7">
        <v>1</v>
      </c>
      <c r="N16" s="7">
        <v>1</v>
      </c>
      <c r="O16" s="7">
        <v>1</v>
      </c>
      <c r="P16" s="7">
        <v>1</v>
      </c>
      <c r="Q16" s="7">
        <v>1</v>
      </c>
      <c r="R16" s="7">
        <v>1.4000000000000001</v>
      </c>
      <c r="S16" s="7">
        <v>1.5</v>
      </c>
      <c r="T16" s="7">
        <v>1.7999999999999998</v>
      </c>
      <c r="U16" s="7">
        <v>1.6</v>
      </c>
      <c r="V16" s="7">
        <v>1.4000000000000001</v>
      </c>
      <c r="W16" s="7">
        <v>1.4000000000000001</v>
      </c>
      <c r="X16" s="7">
        <v>1</v>
      </c>
      <c r="Y16" s="7">
        <v>1</v>
      </c>
      <c r="Z16" s="7">
        <v>1</v>
      </c>
      <c r="AA16" s="7">
        <v>0.89999999999999991</v>
      </c>
      <c r="AB16" s="7">
        <v>0.89999999999999991</v>
      </c>
      <c r="AC16" s="7">
        <v>0.89999999999999991</v>
      </c>
      <c r="AD16" s="7">
        <v>0.8</v>
      </c>
      <c r="AE16" s="7">
        <v>0.8</v>
      </c>
      <c r="AF16" s="7">
        <v>0.89999999999999991</v>
      </c>
      <c r="AG16" s="7">
        <v>0.8</v>
      </c>
      <c r="AH16" s="7">
        <v>0.8</v>
      </c>
      <c r="AI16" s="7">
        <v>0.8</v>
      </c>
      <c r="AJ16" s="7">
        <v>0.8</v>
      </c>
    </row>
    <row r="19" spans="1:36" ht="15.75" thickBot="1">
      <c r="A19" s="17" t="s">
        <v>14</v>
      </c>
    </row>
    <row r="20" spans="1:36" ht="15.75" thickBot="1">
      <c r="A20" s="1" t="s">
        <v>0</v>
      </c>
      <c r="B20" s="1" t="s">
        <v>217</v>
      </c>
      <c r="C20" s="2">
        <v>1990</v>
      </c>
      <c r="D20" s="2">
        <v>1991</v>
      </c>
      <c r="E20" s="2">
        <v>1992</v>
      </c>
      <c r="F20" s="2">
        <v>1993</v>
      </c>
      <c r="G20" s="2">
        <v>1994</v>
      </c>
      <c r="H20" s="2">
        <v>1995</v>
      </c>
      <c r="I20" s="2">
        <v>1996</v>
      </c>
      <c r="J20" s="2">
        <v>1997</v>
      </c>
      <c r="K20" s="2">
        <v>1998</v>
      </c>
      <c r="L20" s="2">
        <v>1999</v>
      </c>
      <c r="M20" s="2">
        <v>2000</v>
      </c>
      <c r="N20" s="2">
        <v>2001</v>
      </c>
      <c r="O20" s="2">
        <v>2002</v>
      </c>
      <c r="P20" s="2">
        <v>2003</v>
      </c>
      <c r="Q20" s="2">
        <v>2004</v>
      </c>
      <c r="R20" s="2">
        <v>2005</v>
      </c>
      <c r="S20" s="2">
        <v>2006</v>
      </c>
      <c r="T20" s="2">
        <v>2007</v>
      </c>
      <c r="U20" s="2">
        <v>2008</v>
      </c>
      <c r="V20" s="2">
        <v>2009</v>
      </c>
      <c r="W20" s="2">
        <v>2010</v>
      </c>
      <c r="X20" s="2">
        <v>2011</v>
      </c>
      <c r="Y20" s="2">
        <v>2012</v>
      </c>
      <c r="Z20" s="2">
        <v>2013</v>
      </c>
      <c r="AA20" s="2">
        <v>2014</v>
      </c>
      <c r="AB20" s="2">
        <v>2015</v>
      </c>
      <c r="AC20" s="2">
        <v>2016</v>
      </c>
      <c r="AD20" s="2">
        <v>2017</v>
      </c>
      <c r="AE20" s="2">
        <v>2018</v>
      </c>
      <c r="AF20" s="2">
        <v>2019</v>
      </c>
      <c r="AG20" s="2">
        <v>2020</v>
      </c>
      <c r="AH20" s="2">
        <v>2021</v>
      </c>
      <c r="AI20" s="2">
        <v>2022</v>
      </c>
      <c r="AJ20" s="2">
        <v>2023</v>
      </c>
    </row>
    <row r="21" spans="1:36">
      <c r="A21" s="3" t="s">
        <v>15</v>
      </c>
      <c r="B21" s="3" t="s">
        <v>7</v>
      </c>
      <c r="C21" s="4">
        <v>100</v>
      </c>
      <c r="D21" s="4">
        <v>100</v>
      </c>
      <c r="E21" s="4">
        <v>100</v>
      </c>
      <c r="F21" s="4">
        <v>100</v>
      </c>
      <c r="G21" s="4">
        <v>100</v>
      </c>
      <c r="H21" s="4">
        <v>100</v>
      </c>
      <c r="I21" s="4">
        <v>100</v>
      </c>
      <c r="J21" s="4">
        <v>100</v>
      </c>
      <c r="K21" s="4">
        <v>100</v>
      </c>
      <c r="L21" s="4">
        <v>100</v>
      </c>
      <c r="M21" s="4">
        <v>100</v>
      </c>
      <c r="N21" s="4">
        <v>89</v>
      </c>
      <c r="O21" s="4">
        <v>84</v>
      </c>
      <c r="P21" s="4">
        <v>83</v>
      </c>
      <c r="Q21" s="4">
        <v>80</v>
      </c>
      <c r="R21" s="4">
        <v>85.399999999999991</v>
      </c>
      <c r="S21" s="4">
        <v>90.8</v>
      </c>
      <c r="T21" s="4">
        <v>96.2</v>
      </c>
      <c r="U21" s="4">
        <v>96.3</v>
      </c>
      <c r="V21" s="4">
        <v>96.399999999999991</v>
      </c>
      <c r="W21" s="4">
        <v>96.399999999999991</v>
      </c>
      <c r="X21" s="4">
        <v>96.399999999999991</v>
      </c>
      <c r="Y21" s="4">
        <v>96.399999999999991</v>
      </c>
      <c r="Z21" s="4">
        <v>96.899999999999991</v>
      </c>
      <c r="AA21" s="4">
        <v>96.399999999999991</v>
      </c>
      <c r="AB21" s="4">
        <v>96.399999999999991</v>
      </c>
      <c r="AC21" s="4">
        <v>96.6</v>
      </c>
      <c r="AD21" s="4">
        <v>96.6</v>
      </c>
      <c r="AE21" s="4">
        <v>96.5</v>
      </c>
      <c r="AF21" s="4">
        <v>96.7</v>
      </c>
      <c r="AG21" s="4">
        <v>96.6</v>
      </c>
      <c r="AH21" s="4">
        <v>96.7</v>
      </c>
      <c r="AI21" s="4">
        <v>96.899999999999991</v>
      </c>
      <c r="AJ21" s="4">
        <v>97.1</v>
      </c>
    </row>
    <row r="22" spans="1:36" ht="15.75" thickBot="1">
      <c r="A22" s="6"/>
      <c r="B22" s="6" t="s">
        <v>8</v>
      </c>
      <c r="C22" s="7">
        <v>0</v>
      </c>
      <c r="D22" s="7">
        <v>0</v>
      </c>
      <c r="E22" s="7">
        <v>0</v>
      </c>
      <c r="F22" s="7">
        <v>0</v>
      </c>
      <c r="G22" s="7">
        <v>0</v>
      </c>
      <c r="H22" s="7">
        <v>0</v>
      </c>
      <c r="I22" s="7">
        <v>0</v>
      </c>
      <c r="J22" s="7">
        <v>0</v>
      </c>
      <c r="K22" s="7">
        <v>0</v>
      </c>
      <c r="L22" s="7">
        <v>0</v>
      </c>
      <c r="M22" s="7">
        <v>0</v>
      </c>
      <c r="N22" s="7">
        <v>11</v>
      </c>
      <c r="O22" s="7">
        <v>16</v>
      </c>
      <c r="P22" s="7">
        <v>17</v>
      </c>
      <c r="Q22" s="7">
        <v>20</v>
      </c>
      <c r="R22" s="7">
        <v>14.600000000000001</v>
      </c>
      <c r="S22" s="7">
        <v>9.2000000000000028</v>
      </c>
      <c r="T22" s="7">
        <v>3.8</v>
      </c>
      <c r="U22" s="7">
        <v>3.6999999999999997</v>
      </c>
      <c r="V22" s="7">
        <v>3.5999999999999996</v>
      </c>
      <c r="W22" s="7">
        <v>3.5999999999999996</v>
      </c>
      <c r="X22" s="7">
        <v>3.5999999999999996</v>
      </c>
      <c r="Y22" s="7">
        <v>3.5999999999999996</v>
      </c>
      <c r="Z22" s="7">
        <v>3.1</v>
      </c>
      <c r="AA22" s="7">
        <v>3.5999999999999996</v>
      </c>
      <c r="AB22" s="7">
        <v>3.5999999999999996</v>
      </c>
      <c r="AC22" s="7">
        <v>3.4000000000000004</v>
      </c>
      <c r="AD22" s="7">
        <v>3.4000000000000004</v>
      </c>
      <c r="AE22" s="7">
        <v>3.5000000000000004</v>
      </c>
      <c r="AF22" s="7">
        <v>3.3000000000000003</v>
      </c>
      <c r="AG22" s="7">
        <v>3.4000000000000004</v>
      </c>
      <c r="AH22" s="7">
        <v>3.3000000000000003</v>
      </c>
      <c r="AI22" s="7">
        <v>3.1</v>
      </c>
      <c r="AJ22" s="7">
        <v>2.9000000000000004</v>
      </c>
    </row>
    <row r="23" spans="1:36">
      <c r="A23" s="3" t="s">
        <v>16</v>
      </c>
      <c r="B23" s="3" t="s">
        <v>9</v>
      </c>
      <c r="C23" s="4">
        <v>40</v>
      </c>
      <c r="D23" s="4">
        <v>39</v>
      </c>
      <c r="E23" s="4">
        <v>38</v>
      </c>
      <c r="F23" s="4">
        <v>37</v>
      </c>
      <c r="G23" s="4">
        <v>36</v>
      </c>
      <c r="H23" s="4">
        <v>35</v>
      </c>
      <c r="I23" s="4">
        <v>34</v>
      </c>
      <c r="J23" s="4">
        <v>33</v>
      </c>
      <c r="K23" s="4">
        <v>33</v>
      </c>
      <c r="L23" s="4">
        <v>32</v>
      </c>
      <c r="M23" s="4">
        <v>32</v>
      </c>
      <c r="N23" s="4">
        <v>31</v>
      </c>
      <c r="O23" s="4">
        <v>30</v>
      </c>
      <c r="P23" s="4">
        <v>30</v>
      </c>
      <c r="Q23" s="4">
        <v>28.999999999999996</v>
      </c>
      <c r="R23" s="4">
        <v>32.4</v>
      </c>
      <c r="S23" s="4">
        <v>35.800000000000004</v>
      </c>
      <c r="T23" s="4">
        <v>39.200000000000003</v>
      </c>
      <c r="U23" s="4">
        <v>37.4</v>
      </c>
      <c r="V23" s="4">
        <v>34.9</v>
      </c>
      <c r="W23" s="4">
        <v>35</v>
      </c>
      <c r="X23" s="4">
        <v>31.3</v>
      </c>
      <c r="Y23" s="4">
        <v>29.799999999999997</v>
      </c>
      <c r="Z23" s="4">
        <v>28.7</v>
      </c>
      <c r="AA23" s="4">
        <v>27.200000000000003</v>
      </c>
      <c r="AB23" s="4">
        <v>25.2</v>
      </c>
      <c r="AC23" s="4">
        <v>24</v>
      </c>
      <c r="AD23" s="4">
        <v>22</v>
      </c>
      <c r="AE23" s="4">
        <v>20.3</v>
      </c>
      <c r="AF23" s="4">
        <v>19.600000000000001</v>
      </c>
      <c r="AG23" s="4">
        <v>18.5</v>
      </c>
      <c r="AH23" s="4">
        <v>17.100000000000001</v>
      </c>
      <c r="AI23" s="4">
        <v>15.9</v>
      </c>
      <c r="AJ23" s="4">
        <v>14.7</v>
      </c>
    </row>
    <row r="24" spans="1:36">
      <c r="A24" s="3"/>
      <c r="B24" s="3" t="s">
        <v>2</v>
      </c>
      <c r="C24" s="4">
        <v>19.2</v>
      </c>
      <c r="D24" s="4">
        <v>18.099999999999998</v>
      </c>
      <c r="E24" s="4">
        <v>16.900000000000002</v>
      </c>
      <c r="F24" s="4">
        <v>15.8</v>
      </c>
      <c r="G24" s="4">
        <v>14.6</v>
      </c>
      <c r="H24" s="4">
        <v>13.5</v>
      </c>
      <c r="I24" s="4">
        <v>12</v>
      </c>
      <c r="J24" s="4">
        <v>11</v>
      </c>
      <c r="K24" s="4">
        <v>10</v>
      </c>
      <c r="L24" s="4">
        <v>10</v>
      </c>
      <c r="M24" s="4">
        <v>9</v>
      </c>
      <c r="N24" s="4">
        <v>8</v>
      </c>
      <c r="O24" s="4">
        <v>7.0000000000000009</v>
      </c>
      <c r="P24" s="4">
        <v>7.0000000000000009</v>
      </c>
      <c r="Q24" s="4">
        <v>5</v>
      </c>
      <c r="R24" s="4">
        <v>5.7</v>
      </c>
      <c r="S24" s="4">
        <v>6.5</v>
      </c>
      <c r="T24" s="4">
        <v>7.1999999999999993</v>
      </c>
      <c r="U24" s="4">
        <v>6.3</v>
      </c>
      <c r="V24" s="4">
        <v>5.7</v>
      </c>
      <c r="W24" s="4">
        <v>5.7</v>
      </c>
      <c r="X24" s="4">
        <v>4.5999999999999996</v>
      </c>
      <c r="Y24" s="4">
        <v>4.1000000000000005</v>
      </c>
      <c r="Z24" s="4">
        <v>3.8</v>
      </c>
      <c r="AA24" s="4">
        <v>3.3000000000000003</v>
      </c>
      <c r="AB24" s="4">
        <v>3</v>
      </c>
      <c r="AC24" s="4">
        <v>2.6</v>
      </c>
      <c r="AD24" s="4">
        <v>2.4</v>
      </c>
      <c r="AE24" s="4">
        <v>2.1</v>
      </c>
      <c r="AF24" s="4">
        <v>1.7999999999999998</v>
      </c>
      <c r="AG24" s="4">
        <v>1.6</v>
      </c>
      <c r="AH24" s="4">
        <v>1.4000000000000001</v>
      </c>
      <c r="AI24" s="4">
        <v>1.3</v>
      </c>
      <c r="AJ24" s="4">
        <v>1</v>
      </c>
    </row>
    <row r="25" spans="1:36">
      <c r="A25" s="3"/>
      <c r="B25" s="3" t="s">
        <v>3</v>
      </c>
      <c r="C25" s="4">
        <v>19.2</v>
      </c>
      <c r="D25" s="4">
        <v>18.099999999999998</v>
      </c>
      <c r="E25" s="4">
        <v>16.900000000000002</v>
      </c>
      <c r="F25" s="4">
        <v>15.8</v>
      </c>
      <c r="G25" s="4">
        <v>14.6</v>
      </c>
      <c r="H25" s="4">
        <v>13.5</v>
      </c>
      <c r="I25" s="4">
        <v>12</v>
      </c>
      <c r="J25" s="4">
        <v>11</v>
      </c>
      <c r="K25" s="4">
        <v>10</v>
      </c>
      <c r="L25" s="4">
        <v>10</v>
      </c>
      <c r="M25" s="4">
        <v>9</v>
      </c>
      <c r="N25" s="4">
        <v>8</v>
      </c>
      <c r="O25" s="4">
        <v>7.0000000000000009</v>
      </c>
      <c r="P25" s="4">
        <v>7.0000000000000009</v>
      </c>
      <c r="Q25" s="4">
        <v>5</v>
      </c>
      <c r="R25" s="4">
        <v>4.1000000000000005</v>
      </c>
      <c r="S25" s="4">
        <v>3.3000000000000003</v>
      </c>
      <c r="T25" s="4">
        <v>2.4</v>
      </c>
      <c r="U25" s="4">
        <v>2.1999999999999997</v>
      </c>
      <c r="V25" s="4">
        <v>2.1999999999999997</v>
      </c>
      <c r="W25" s="4">
        <v>2.1999999999999997</v>
      </c>
      <c r="X25" s="4">
        <v>1.7000000000000002</v>
      </c>
      <c r="Y25" s="4">
        <v>1.6</v>
      </c>
      <c r="Z25" s="4">
        <v>1.5</v>
      </c>
      <c r="AA25" s="4">
        <v>1.3</v>
      </c>
      <c r="AB25" s="4">
        <v>1.2</v>
      </c>
      <c r="AC25" s="4">
        <v>1.3</v>
      </c>
      <c r="AD25" s="4">
        <v>1.0999999999999999</v>
      </c>
      <c r="AE25" s="12">
        <v>1</v>
      </c>
      <c r="AF25" s="4">
        <v>0.89999999999999991</v>
      </c>
      <c r="AG25" s="4">
        <v>0.89999999999999991</v>
      </c>
      <c r="AH25" s="4">
        <v>0.6</v>
      </c>
      <c r="AI25" s="4">
        <v>0.6</v>
      </c>
      <c r="AJ25" s="4">
        <v>0.5</v>
      </c>
    </row>
    <row r="26" spans="1:36">
      <c r="A26" s="3"/>
      <c r="B26" s="3" t="s">
        <v>12</v>
      </c>
      <c r="C26" s="4">
        <v>0</v>
      </c>
      <c r="D26" s="4">
        <v>0</v>
      </c>
      <c r="E26" s="4">
        <v>0</v>
      </c>
      <c r="F26" s="4">
        <v>0</v>
      </c>
      <c r="G26" s="4">
        <v>0</v>
      </c>
      <c r="H26" s="4">
        <v>0</v>
      </c>
      <c r="I26" s="4">
        <v>0</v>
      </c>
      <c r="J26" s="4">
        <v>0</v>
      </c>
      <c r="K26" s="4">
        <v>0</v>
      </c>
      <c r="L26" s="4">
        <v>0</v>
      </c>
      <c r="M26" s="4">
        <v>0</v>
      </c>
      <c r="N26" s="4">
        <v>0</v>
      </c>
      <c r="O26" s="4">
        <v>0</v>
      </c>
      <c r="P26" s="4">
        <v>0</v>
      </c>
      <c r="Q26" s="4">
        <v>0</v>
      </c>
      <c r="R26" s="4">
        <v>1.6</v>
      </c>
      <c r="S26" s="4">
        <v>3.1</v>
      </c>
      <c r="T26" s="4">
        <v>4.7</v>
      </c>
      <c r="U26" s="4">
        <v>5.7</v>
      </c>
      <c r="V26" s="4">
        <v>6.3</v>
      </c>
      <c r="W26" s="4">
        <v>6.3</v>
      </c>
      <c r="X26" s="4">
        <v>6.8000000000000007</v>
      </c>
      <c r="Y26" s="4">
        <v>7.1</v>
      </c>
      <c r="Z26" s="4">
        <v>6.9</v>
      </c>
      <c r="AA26" s="4">
        <v>7.6</v>
      </c>
      <c r="AB26" s="4">
        <v>7.7</v>
      </c>
      <c r="AC26" s="4">
        <v>8.1</v>
      </c>
      <c r="AD26" s="4">
        <v>8.6</v>
      </c>
      <c r="AE26" s="4">
        <v>8.7999999999999989</v>
      </c>
      <c r="AF26" s="4">
        <v>8.5</v>
      </c>
      <c r="AG26" s="4">
        <v>8.6999999999999993</v>
      </c>
      <c r="AH26" s="4">
        <v>8.9</v>
      </c>
      <c r="AI26" s="4">
        <v>9.5</v>
      </c>
      <c r="AJ26" s="4">
        <v>9.5</v>
      </c>
    </row>
    <row r="27" spans="1:36">
      <c r="A27" s="3"/>
      <c r="B27" s="3" t="s">
        <v>10</v>
      </c>
      <c r="C27" s="4">
        <v>4</v>
      </c>
      <c r="D27" s="4">
        <v>4.3999999999999995</v>
      </c>
      <c r="E27" s="4">
        <v>5.2</v>
      </c>
      <c r="F27" s="4">
        <v>5.8999999999999995</v>
      </c>
      <c r="G27" s="4">
        <v>6.7</v>
      </c>
      <c r="H27" s="4">
        <v>7.3999999999999995</v>
      </c>
      <c r="I27" s="4">
        <v>8</v>
      </c>
      <c r="J27" s="4">
        <v>10</v>
      </c>
      <c r="K27" s="4">
        <v>12</v>
      </c>
      <c r="L27" s="4">
        <v>13</v>
      </c>
      <c r="M27" s="4">
        <v>14.000000000000002</v>
      </c>
      <c r="N27" s="4">
        <v>17</v>
      </c>
      <c r="O27" s="4">
        <v>20</v>
      </c>
      <c r="P27" s="4">
        <v>21</v>
      </c>
      <c r="Q27" s="4">
        <v>23</v>
      </c>
      <c r="R27" s="4">
        <v>19.3</v>
      </c>
      <c r="S27" s="4">
        <v>15.7</v>
      </c>
      <c r="T27" s="4">
        <v>12</v>
      </c>
      <c r="U27" s="4">
        <v>13.8</v>
      </c>
      <c r="V27" s="4">
        <v>16.2</v>
      </c>
      <c r="W27" s="4">
        <v>16.2</v>
      </c>
      <c r="X27" s="4">
        <v>19</v>
      </c>
      <c r="Y27" s="4">
        <v>20.399999999999999</v>
      </c>
      <c r="Z27" s="4">
        <v>21.2</v>
      </c>
      <c r="AA27" s="4">
        <v>22.2</v>
      </c>
      <c r="AB27" s="4">
        <v>24.2</v>
      </c>
      <c r="AC27" s="4">
        <v>25.4</v>
      </c>
      <c r="AD27" s="4">
        <v>25.8</v>
      </c>
      <c r="AE27" s="4">
        <v>27.6</v>
      </c>
      <c r="AF27" s="4">
        <v>28.199999999999996</v>
      </c>
      <c r="AG27" s="4">
        <v>29.2</v>
      </c>
      <c r="AH27" s="4">
        <v>29.5</v>
      </c>
      <c r="AI27" s="4">
        <v>30</v>
      </c>
      <c r="AJ27" s="4">
        <v>31.2</v>
      </c>
    </row>
    <row r="28" spans="1:36">
      <c r="A28" s="3"/>
      <c r="B28" s="3" t="s">
        <v>11</v>
      </c>
      <c r="C28" s="4">
        <v>0</v>
      </c>
      <c r="D28" s="4">
        <v>0</v>
      </c>
      <c r="E28" s="4">
        <v>0</v>
      </c>
      <c r="F28" s="4">
        <v>0</v>
      </c>
      <c r="G28" s="4">
        <v>0</v>
      </c>
      <c r="H28" s="4">
        <v>0</v>
      </c>
      <c r="I28" s="4">
        <v>0</v>
      </c>
      <c r="J28" s="4">
        <v>0</v>
      </c>
      <c r="K28" s="4">
        <v>0</v>
      </c>
      <c r="L28" s="4">
        <v>0</v>
      </c>
      <c r="M28" s="4">
        <v>0</v>
      </c>
      <c r="N28" s="4">
        <v>0</v>
      </c>
      <c r="O28" s="4">
        <v>0</v>
      </c>
      <c r="P28" s="4">
        <v>0</v>
      </c>
      <c r="Q28" s="4">
        <v>0</v>
      </c>
      <c r="R28" s="4">
        <v>1.6999999999999997</v>
      </c>
      <c r="S28" s="4">
        <v>3.3999999999999995</v>
      </c>
      <c r="T28" s="4">
        <v>5.0999999999999996</v>
      </c>
      <c r="U28" s="4">
        <v>5.6000000000000005</v>
      </c>
      <c r="V28" s="4">
        <v>6.4</v>
      </c>
      <c r="W28" s="4">
        <v>6.4</v>
      </c>
      <c r="X28" s="4">
        <v>7.1999999999999993</v>
      </c>
      <c r="Y28" s="4">
        <v>7.7</v>
      </c>
      <c r="Z28" s="4">
        <v>7.3999999999999995</v>
      </c>
      <c r="AA28" s="4">
        <v>8.5</v>
      </c>
      <c r="AB28" s="4">
        <v>9.1999999999999993</v>
      </c>
      <c r="AC28" s="4">
        <v>9</v>
      </c>
      <c r="AD28" s="4">
        <v>9.5</v>
      </c>
      <c r="AE28" s="4">
        <v>9.5</v>
      </c>
      <c r="AF28" s="4">
        <v>9.9</v>
      </c>
      <c r="AG28" s="4">
        <v>10.199999999999999</v>
      </c>
      <c r="AH28" s="4">
        <v>10.7</v>
      </c>
      <c r="AI28" s="4">
        <v>10.199999999999999</v>
      </c>
      <c r="AJ28" s="4">
        <v>10</v>
      </c>
    </row>
    <row r="29" spans="1:36">
      <c r="B29" s="10" t="s">
        <v>173</v>
      </c>
      <c r="C29" s="18">
        <v>0</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1</v>
      </c>
      <c r="Y29" s="18">
        <v>1.4000000000000001</v>
      </c>
      <c r="Z29" s="18">
        <v>1.7999999999999998</v>
      </c>
      <c r="AA29" s="18">
        <v>1.7000000000000002</v>
      </c>
      <c r="AB29" s="18">
        <v>1.9</v>
      </c>
      <c r="AC29" s="18">
        <v>1.9</v>
      </c>
      <c r="AD29" s="18">
        <v>2.6</v>
      </c>
      <c r="AE29" s="18">
        <v>2.6</v>
      </c>
      <c r="AF29" s="18">
        <v>2.6</v>
      </c>
      <c r="AG29" s="18">
        <v>2.8000000000000003</v>
      </c>
      <c r="AH29" s="18">
        <v>3</v>
      </c>
      <c r="AI29" s="18">
        <v>3.1</v>
      </c>
      <c r="AJ29" s="18">
        <v>3.4000000000000004</v>
      </c>
    </row>
    <row r="30" spans="1:36">
      <c r="B30" s="10" t="s">
        <v>21</v>
      </c>
      <c r="C30" s="4">
        <v>0</v>
      </c>
      <c r="D30" s="4">
        <v>0</v>
      </c>
      <c r="E30" s="4">
        <v>0</v>
      </c>
      <c r="F30" s="4">
        <v>0</v>
      </c>
      <c r="G30" s="4">
        <v>0</v>
      </c>
      <c r="H30" s="4">
        <v>0</v>
      </c>
      <c r="I30" s="4">
        <v>0</v>
      </c>
      <c r="J30" s="4">
        <v>0</v>
      </c>
      <c r="K30" s="4">
        <v>0</v>
      </c>
      <c r="L30" s="4">
        <v>0</v>
      </c>
      <c r="M30" s="4">
        <v>0</v>
      </c>
      <c r="N30" s="4">
        <v>0</v>
      </c>
      <c r="O30" s="4">
        <v>0</v>
      </c>
      <c r="P30" s="4">
        <v>0</v>
      </c>
      <c r="Q30" s="4">
        <v>0</v>
      </c>
      <c r="R30" s="4">
        <v>0.1</v>
      </c>
      <c r="S30" s="4">
        <v>0.1</v>
      </c>
      <c r="T30" s="4">
        <v>0.1</v>
      </c>
      <c r="U30" s="4">
        <v>0.1</v>
      </c>
      <c r="V30" s="4">
        <v>0.1</v>
      </c>
      <c r="W30" s="4">
        <v>0</v>
      </c>
      <c r="X30" s="4">
        <v>0</v>
      </c>
      <c r="Y30" s="4">
        <v>0</v>
      </c>
      <c r="Z30" s="4">
        <v>0</v>
      </c>
      <c r="AA30" s="4">
        <v>0</v>
      </c>
      <c r="AB30" s="4">
        <v>0</v>
      </c>
      <c r="AC30" s="4">
        <v>0</v>
      </c>
      <c r="AD30" s="4">
        <v>0</v>
      </c>
      <c r="AE30" s="4">
        <v>0</v>
      </c>
      <c r="AF30" s="4">
        <v>0</v>
      </c>
      <c r="AG30" s="4">
        <v>0</v>
      </c>
      <c r="AH30" s="4">
        <v>0</v>
      </c>
      <c r="AI30" s="4">
        <v>0</v>
      </c>
      <c r="AJ30" s="4">
        <v>0</v>
      </c>
    </row>
    <row r="31" spans="1:36">
      <c r="A31" s="3"/>
      <c r="B31" s="3" t="s">
        <v>4</v>
      </c>
      <c r="C31" s="4">
        <v>3.1</v>
      </c>
      <c r="D31" s="4">
        <v>2.7</v>
      </c>
      <c r="E31" s="4">
        <v>2.2999999999999998</v>
      </c>
      <c r="F31" s="4">
        <v>1.9</v>
      </c>
      <c r="G31" s="4">
        <v>1.5</v>
      </c>
      <c r="H31" s="4">
        <v>1.0999999999999999</v>
      </c>
      <c r="I31" s="4">
        <v>1</v>
      </c>
      <c r="J31" s="4">
        <v>0</v>
      </c>
      <c r="K31" s="4">
        <v>0</v>
      </c>
      <c r="L31" s="4">
        <v>0</v>
      </c>
      <c r="M31" s="4">
        <v>0</v>
      </c>
      <c r="N31" s="4">
        <v>0</v>
      </c>
      <c r="O31" s="4">
        <v>0</v>
      </c>
      <c r="P31" s="4">
        <v>0</v>
      </c>
      <c r="Q31" s="4">
        <v>0</v>
      </c>
      <c r="R31" s="4">
        <v>7.6</v>
      </c>
      <c r="S31" s="4">
        <v>15.299999999999999</v>
      </c>
      <c r="T31" s="4">
        <v>22.900000000000002</v>
      </c>
      <c r="U31" s="4">
        <v>22.400000000000002</v>
      </c>
      <c r="V31" s="4">
        <v>21.9</v>
      </c>
      <c r="W31" s="4">
        <v>21.9</v>
      </c>
      <c r="X31" s="4">
        <v>21.4</v>
      </c>
      <c r="Y31" s="4">
        <v>21.2</v>
      </c>
      <c r="Z31" s="4">
        <v>22.3</v>
      </c>
      <c r="AA31" s="4">
        <v>21.6</v>
      </c>
      <c r="AB31" s="4">
        <v>21.5</v>
      </c>
      <c r="AC31" s="4">
        <v>21.9</v>
      </c>
      <c r="AD31" s="4">
        <v>22.1</v>
      </c>
      <c r="AE31" s="4">
        <v>22.1</v>
      </c>
      <c r="AF31" s="4">
        <v>22.2</v>
      </c>
      <c r="AG31" s="4">
        <v>22.1</v>
      </c>
      <c r="AH31" s="4">
        <v>22.7</v>
      </c>
      <c r="AI31" s="4">
        <v>23.400000000000002</v>
      </c>
      <c r="AJ31" s="4">
        <v>23.5</v>
      </c>
    </row>
    <row r="32" spans="1:36">
      <c r="A32" s="3"/>
      <c r="B32" s="3" t="s">
        <v>5</v>
      </c>
      <c r="C32" s="4">
        <v>1.2</v>
      </c>
      <c r="D32" s="4">
        <v>1.5</v>
      </c>
      <c r="E32" s="4">
        <v>1.7000000000000002</v>
      </c>
      <c r="F32" s="4">
        <v>1.9</v>
      </c>
      <c r="G32" s="4">
        <v>2.1999999999999997</v>
      </c>
      <c r="H32" s="4">
        <v>2.4</v>
      </c>
      <c r="I32" s="4">
        <v>3</v>
      </c>
      <c r="J32" s="4">
        <v>3</v>
      </c>
      <c r="K32" s="4">
        <v>3</v>
      </c>
      <c r="L32" s="4">
        <v>3</v>
      </c>
      <c r="M32" s="4">
        <v>3</v>
      </c>
      <c r="N32" s="4">
        <v>3</v>
      </c>
      <c r="O32" s="4">
        <v>3</v>
      </c>
      <c r="P32" s="4">
        <v>3</v>
      </c>
      <c r="Q32" s="4">
        <v>3</v>
      </c>
      <c r="R32" s="4">
        <v>2.6</v>
      </c>
      <c r="S32" s="4">
        <v>2.1999999999999997</v>
      </c>
      <c r="T32" s="4">
        <v>1.7999999999999998</v>
      </c>
      <c r="U32" s="4">
        <v>1.9</v>
      </c>
      <c r="V32" s="4">
        <v>1.6</v>
      </c>
      <c r="W32" s="4">
        <v>1.6</v>
      </c>
      <c r="X32" s="4">
        <v>1.7999999999999998</v>
      </c>
      <c r="Y32" s="4">
        <v>1.7000000000000002</v>
      </c>
      <c r="Z32" s="4">
        <v>1.5</v>
      </c>
      <c r="AA32" s="4">
        <v>1.5</v>
      </c>
      <c r="AB32" s="4">
        <v>1.4000000000000001</v>
      </c>
      <c r="AC32" s="4">
        <v>1.4000000000000001</v>
      </c>
      <c r="AD32" s="4">
        <v>1.5</v>
      </c>
      <c r="AE32" s="4">
        <v>1.6</v>
      </c>
      <c r="AF32" s="4">
        <v>1.6</v>
      </c>
      <c r="AG32" s="4">
        <v>1.6</v>
      </c>
      <c r="AH32" s="4">
        <v>1.3</v>
      </c>
      <c r="AI32" s="4">
        <v>1.4000000000000001</v>
      </c>
      <c r="AJ32" s="4">
        <v>1.7000000000000002</v>
      </c>
    </row>
    <row r="33" spans="1:36">
      <c r="A33" s="3"/>
      <c r="B33" s="3" t="s">
        <v>203</v>
      </c>
      <c r="C33" s="4">
        <v>9</v>
      </c>
      <c r="D33" s="4">
        <v>11.1</v>
      </c>
      <c r="E33" s="4">
        <v>12.9</v>
      </c>
      <c r="F33" s="4">
        <v>14.799999999999999</v>
      </c>
      <c r="G33" s="4">
        <v>16.600000000000001</v>
      </c>
      <c r="H33" s="4">
        <v>18.5</v>
      </c>
      <c r="I33" s="4">
        <v>22</v>
      </c>
      <c r="J33" s="4">
        <v>24</v>
      </c>
      <c r="K33" s="4">
        <v>24</v>
      </c>
      <c r="L33" s="4">
        <v>24</v>
      </c>
      <c r="M33" s="4">
        <v>25</v>
      </c>
      <c r="N33" s="4">
        <v>26</v>
      </c>
      <c r="O33" s="4">
        <v>26</v>
      </c>
      <c r="P33" s="4">
        <v>26</v>
      </c>
      <c r="Q33" s="4">
        <v>28.000000000000004</v>
      </c>
      <c r="R33" s="4">
        <v>19</v>
      </c>
      <c r="S33" s="4">
        <v>9.9</v>
      </c>
      <c r="T33" s="4">
        <v>0.89999999999999991</v>
      </c>
      <c r="U33" s="4">
        <v>0.89999999999999991</v>
      </c>
      <c r="V33" s="4">
        <v>0.8</v>
      </c>
      <c r="W33" s="4">
        <v>0.8</v>
      </c>
      <c r="X33" s="4">
        <v>0.89999999999999991</v>
      </c>
      <c r="Y33" s="12">
        <v>1</v>
      </c>
      <c r="Z33" s="4">
        <v>0.6</v>
      </c>
      <c r="AA33" s="4">
        <v>0.8</v>
      </c>
      <c r="AB33" s="4">
        <v>0.8</v>
      </c>
      <c r="AC33" s="4">
        <v>0.8</v>
      </c>
      <c r="AD33" s="4">
        <v>0.89999999999999991</v>
      </c>
      <c r="AE33" s="4">
        <v>0.89999999999999991</v>
      </c>
      <c r="AF33" s="12">
        <v>1</v>
      </c>
      <c r="AG33" s="4">
        <v>0.89999999999999991</v>
      </c>
      <c r="AH33" s="12">
        <v>1</v>
      </c>
      <c r="AI33" s="12">
        <v>1</v>
      </c>
      <c r="AJ33" s="12">
        <v>0.89999999999999991</v>
      </c>
    </row>
    <row r="34" spans="1:36" ht="22.5">
      <c r="A34" s="3"/>
      <c r="B34" s="3" t="s">
        <v>202</v>
      </c>
      <c r="C34" s="4">
        <v>3.6999999999999997</v>
      </c>
      <c r="D34" s="4">
        <v>4.3999999999999995</v>
      </c>
      <c r="E34" s="4">
        <v>5.2</v>
      </c>
      <c r="F34" s="4">
        <v>5.8999999999999995</v>
      </c>
      <c r="G34" s="4">
        <v>6.7</v>
      </c>
      <c r="H34" s="4">
        <v>7.3999999999999995</v>
      </c>
      <c r="I34" s="4">
        <v>7.0000000000000009</v>
      </c>
      <c r="J34" s="4">
        <v>7.0000000000000009</v>
      </c>
      <c r="K34" s="4">
        <v>6</v>
      </c>
      <c r="L34" s="4">
        <v>6</v>
      </c>
      <c r="M34" s="4">
        <v>6</v>
      </c>
      <c r="N34" s="4">
        <v>5</v>
      </c>
      <c r="O34" s="4">
        <v>5</v>
      </c>
      <c r="P34" s="4">
        <v>5</v>
      </c>
      <c r="Q34" s="4">
        <v>5</v>
      </c>
      <c r="R34" s="4">
        <v>3.9</v>
      </c>
      <c r="S34" s="4">
        <v>2.8000000000000003</v>
      </c>
      <c r="T34" s="4">
        <v>1.7999999999999998</v>
      </c>
      <c r="U34" s="4">
        <v>1.7999999999999998</v>
      </c>
      <c r="V34" s="4">
        <v>1.7999999999999998</v>
      </c>
      <c r="W34" s="4">
        <v>1.7999999999999998</v>
      </c>
      <c r="X34" s="4">
        <v>1.7000000000000002</v>
      </c>
      <c r="Y34" s="4">
        <v>1.6</v>
      </c>
      <c r="Z34" s="4">
        <v>1.7999999999999998</v>
      </c>
      <c r="AA34" s="4">
        <v>1.7000000000000002</v>
      </c>
      <c r="AB34" s="4">
        <v>1.7999999999999998</v>
      </c>
      <c r="AC34" s="4">
        <v>1.7000000000000002</v>
      </c>
      <c r="AD34" s="4">
        <v>1.7999999999999998</v>
      </c>
      <c r="AE34" s="4">
        <v>1.5</v>
      </c>
      <c r="AF34" s="4">
        <v>1.6</v>
      </c>
      <c r="AG34" s="4">
        <v>1.5</v>
      </c>
      <c r="AH34" s="4">
        <v>1.7000000000000002</v>
      </c>
      <c r="AI34" s="4">
        <v>1.7000000000000002</v>
      </c>
      <c r="AJ34" s="4">
        <v>1.7000000000000002</v>
      </c>
    </row>
    <row r="35" spans="1:36" ht="15.75" thickBot="1">
      <c r="A35" s="6"/>
      <c r="B35" s="6" t="s">
        <v>201</v>
      </c>
      <c r="C35" s="7">
        <v>0.6</v>
      </c>
      <c r="D35" s="7">
        <v>0.70000000000000007</v>
      </c>
      <c r="E35" s="7">
        <v>0.89999999999999991</v>
      </c>
      <c r="F35" s="7">
        <v>1</v>
      </c>
      <c r="G35" s="7">
        <v>1.0999999999999999</v>
      </c>
      <c r="H35" s="7">
        <v>1.2</v>
      </c>
      <c r="I35" s="7">
        <v>1</v>
      </c>
      <c r="J35" s="7">
        <v>1</v>
      </c>
      <c r="K35" s="7">
        <v>2</v>
      </c>
      <c r="L35" s="7">
        <v>2</v>
      </c>
      <c r="M35" s="7">
        <v>2</v>
      </c>
      <c r="N35" s="7">
        <v>2</v>
      </c>
      <c r="O35" s="7">
        <v>2</v>
      </c>
      <c r="P35" s="7">
        <v>1</v>
      </c>
      <c r="Q35" s="7">
        <v>2</v>
      </c>
      <c r="R35" s="7">
        <v>2</v>
      </c>
      <c r="S35" s="7">
        <v>1.9</v>
      </c>
      <c r="T35" s="7">
        <v>1.9</v>
      </c>
      <c r="U35" s="7">
        <v>1.9</v>
      </c>
      <c r="V35" s="7">
        <v>2.1</v>
      </c>
      <c r="W35" s="7">
        <v>2.1</v>
      </c>
      <c r="X35" s="7">
        <v>2.6</v>
      </c>
      <c r="Y35" s="7">
        <v>2.4</v>
      </c>
      <c r="Z35" s="7">
        <v>2.5</v>
      </c>
      <c r="AA35" s="7">
        <v>2.6</v>
      </c>
      <c r="AB35" s="7">
        <v>2.1</v>
      </c>
      <c r="AC35" s="7">
        <v>1.9</v>
      </c>
      <c r="AD35" s="7">
        <v>1.7000000000000002</v>
      </c>
      <c r="AE35" s="7">
        <v>2</v>
      </c>
      <c r="AF35" s="7">
        <v>2.1</v>
      </c>
      <c r="AG35" s="7">
        <v>2</v>
      </c>
      <c r="AH35" s="7">
        <v>2.1</v>
      </c>
      <c r="AI35" s="7">
        <v>1.9</v>
      </c>
      <c r="AJ35" s="7">
        <v>1.9</v>
      </c>
    </row>
    <row r="38" spans="1:36" ht="15.75" thickBot="1">
      <c r="A38" s="17" t="s">
        <v>19</v>
      </c>
    </row>
    <row r="39" spans="1:36" ht="15.75" thickBot="1">
      <c r="A39" s="1" t="s">
        <v>0</v>
      </c>
      <c r="B39" s="1" t="s">
        <v>217</v>
      </c>
      <c r="C39" s="2">
        <v>1990</v>
      </c>
      <c r="D39" s="2">
        <v>1991</v>
      </c>
      <c r="E39" s="2">
        <v>1992</v>
      </c>
      <c r="F39" s="2">
        <v>1993</v>
      </c>
      <c r="G39" s="2">
        <v>1994</v>
      </c>
      <c r="H39" s="2">
        <v>1995</v>
      </c>
      <c r="I39" s="2">
        <v>1996</v>
      </c>
      <c r="J39" s="2">
        <v>1997</v>
      </c>
      <c r="K39" s="2">
        <v>1998</v>
      </c>
      <c r="L39" s="2">
        <v>1999</v>
      </c>
      <c r="M39" s="2">
        <v>2000</v>
      </c>
      <c r="N39" s="2">
        <v>2001</v>
      </c>
      <c r="O39" s="2">
        <v>2002</v>
      </c>
      <c r="P39" s="2">
        <v>2003</v>
      </c>
      <c r="Q39" s="2">
        <v>2004</v>
      </c>
      <c r="R39" s="2">
        <v>2005</v>
      </c>
      <c r="S39" s="2">
        <v>2006</v>
      </c>
      <c r="T39" s="2">
        <v>2007</v>
      </c>
      <c r="U39" s="2">
        <v>2008</v>
      </c>
      <c r="V39" s="2">
        <v>2009</v>
      </c>
      <c r="W39" s="2">
        <v>2010</v>
      </c>
      <c r="X39" s="2">
        <v>2011</v>
      </c>
      <c r="Y39" s="2">
        <v>2012</v>
      </c>
      <c r="Z39" s="2">
        <v>2013</v>
      </c>
      <c r="AA39" s="2">
        <v>2014</v>
      </c>
      <c r="AB39" s="2">
        <v>2015</v>
      </c>
      <c r="AC39" s="2">
        <v>2016</v>
      </c>
      <c r="AD39" s="2">
        <v>2017</v>
      </c>
      <c r="AE39" s="2">
        <v>2018</v>
      </c>
      <c r="AF39" s="2">
        <v>2019</v>
      </c>
      <c r="AG39" s="2">
        <v>2020</v>
      </c>
      <c r="AH39" s="2">
        <v>2021</v>
      </c>
      <c r="AI39" s="2">
        <v>2022</v>
      </c>
      <c r="AJ39" s="2">
        <v>2023</v>
      </c>
    </row>
    <row r="40" spans="1:36">
      <c r="A40" s="3" t="s">
        <v>17</v>
      </c>
      <c r="B40" s="3" t="s">
        <v>7</v>
      </c>
      <c r="C40" s="19">
        <v>100</v>
      </c>
      <c r="D40" s="19">
        <v>100</v>
      </c>
      <c r="E40" s="19">
        <v>100</v>
      </c>
      <c r="F40" s="19">
        <v>100</v>
      </c>
      <c r="G40" s="19">
        <v>100</v>
      </c>
      <c r="H40" s="19">
        <v>100</v>
      </c>
      <c r="I40" s="19">
        <v>100</v>
      </c>
      <c r="J40" s="19">
        <v>100</v>
      </c>
      <c r="K40" s="19">
        <v>100</v>
      </c>
      <c r="L40" s="19">
        <v>100</v>
      </c>
      <c r="M40" s="19">
        <v>100</v>
      </c>
      <c r="N40" s="19">
        <v>90.909090909090921</v>
      </c>
      <c r="O40" s="19">
        <v>86</v>
      </c>
      <c r="P40" s="19">
        <v>82</v>
      </c>
      <c r="Q40" s="19">
        <v>77</v>
      </c>
      <c r="R40" s="19">
        <v>83.6</v>
      </c>
      <c r="S40" s="19">
        <v>90.199999999999989</v>
      </c>
      <c r="T40" s="19">
        <v>96.8</v>
      </c>
      <c r="U40" s="19">
        <v>97.1</v>
      </c>
      <c r="V40" s="19">
        <v>97</v>
      </c>
      <c r="W40" s="19">
        <v>97</v>
      </c>
      <c r="X40" s="19">
        <v>96.7</v>
      </c>
      <c r="Y40" s="19">
        <v>96.899999999999991</v>
      </c>
      <c r="Z40" s="19">
        <v>97.5</v>
      </c>
      <c r="AA40" s="19">
        <v>96.899999999999991</v>
      </c>
      <c r="AB40" s="19">
        <v>96.5</v>
      </c>
      <c r="AC40" s="19">
        <v>96.5</v>
      </c>
      <c r="AD40" s="19">
        <v>96.6</v>
      </c>
      <c r="AE40" s="19">
        <v>96.2</v>
      </c>
      <c r="AF40" s="19">
        <v>95.899999999999991</v>
      </c>
      <c r="AG40" s="19">
        <v>95.899999999999991</v>
      </c>
      <c r="AH40" s="19">
        <v>95.5</v>
      </c>
      <c r="AI40" s="19">
        <v>95.6</v>
      </c>
      <c r="AJ40" s="19">
        <v>95.6</v>
      </c>
    </row>
    <row r="41" spans="1:36" ht="15.75" thickBot="1">
      <c r="A41" s="6"/>
      <c r="B41" s="6" t="s">
        <v>8</v>
      </c>
      <c r="C41" s="20">
        <v>0</v>
      </c>
      <c r="D41" s="20">
        <v>0</v>
      </c>
      <c r="E41" s="20">
        <v>0</v>
      </c>
      <c r="F41" s="20">
        <v>0</v>
      </c>
      <c r="G41" s="20">
        <v>0</v>
      </c>
      <c r="H41" s="20">
        <v>0</v>
      </c>
      <c r="I41" s="20">
        <v>0</v>
      </c>
      <c r="J41" s="20">
        <v>0</v>
      </c>
      <c r="K41" s="20">
        <v>0</v>
      </c>
      <c r="L41" s="20">
        <v>0</v>
      </c>
      <c r="M41" s="20">
        <v>0</v>
      </c>
      <c r="N41" s="20">
        <v>9.0909090909090917</v>
      </c>
      <c r="O41" s="20">
        <v>14.000000000000002</v>
      </c>
      <c r="P41" s="20">
        <v>18</v>
      </c>
      <c r="Q41" s="20">
        <v>23</v>
      </c>
      <c r="R41" s="20">
        <v>16.400000000000002</v>
      </c>
      <c r="S41" s="20">
        <v>9.8000000000000007</v>
      </c>
      <c r="T41" s="20">
        <v>3.2</v>
      </c>
      <c r="U41" s="20">
        <v>2.9000000000000004</v>
      </c>
      <c r="V41" s="20">
        <v>3</v>
      </c>
      <c r="W41" s="20">
        <v>3</v>
      </c>
      <c r="X41" s="20">
        <v>3.3000000000000003</v>
      </c>
      <c r="Y41" s="20">
        <v>3.1</v>
      </c>
      <c r="Z41" s="20">
        <v>2.5</v>
      </c>
      <c r="AA41" s="20">
        <v>3.1</v>
      </c>
      <c r="AB41" s="20">
        <v>3.5000000000000004</v>
      </c>
      <c r="AC41" s="20">
        <v>3.5000000000000004</v>
      </c>
      <c r="AD41" s="20">
        <v>3.4000000000000004</v>
      </c>
      <c r="AE41" s="20">
        <v>3.8</v>
      </c>
      <c r="AF41" s="20">
        <v>4.1000000000000005</v>
      </c>
      <c r="AG41" s="20">
        <v>4.1000000000000005</v>
      </c>
      <c r="AH41" s="20">
        <v>4.5</v>
      </c>
      <c r="AI41" s="20">
        <v>4.3999999999999995</v>
      </c>
      <c r="AJ41" s="20">
        <v>4.3999999999999995</v>
      </c>
    </row>
    <row r="42" spans="1:36">
      <c r="A42" s="3" t="s">
        <v>18</v>
      </c>
      <c r="B42" s="3" t="s">
        <v>9</v>
      </c>
      <c r="C42" s="4">
        <v>41.199999999999996</v>
      </c>
      <c r="D42" s="4">
        <v>40.400000000000006</v>
      </c>
      <c r="E42" s="4">
        <v>39.6</v>
      </c>
      <c r="F42" s="4">
        <v>38.9</v>
      </c>
      <c r="G42" s="4">
        <v>38.1</v>
      </c>
      <c r="H42" s="4">
        <v>37.299999999999997</v>
      </c>
      <c r="I42" s="4">
        <v>36.5</v>
      </c>
      <c r="J42" s="4">
        <v>35.799999999999997</v>
      </c>
      <c r="K42" s="4">
        <v>35</v>
      </c>
      <c r="L42" s="4">
        <v>34</v>
      </c>
      <c r="M42" s="4">
        <v>33</v>
      </c>
      <c r="N42" s="4">
        <v>32</v>
      </c>
      <c r="O42" s="4">
        <v>31</v>
      </c>
      <c r="P42" s="4">
        <v>30</v>
      </c>
      <c r="Q42" s="4">
        <v>28.000000000000004</v>
      </c>
      <c r="R42" s="4">
        <v>28.800000000000004</v>
      </c>
      <c r="S42" s="4">
        <v>29.600000000000005</v>
      </c>
      <c r="T42" s="4">
        <v>30.4</v>
      </c>
      <c r="U42" s="4">
        <v>29.7</v>
      </c>
      <c r="V42" s="4">
        <v>27.3</v>
      </c>
      <c r="W42" s="4">
        <v>27.3</v>
      </c>
      <c r="X42" s="4">
        <v>24.9</v>
      </c>
      <c r="Y42" s="4">
        <v>23.3</v>
      </c>
      <c r="Z42" s="4">
        <v>21.6</v>
      </c>
      <c r="AA42" s="4">
        <v>20.7</v>
      </c>
      <c r="AB42" s="4">
        <v>21.2</v>
      </c>
      <c r="AC42" s="4">
        <v>19.8</v>
      </c>
      <c r="AD42" s="4">
        <v>18.899999999999999</v>
      </c>
      <c r="AE42" s="4">
        <v>18.399999999999999</v>
      </c>
      <c r="AF42" s="4">
        <v>17.2</v>
      </c>
      <c r="AG42" s="4">
        <v>15.4</v>
      </c>
      <c r="AH42" s="4">
        <v>16.3</v>
      </c>
      <c r="AI42" s="4">
        <v>15.299999999999999</v>
      </c>
      <c r="AJ42" s="4">
        <v>14.399999999999999</v>
      </c>
    </row>
    <row r="43" spans="1:36">
      <c r="B43" s="3" t="s">
        <v>2</v>
      </c>
      <c r="C43" s="4">
        <v>19.600000000000001</v>
      </c>
      <c r="D43" s="4">
        <v>18.5</v>
      </c>
      <c r="E43" s="4">
        <v>17.5</v>
      </c>
      <c r="F43" s="4">
        <v>16.400000000000002</v>
      </c>
      <c r="G43" s="4">
        <v>15.299999999999999</v>
      </c>
      <c r="H43" s="4">
        <v>14.2</v>
      </c>
      <c r="I43" s="4">
        <v>13.200000000000001</v>
      </c>
      <c r="J43" s="4">
        <v>12.1</v>
      </c>
      <c r="K43" s="4">
        <v>11</v>
      </c>
      <c r="L43" s="4">
        <v>11</v>
      </c>
      <c r="M43" s="4">
        <v>10</v>
      </c>
      <c r="N43" s="4">
        <v>9</v>
      </c>
      <c r="O43" s="4">
        <v>8</v>
      </c>
      <c r="P43" s="4">
        <v>8</v>
      </c>
      <c r="Q43" s="4">
        <v>7.0000000000000009</v>
      </c>
      <c r="R43" s="4">
        <v>6</v>
      </c>
      <c r="S43" s="4">
        <v>5</v>
      </c>
      <c r="T43" s="4">
        <v>4</v>
      </c>
      <c r="U43" s="4">
        <v>3.6999999999999997</v>
      </c>
      <c r="V43" s="4">
        <v>3.1</v>
      </c>
      <c r="W43" s="4">
        <v>3.1</v>
      </c>
      <c r="X43" s="4">
        <v>2.5</v>
      </c>
      <c r="Y43" s="4">
        <v>2.2999999999999998</v>
      </c>
      <c r="Z43" s="4">
        <v>2.1</v>
      </c>
      <c r="AA43" s="4">
        <v>1.7999999999999998</v>
      </c>
      <c r="AB43" s="4">
        <v>1.7000000000000002</v>
      </c>
      <c r="AC43" s="4">
        <v>1.4000000000000001</v>
      </c>
      <c r="AD43" s="4">
        <v>1.3</v>
      </c>
      <c r="AE43" s="4">
        <v>1.0999999999999999</v>
      </c>
      <c r="AF43" s="4">
        <v>0.89999999999999991</v>
      </c>
      <c r="AG43" s="4">
        <v>0.89999999999999991</v>
      </c>
      <c r="AH43" s="4">
        <v>0.8</v>
      </c>
      <c r="AI43" s="4">
        <v>0.70000000000000007</v>
      </c>
      <c r="AJ43" s="4">
        <v>0.6</v>
      </c>
    </row>
    <row r="44" spans="1:36">
      <c r="A44" s="3"/>
      <c r="B44" s="3" t="s">
        <v>3</v>
      </c>
      <c r="C44" s="4">
        <v>19.600000000000001</v>
      </c>
      <c r="D44" s="4">
        <v>18.5</v>
      </c>
      <c r="E44" s="4">
        <v>17.5</v>
      </c>
      <c r="F44" s="4">
        <v>16.400000000000002</v>
      </c>
      <c r="G44" s="4">
        <v>15.299999999999999</v>
      </c>
      <c r="H44" s="4">
        <v>14.2</v>
      </c>
      <c r="I44" s="4">
        <v>13.200000000000001</v>
      </c>
      <c r="J44" s="4">
        <v>12.1</v>
      </c>
      <c r="K44" s="4">
        <v>11</v>
      </c>
      <c r="L44" s="4">
        <v>11</v>
      </c>
      <c r="M44" s="4">
        <v>10</v>
      </c>
      <c r="N44" s="4">
        <v>9</v>
      </c>
      <c r="O44" s="4">
        <v>8</v>
      </c>
      <c r="P44" s="4">
        <v>8</v>
      </c>
      <c r="Q44" s="4">
        <v>7.0000000000000009</v>
      </c>
      <c r="R44" s="4">
        <v>5</v>
      </c>
      <c r="S44" s="4">
        <v>3</v>
      </c>
      <c r="T44" s="4">
        <v>1</v>
      </c>
      <c r="U44" s="4">
        <v>0.8</v>
      </c>
      <c r="V44" s="4">
        <v>0.8</v>
      </c>
      <c r="W44" s="4">
        <v>0.8</v>
      </c>
      <c r="X44" s="4">
        <v>0.8</v>
      </c>
      <c r="Y44" s="4">
        <v>0.6</v>
      </c>
      <c r="Z44" s="4">
        <v>0.6</v>
      </c>
      <c r="AA44" s="4">
        <v>0.5</v>
      </c>
      <c r="AB44" s="4">
        <v>0.5</v>
      </c>
      <c r="AC44" s="4">
        <v>0.4</v>
      </c>
      <c r="AD44" s="4">
        <v>0.3</v>
      </c>
      <c r="AE44" s="4">
        <v>0.3</v>
      </c>
      <c r="AF44" s="4">
        <v>0.3</v>
      </c>
      <c r="AG44" s="4">
        <v>0.2</v>
      </c>
      <c r="AH44" s="4">
        <v>0.2</v>
      </c>
      <c r="AI44" s="4">
        <v>0.2</v>
      </c>
      <c r="AJ44" s="4">
        <v>0.2</v>
      </c>
    </row>
    <row r="45" spans="1:36">
      <c r="A45" s="3"/>
      <c r="B45" s="3" t="s">
        <v>12</v>
      </c>
      <c r="C45" s="4">
        <v>0</v>
      </c>
      <c r="D45" s="4">
        <v>0</v>
      </c>
      <c r="E45" s="4">
        <v>0</v>
      </c>
      <c r="F45" s="4">
        <v>0</v>
      </c>
      <c r="G45" s="4">
        <v>0</v>
      </c>
      <c r="H45" s="4">
        <v>0</v>
      </c>
      <c r="I45" s="4">
        <v>0</v>
      </c>
      <c r="J45" s="4">
        <v>0</v>
      </c>
      <c r="K45" s="4">
        <v>0</v>
      </c>
      <c r="L45" s="4">
        <v>0</v>
      </c>
      <c r="M45" s="4">
        <v>0</v>
      </c>
      <c r="N45" s="4">
        <v>0</v>
      </c>
      <c r="O45" s="4">
        <v>0</v>
      </c>
      <c r="P45" s="4">
        <v>0</v>
      </c>
      <c r="Q45" s="4">
        <v>0</v>
      </c>
      <c r="R45" s="4">
        <v>0</v>
      </c>
      <c r="S45" s="4">
        <v>0</v>
      </c>
      <c r="T45" s="4">
        <v>0</v>
      </c>
      <c r="U45" s="4">
        <v>0</v>
      </c>
      <c r="V45" s="4">
        <v>0</v>
      </c>
      <c r="W45" s="4">
        <v>0</v>
      </c>
      <c r="X45" s="4">
        <v>0.1</v>
      </c>
      <c r="Y45" s="4">
        <v>0.1</v>
      </c>
      <c r="Z45" s="4">
        <v>0.2</v>
      </c>
      <c r="AA45" s="4">
        <v>0.3</v>
      </c>
      <c r="AB45" s="4">
        <v>0.89999999999999991</v>
      </c>
      <c r="AC45" s="4">
        <v>1.4000000000000001</v>
      </c>
      <c r="AD45" s="4">
        <v>3.1</v>
      </c>
      <c r="AE45" s="4">
        <v>4.2</v>
      </c>
      <c r="AF45" s="4">
        <v>3.9</v>
      </c>
      <c r="AG45" s="4">
        <v>3.5999999999999996</v>
      </c>
      <c r="AH45" s="4">
        <v>4.8</v>
      </c>
      <c r="AI45" s="4">
        <v>4.2</v>
      </c>
      <c r="AJ45" s="4">
        <v>4.7</v>
      </c>
    </row>
    <row r="46" spans="1:36">
      <c r="A46" s="3"/>
      <c r="B46" s="3" t="s">
        <v>10</v>
      </c>
      <c r="C46" s="4">
        <v>0</v>
      </c>
      <c r="D46" s="4">
        <v>0</v>
      </c>
      <c r="E46" s="4">
        <v>0</v>
      </c>
      <c r="F46" s="4">
        <v>0</v>
      </c>
      <c r="G46" s="4">
        <v>0</v>
      </c>
      <c r="H46" s="4">
        <v>0</v>
      </c>
      <c r="I46" s="4">
        <v>0</v>
      </c>
      <c r="J46" s="4">
        <v>0</v>
      </c>
      <c r="K46" s="4">
        <v>0</v>
      </c>
      <c r="L46" s="4">
        <v>0</v>
      </c>
      <c r="M46" s="4">
        <v>0</v>
      </c>
      <c r="N46" s="4">
        <v>0</v>
      </c>
      <c r="O46" s="4">
        <v>0</v>
      </c>
      <c r="P46" s="4">
        <v>0</v>
      </c>
      <c r="Q46" s="4">
        <v>0</v>
      </c>
      <c r="R46" s="4">
        <v>0</v>
      </c>
      <c r="S46" s="4">
        <v>0</v>
      </c>
      <c r="T46" s="4">
        <v>0</v>
      </c>
      <c r="U46" s="4">
        <v>0</v>
      </c>
      <c r="V46" s="4">
        <v>0.2</v>
      </c>
      <c r="W46" s="4">
        <v>0.2</v>
      </c>
      <c r="X46" s="4">
        <v>2.6</v>
      </c>
      <c r="Y46" s="4">
        <v>4.8</v>
      </c>
      <c r="Z46" s="4">
        <v>8.2000000000000011</v>
      </c>
      <c r="AA46" s="4">
        <v>6.1</v>
      </c>
      <c r="AB46" s="4">
        <v>6.2</v>
      </c>
      <c r="AC46" s="4">
        <v>7.5</v>
      </c>
      <c r="AD46" s="4">
        <v>8.7999999999999989</v>
      </c>
      <c r="AE46" s="4">
        <v>10.5</v>
      </c>
      <c r="AF46" s="4">
        <v>10</v>
      </c>
      <c r="AG46" s="4">
        <v>10.299999999999999</v>
      </c>
      <c r="AH46" s="4">
        <v>8.1</v>
      </c>
      <c r="AI46" s="4">
        <v>9.1999999999999993</v>
      </c>
      <c r="AJ46" s="4">
        <v>10.100000000000001</v>
      </c>
    </row>
    <row r="47" spans="1:36">
      <c r="A47" s="3"/>
      <c r="B47" s="3" t="s">
        <v>11</v>
      </c>
      <c r="C47" s="4">
        <v>0</v>
      </c>
      <c r="D47" s="4">
        <v>0</v>
      </c>
      <c r="E47" s="4">
        <v>0</v>
      </c>
      <c r="F47" s="4">
        <v>0</v>
      </c>
      <c r="G47" s="4">
        <v>0</v>
      </c>
      <c r="H47" s="4">
        <v>0</v>
      </c>
      <c r="I47" s="4">
        <v>0</v>
      </c>
      <c r="J47" s="4">
        <v>0</v>
      </c>
      <c r="K47" s="4">
        <v>0</v>
      </c>
      <c r="L47" s="4">
        <v>0</v>
      </c>
      <c r="M47" s="4">
        <v>0</v>
      </c>
      <c r="N47" s="4">
        <v>0</v>
      </c>
      <c r="O47" s="4">
        <v>0</v>
      </c>
      <c r="P47" s="4">
        <v>0</v>
      </c>
      <c r="Q47" s="4">
        <v>0</v>
      </c>
      <c r="R47" s="4">
        <v>0</v>
      </c>
      <c r="S47" s="4">
        <v>0</v>
      </c>
      <c r="T47" s="4">
        <v>0</v>
      </c>
      <c r="U47" s="4">
        <v>0</v>
      </c>
      <c r="V47" s="4">
        <v>0</v>
      </c>
      <c r="W47" s="4">
        <v>0</v>
      </c>
      <c r="X47" s="4">
        <v>2.8000000000000003</v>
      </c>
      <c r="Y47" s="4">
        <v>3.3000000000000003</v>
      </c>
      <c r="Z47" s="4">
        <v>4</v>
      </c>
      <c r="AA47" s="4">
        <v>4.1000000000000005</v>
      </c>
      <c r="AB47" s="4">
        <v>2.8000000000000003</v>
      </c>
      <c r="AC47" s="4">
        <v>2.7</v>
      </c>
      <c r="AD47" s="4">
        <v>2.7</v>
      </c>
      <c r="AE47" s="4">
        <v>3.2</v>
      </c>
      <c r="AF47" s="4">
        <v>3.3000000000000003</v>
      </c>
      <c r="AG47" s="4">
        <v>3.6999999999999997</v>
      </c>
      <c r="AH47" s="4">
        <v>5.0999999999999996</v>
      </c>
      <c r="AI47" s="4">
        <v>5</v>
      </c>
      <c r="AJ47" s="4">
        <v>4.7</v>
      </c>
    </row>
    <row r="48" spans="1:36">
      <c r="B48" s="10" t="s">
        <v>173</v>
      </c>
      <c r="C48" s="5">
        <v>0</v>
      </c>
      <c r="D48" s="5">
        <v>0</v>
      </c>
      <c r="E48" s="5">
        <v>0</v>
      </c>
      <c r="F48" s="5">
        <v>0</v>
      </c>
      <c r="G48" s="5">
        <v>0</v>
      </c>
      <c r="H48" s="5">
        <v>0</v>
      </c>
      <c r="I48" s="5">
        <v>0</v>
      </c>
      <c r="J48" s="5">
        <v>0</v>
      </c>
      <c r="K48" s="5">
        <v>0</v>
      </c>
      <c r="L48" s="5">
        <v>0</v>
      </c>
      <c r="M48" s="5">
        <v>0</v>
      </c>
      <c r="N48" s="5">
        <v>0</v>
      </c>
      <c r="O48" s="5">
        <v>0</v>
      </c>
      <c r="P48" s="5">
        <v>0</v>
      </c>
      <c r="Q48" s="5">
        <v>0</v>
      </c>
      <c r="R48" s="5">
        <v>0</v>
      </c>
      <c r="S48" s="5">
        <v>0</v>
      </c>
      <c r="T48" s="5">
        <v>0</v>
      </c>
      <c r="U48" s="5">
        <v>0</v>
      </c>
      <c r="V48" s="5">
        <v>0</v>
      </c>
      <c r="W48" s="5">
        <v>0</v>
      </c>
      <c r="X48" s="5">
        <v>0.5</v>
      </c>
      <c r="Y48" s="5">
        <v>0.6</v>
      </c>
      <c r="Z48" s="5">
        <v>0.2</v>
      </c>
      <c r="AA48" s="5">
        <v>1.0999999999999999</v>
      </c>
      <c r="AB48" s="5">
        <v>1</v>
      </c>
      <c r="AC48" s="5">
        <v>1.0999999999999999</v>
      </c>
      <c r="AD48" s="5">
        <v>1</v>
      </c>
      <c r="AE48" s="5">
        <v>1.2</v>
      </c>
      <c r="AF48" s="5">
        <v>1.4000000000000001</v>
      </c>
      <c r="AG48" s="5">
        <v>1.6</v>
      </c>
      <c r="AH48" s="5">
        <v>1.7999999999999998</v>
      </c>
      <c r="AI48" s="5">
        <v>1.9</v>
      </c>
      <c r="AJ48" s="5">
        <v>1.9</v>
      </c>
    </row>
    <row r="49" spans="1:36">
      <c r="B49" s="10" t="s">
        <v>21</v>
      </c>
      <c r="C49" s="4">
        <v>0</v>
      </c>
      <c r="D49" s="4">
        <v>0</v>
      </c>
      <c r="E49" s="4">
        <v>0</v>
      </c>
      <c r="F49" s="4">
        <v>0</v>
      </c>
      <c r="G49" s="4">
        <v>0</v>
      </c>
      <c r="H49" s="4">
        <v>0</v>
      </c>
      <c r="I49" s="4">
        <v>0</v>
      </c>
      <c r="J49" s="4">
        <v>0</v>
      </c>
      <c r="K49" s="4">
        <v>0</v>
      </c>
      <c r="L49" s="4">
        <v>0</v>
      </c>
      <c r="M49" s="4">
        <v>0</v>
      </c>
      <c r="N49" s="4">
        <v>0</v>
      </c>
      <c r="O49" s="4">
        <v>0</v>
      </c>
      <c r="P49" s="4">
        <v>0</v>
      </c>
      <c r="Q49" s="4">
        <v>0</v>
      </c>
      <c r="R49" s="4">
        <v>0</v>
      </c>
      <c r="S49" s="4">
        <v>0.1</v>
      </c>
      <c r="T49" s="4">
        <v>0.1</v>
      </c>
      <c r="U49" s="4">
        <v>0.3</v>
      </c>
      <c r="V49" s="4">
        <v>0.1</v>
      </c>
      <c r="W49" s="4">
        <v>0</v>
      </c>
      <c r="X49" s="4">
        <v>0</v>
      </c>
      <c r="Y49" s="4">
        <v>0</v>
      </c>
      <c r="Z49" s="4">
        <v>0</v>
      </c>
      <c r="AA49" s="4">
        <v>0</v>
      </c>
      <c r="AB49" s="4">
        <v>0</v>
      </c>
      <c r="AC49" s="4">
        <v>0</v>
      </c>
      <c r="AD49" s="4">
        <v>0</v>
      </c>
      <c r="AE49" s="4">
        <v>0</v>
      </c>
      <c r="AF49" s="4">
        <v>0</v>
      </c>
      <c r="AG49" s="4">
        <v>0</v>
      </c>
      <c r="AH49" s="4">
        <v>0</v>
      </c>
      <c r="AI49" s="4">
        <v>0</v>
      </c>
      <c r="AJ49" s="4">
        <v>0</v>
      </c>
    </row>
    <row r="50" spans="1:36">
      <c r="A50" s="3"/>
      <c r="B50" s="3" t="s">
        <v>4</v>
      </c>
      <c r="C50" s="4">
        <v>3.1</v>
      </c>
      <c r="D50" s="4">
        <v>2.7</v>
      </c>
      <c r="E50" s="4">
        <v>2.2999999999999998</v>
      </c>
      <c r="F50" s="4">
        <v>1.9</v>
      </c>
      <c r="G50" s="4">
        <v>1.5</v>
      </c>
      <c r="H50" s="4">
        <v>1.2</v>
      </c>
      <c r="I50" s="4">
        <v>0.8</v>
      </c>
      <c r="J50" s="4">
        <v>0.4</v>
      </c>
      <c r="K50" s="4">
        <v>0</v>
      </c>
      <c r="L50" s="4">
        <v>0</v>
      </c>
      <c r="M50" s="4">
        <v>0</v>
      </c>
      <c r="N50" s="4">
        <v>0</v>
      </c>
      <c r="O50" s="4">
        <v>0</v>
      </c>
      <c r="P50" s="4">
        <v>0</v>
      </c>
      <c r="Q50" s="4">
        <v>0</v>
      </c>
      <c r="R50" s="4">
        <v>18.899999999999999</v>
      </c>
      <c r="S50" s="4">
        <v>37.799999999999997</v>
      </c>
      <c r="T50" s="4">
        <v>56.599999999999994</v>
      </c>
      <c r="U50" s="4">
        <v>57.499999999999993</v>
      </c>
      <c r="V50" s="4">
        <v>60.3</v>
      </c>
      <c r="W50" s="4">
        <v>60.4</v>
      </c>
      <c r="X50" s="4">
        <v>57.999999999999993</v>
      </c>
      <c r="Y50" s="4">
        <v>57.3</v>
      </c>
      <c r="Z50" s="4">
        <v>56.8</v>
      </c>
      <c r="AA50" s="4">
        <v>58.4</v>
      </c>
      <c r="AB50" s="4">
        <v>57.9</v>
      </c>
      <c r="AC50" s="4">
        <v>58.4</v>
      </c>
      <c r="AD50" s="4">
        <v>56.599999999999994</v>
      </c>
      <c r="AE50" s="4">
        <v>54.6</v>
      </c>
      <c r="AF50" s="4">
        <v>56.399999999999991</v>
      </c>
      <c r="AG50" s="4">
        <v>57.999999999999993</v>
      </c>
      <c r="AH50" s="4">
        <v>56.8</v>
      </c>
      <c r="AI50" s="4">
        <v>57.499999999999993</v>
      </c>
      <c r="AJ50" s="4">
        <v>57.3</v>
      </c>
    </row>
    <row r="51" spans="1:36">
      <c r="A51" s="3"/>
      <c r="B51" s="3" t="s">
        <v>5</v>
      </c>
      <c r="C51" s="4">
        <v>1.3</v>
      </c>
      <c r="D51" s="4">
        <v>1.6</v>
      </c>
      <c r="E51" s="4">
        <v>1.9</v>
      </c>
      <c r="F51" s="4">
        <v>2.1</v>
      </c>
      <c r="G51" s="4">
        <v>2.4</v>
      </c>
      <c r="H51" s="4">
        <v>2.7</v>
      </c>
      <c r="I51" s="4">
        <v>2.9000000000000004</v>
      </c>
      <c r="J51" s="4">
        <v>3.2</v>
      </c>
      <c r="K51" s="4">
        <v>3</v>
      </c>
      <c r="L51" s="4">
        <v>3</v>
      </c>
      <c r="M51" s="4">
        <v>3</v>
      </c>
      <c r="N51" s="4">
        <v>3</v>
      </c>
      <c r="O51" s="4">
        <v>3</v>
      </c>
      <c r="P51" s="4">
        <v>3</v>
      </c>
      <c r="Q51" s="4">
        <v>3</v>
      </c>
      <c r="R51" s="4">
        <v>2.2999999999999998</v>
      </c>
      <c r="S51" s="4">
        <v>1.6</v>
      </c>
      <c r="T51" s="4">
        <v>0.89999999999999991</v>
      </c>
      <c r="U51" s="4">
        <v>0.89999999999999991</v>
      </c>
      <c r="V51" s="4">
        <v>1.0999999999999999</v>
      </c>
      <c r="W51" s="4">
        <v>1.0999999999999999</v>
      </c>
      <c r="X51" s="4">
        <v>0.89999999999999991</v>
      </c>
      <c r="Y51" s="4">
        <v>1.2</v>
      </c>
      <c r="Z51" s="4">
        <v>1.0999999999999999</v>
      </c>
      <c r="AA51" s="4">
        <v>1.0999999999999999</v>
      </c>
      <c r="AB51" s="4">
        <v>1.4000000000000001</v>
      </c>
      <c r="AC51" s="4">
        <v>1.4000000000000001</v>
      </c>
      <c r="AD51" s="4">
        <v>1.5</v>
      </c>
      <c r="AE51" s="4">
        <v>1.4000000000000001</v>
      </c>
      <c r="AF51" s="4">
        <v>1.0999999999999999</v>
      </c>
      <c r="AG51" s="4">
        <v>0.8</v>
      </c>
      <c r="AH51" s="4">
        <v>0.8</v>
      </c>
      <c r="AI51" s="4">
        <v>0.89999999999999991</v>
      </c>
      <c r="AJ51" s="4">
        <v>0.6</v>
      </c>
    </row>
    <row r="52" spans="1:36">
      <c r="A52" s="3"/>
      <c r="B52" s="3" t="s">
        <v>203</v>
      </c>
      <c r="C52" s="4">
        <v>10.199999999999999</v>
      </c>
      <c r="D52" s="4">
        <v>12.3</v>
      </c>
      <c r="E52" s="4">
        <v>14.2</v>
      </c>
      <c r="F52" s="4">
        <v>16.3</v>
      </c>
      <c r="G52" s="4">
        <v>18.399999999999999</v>
      </c>
      <c r="H52" s="4">
        <v>20.399999999999999</v>
      </c>
      <c r="I52" s="4">
        <v>22.400000000000002</v>
      </c>
      <c r="J52" s="4">
        <v>24.5</v>
      </c>
      <c r="K52" s="4">
        <v>27</v>
      </c>
      <c r="L52" s="4">
        <v>28.999999999999996</v>
      </c>
      <c r="M52" s="4">
        <v>33</v>
      </c>
      <c r="N52" s="4">
        <v>37</v>
      </c>
      <c r="O52" s="4">
        <v>41</v>
      </c>
      <c r="P52" s="4">
        <v>45</v>
      </c>
      <c r="Q52" s="4">
        <v>48</v>
      </c>
      <c r="R52" s="4">
        <v>33.6</v>
      </c>
      <c r="S52" s="4">
        <v>19.100000000000001</v>
      </c>
      <c r="T52" s="4">
        <v>4.7</v>
      </c>
      <c r="U52" s="4">
        <v>4.3999999999999995</v>
      </c>
      <c r="V52" s="4">
        <v>4.2</v>
      </c>
      <c r="W52" s="4">
        <v>4.2</v>
      </c>
      <c r="X52" s="4">
        <v>3.8</v>
      </c>
      <c r="Y52" s="4">
        <v>3.4000000000000004</v>
      </c>
      <c r="Z52" s="4">
        <v>3.4000000000000004</v>
      </c>
      <c r="AA52" s="4">
        <v>3</v>
      </c>
      <c r="AB52" s="4">
        <v>3.3000000000000003</v>
      </c>
      <c r="AC52" s="4">
        <v>2.1999999999999997</v>
      </c>
      <c r="AD52" s="4">
        <v>2.2999999999999998</v>
      </c>
      <c r="AE52" s="4">
        <v>2.4</v>
      </c>
      <c r="AF52" s="4">
        <v>2.6</v>
      </c>
      <c r="AG52" s="4">
        <v>2.5</v>
      </c>
      <c r="AH52" s="4">
        <v>2.6</v>
      </c>
      <c r="AI52" s="4">
        <v>2.6</v>
      </c>
      <c r="AJ52" s="4">
        <v>2.9000000000000004</v>
      </c>
    </row>
    <row r="53" spans="1:36" ht="22.5">
      <c r="A53" s="3"/>
      <c r="B53" s="3" t="s">
        <v>202</v>
      </c>
      <c r="C53" s="4">
        <v>4.2</v>
      </c>
      <c r="D53" s="4">
        <v>5.0999999999999996</v>
      </c>
      <c r="E53" s="4">
        <v>5.8999999999999995</v>
      </c>
      <c r="F53" s="4">
        <v>6.8000000000000007</v>
      </c>
      <c r="G53" s="4">
        <v>7.6</v>
      </c>
      <c r="H53" s="4">
        <v>8.5</v>
      </c>
      <c r="I53" s="4">
        <v>9.3000000000000007</v>
      </c>
      <c r="J53" s="4">
        <v>10.100000000000001</v>
      </c>
      <c r="K53" s="4">
        <v>11</v>
      </c>
      <c r="L53" s="4">
        <v>10</v>
      </c>
      <c r="M53" s="4">
        <v>9</v>
      </c>
      <c r="N53" s="4">
        <v>8</v>
      </c>
      <c r="O53" s="4">
        <v>7.0000000000000009</v>
      </c>
      <c r="P53" s="4">
        <v>5</v>
      </c>
      <c r="Q53" s="4">
        <v>6</v>
      </c>
      <c r="R53" s="4">
        <v>4.3999999999999995</v>
      </c>
      <c r="S53" s="4">
        <v>2.7</v>
      </c>
      <c r="T53" s="4">
        <v>1.0999999999999999</v>
      </c>
      <c r="U53" s="4">
        <v>1.4000000000000001</v>
      </c>
      <c r="V53" s="4">
        <v>1.6</v>
      </c>
      <c r="W53" s="4">
        <v>1.6</v>
      </c>
      <c r="X53" s="4">
        <v>1.4000000000000001</v>
      </c>
      <c r="Y53" s="4">
        <v>1.2</v>
      </c>
      <c r="Z53" s="4">
        <v>1.0999999999999999</v>
      </c>
      <c r="AA53" s="4">
        <v>1.2</v>
      </c>
      <c r="AB53" s="4">
        <v>1.3</v>
      </c>
      <c r="AC53" s="4">
        <v>1.7000000000000002</v>
      </c>
      <c r="AD53" s="4">
        <v>2.1</v>
      </c>
      <c r="AE53" s="4">
        <v>1.6</v>
      </c>
      <c r="AF53" s="4">
        <v>1.7999999999999998</v>
      </c>
      <c r="AG53" s="4">
        <v>1.4000000000000001</v>
      </c>
      <c r="AH53" s="4">
        <v>1.3</v>
      </c>
      <c r="AI53" s="4">
        <v>0.89999999999999991</v>
      </c>
      <c r="AJ53" s="4">
        <v>0.8</v>
      </c>
    </row>
    <row r="54" spans="1:36" ht="15.75" thickBot="1">
      <c r="A54" s="6"/>
      <c r="B54" s="6" t="s">
        <v>201</v>
      </c>
      <c r="C54" s="7">
        <v>0.8</v>
      </c>
      <c r="D54" s="7">
        <v>0.89999999999999991</v>
      </c>
      <c r="E54" s="7">
        <v>1.0999999999999999</v>
      </c>
      <c r="F54" s="7">
        <v>1.2</v>
      </c>
      <c r="G54" s="7">
        <v>1.4000000000000001</v>
      </c>
      <c r="H54" s="7">
        <v>1.5</v>
      </c>
      <c r="I54" s="7">
        <v>1.7000000000000002</v>
      </c>
      <c r="J54" s="7">
        <v>1.7999999999999998</v>
      </c>
      <c r="K54" s="7">
        <v>2</v>
      </c>
      <c r="L54" s="7">
        <v>2</v>
      </c>
      <c r="M54" s="7">
        <v>2</v>
      </c>
      <c r="N54" s="7">
        <v>2</v>
      </c>
      <c r="O54" s="7">
        <v>2</v>
      </c>
      <c r="P54" s="7">
        <v>1</v>
      </c>
      <c r="Q54" s="7">
        <v>1</v>
      </c>
      <c r="R54" s="7">
        <v>1</v>
      </c>
      <c r="S54" s="7">
        <v>1.0999999999999999</v>
      </c>
      <c r="T54" s="7">
        <v>1.2</v>
      </c>
      <c r="U54" s="7">
        <v>1.3</v>
      </c>
      <c r="V54" s="7">
        <v>1.3</v>
      </c>
      <c r="W54" s="7">
        <v>1.3</v>
      </c>
      <c r="X54" s="7">
        <v>1.7000000000000002</v>
      </c>
      <c r="Y54" s="7">
        <v>1.9</v>
      </c>
      <c r="Z54" s="7">
        <v>0.70000000000000007</v>
      </c>
      <c r="AA54" s="7">
        <v>1.7000000000000002</v>
      </c>
      <c r="AB54" s="7">
        <v>1.7999999999999998</v>
      </c>
      <c r="AC54" s="7">
        <v>2</v>
      </c>
      <c r="AD54" s="7">
        <v>1.4000000000000001</v>
      </c>
      <c r="AE54" s="7">
        <v>1.0999999999999999</v>
      </c>
      <c r="AF54" s="7">
        <v>1.0999999999999999</v>
      </c>
      <c r="AG54" s="7">
        <v>1.6</v>
      </c>
      <c r="AH54" s="7">
        <v>1.4000000000000001</v>
      </c>
      <c r="AI54" s="7">
        <v>1.6</v>
      </c>
      <c r="AJ54" s="7">
        <v>1.7999999999999998</v>
      </c>
    </row>
    <row r="57" spans="1:36" ht="15.75" thickBot="1">
      <c r="A57" s="17" t="s">
        <v>22</v>
      </c>
    </row>
    <row r="58" spans="1:36" ht="15.75" thickBot="1">
      <c r="A58" s="23" t="s">
        <v>0</v>
      </c>
      <c r="B58" s="23" t="s">
        <v>217</v>
      </c>
      <c r="C58" s="24">
        <v>1990</v>
      </c>
      <c r="D58" s="24">
        <v>1991</v>
      </c>
      <c r="E58" s="24">
        <v>1992</v>
      </c>
      <c r="F58" s="24">
        <v>1993</v>
      </c>
      <c r="G58" s="24">
        <v>1994</v>
      </c>
      <c r="H58" s="24">
        <v>1995</v>
      </c>
      <c r="I58" s="24">
        <v>1996</v>
      </c>
      <c r="J58" s="24">
        <v>1997</v>
      </c>
      <c r="K58" s="24">
        <v>1998</v>
      </c>
      <c r="L58" s="24">
        <v>1999</v>
      </c>
      <c r="M58" s="24">
        <v>2000</v>
      </c>
      <c r="N58" s="24">
        <v>2001</v>
      </c>
      <c r="O58" s="24">
        <v>2002</v>
      </c>
      <c r="P58" s="24">
        <v>2003</v>
      </c>
      <c r="Q58" s="24">
        <v>2004</v>
      </c>
      <c r="R58" s="24">
        <v>2005</v>
      </c>
      <c r="S58" s="24">
        <v>2006</v>
      </c>
      <c r="T58" s="24">
        <v>2007</v>
      </c>
      <c r="U58" s="24">
        <v>2008</v>
      </c>
      <c r="V58" s="24">
        <v>2009</v>
      </c>
      <c r="W58" s="24">
        <v>2010</v>
      </c>
      <c r="X58" s="24">
        <v>2011</v>
      </c>
      <c r="Y58" s="24">
        <v>2012</v>
      </c>
      <c r="Z58" s="24">
        <v>2013</v>
      </c>
      <c r="AA58" s="24">
        <v>2014</v>
      </c>
      <c r="AB58" s="24">
        <v>2015</v>
      </c>
      <c r="AC58" s="24">
        <v>2016</v>
      </c>
      <c r="AD58" s="24">
        <v>2017</v>
      </c>
      <c r="AE58" s="24">
        <v>2018</v>
      </c>
      <c r="AF58" s="24">
        <v>2019</v>
      </c>
      <c r="AG58" s="24">
        <v>2020</v>
      </c>
      <c r="AH58" s="24">
        <v>2021</v>
      </c>
      <c r="AI58" s="24">
        <v>2022</v>
      </c>
      <c r="AJ58" s="24">
        <v>2023</v>
      </c>
    </row>
    <row r="59" spans="1:36">
      <c r="A59" s="3" t="s">
        <v>20</v>
      </c>
      <c r="B59" s="3" t="s">
        <v>2</v>
      </c>
      <c r="C59" s="4">
        <v>10</v>
      </c>
      <c r="D59" s="4">
        <v>10</v>
      </c>
      <c r="E59" s="4">
        <v>10</v>
      </c>
      <c r="F59" s="4">
        <v>10</v>
      </c>
      <c r="G59" s="4">
        <v>10</v>
      </c>
      <c r="H59" s="4">
        <v>10</v>
      </c>
      <c r="I59" s="4">
        <v>10</v>
      </c>
      <c r="J59" s="4">
        <v>10</v>
      </c>
      <c r="K59" s="4">
        <v>10</v>
      </c>
      <c r="L59" s="4">
        <v>10</v>
      </c>
      <c r="M59" s="4">
        <v>9</v>
      </c>
      <c r="N59" s="4">
        <v>8</v>
      </c>
      <c r="O59" s="4">
        <v>7.0000000000000009</v>
      </c>
      <c r="P59" s="4">
        <v>4</v>
      </c>
      <c r="Q59" s="4">
        <v>5</v>
      </c>
      <c r="R59" s="4">
        <v>9.1999999999999993</v>
      </c>
      <c r="S59" s="4">
        <v>13.5</v>
      </c>
      <c r="T59" s="4">
        <v>17.7</v>
      </c>
      <c r="U59" s="4">
        <v>16</v>
      </c>
      <c r="V59" s="4">
        <v>14.899999999999999</v>
      </c>
      <c r="W59" s="4">
        <v>14.899999999999999</v>
      </c>
      <c r="X59" s="4">
        <v>13.4</v>
      </c>
      <c r="Y59" s="4">
        <v>12.6</v>
      </c>
      <c r="Z59" s="4">
        <v>12</v>
      </c>
      <c r="AA59" s="4">
        <v>11.1</v>
      </c>
      <c r="AB59" s="4">
        <v>10.4</v>
      </c>
      <c r="AC59" s="4">
        <v>9.9</v>
      </c>
      <c r="AD59" s="4">
        <v>9.1999999999999993</v>
      </c>
      <c r="AE59" s="4">
        <v>8.6</v>
      </c>
      <c r="AF59" s="4">
        <v>8.2000000000000011</v>
      </c>
      <c r="AG59" s="4">
        <v>7.7</v>
      </c>
      <c r="AH59" s="4">
        <v>7.1999999999999993</v>
      </c>
      <c r="AI59" s="4">
        <v>6.7</v>
      </c>
      <c r="AJ59" s="4">
        <v>6</v>
      </c>
    </row>
    <row r="60" spans="1:36">
      <c r="A60" s="3"/>
      <c r="B60" s="3" t="s">
        <v>3</v>
      </c>
      <c r="C60" s="4">
        <v>0</v>
      </c>
      <c r="D60" s="4">
        <v>0</v>
      </c>
      <c r="E60" s="4">
        <v>0</v>
      </c>
      <c r="F60" s="4">
        <v>0</v>
      </c>
      <c r="G60" s="4">
        <v>0</v>
      </c>
      <c r="H60" s="4">
        <v>0</v>
      </c>
      <c r="I60" s="4">
        <v>0</v>
      </c>
      <c r="J60" s="4">
        <v>0</v>
      </c>
      <c r="K60" s="4">
        <v>0</v>
      </c>
      <c r="L60" s="4">
        <v>0</v>
      </c>
      <c r="M60" s="4">
        <v>0</v>
      </c>
      <c r="N60" s="4">
        <v>0</v>
      </c>
      <c r="O60" s="4">
        <v>0</v>
      </c>
      <c r="P60" s="4">
        <v>0</v>
      </c>
      <c r="Q60" s="4">
        <v>0</v>
      </c>
      <c r="R60" s="4">
        <v>3.1</v>
      </c>
      <c r="S60" s="4">
        <v>6.3</v>
      </c>
      <c r="T60" s="4">
        <v>9.4</v>
      </c>
      <c r="U60" s="4">
        <v>9.1999999999999993</v>
      </c>
      <c r="V60" s="4">
        <v>8.6</v>
      </c>
      <c r="W60" s="4">
        <v>8.6</v>
      </c>
      <c r="X60" s="4">
        <v>9.7000000000000011</v>
      </c>
      <c r="Y60" s="4">
        <v>8.9</v>
      </c>
      <c r="Z60" s="4">
        <v>8.2000000000000011</v>
      </c>
      <c r="AA60" s="4">
        <v>7.6</v>
      </c>
      <c r="AB60" s="4">
        <v>6.9</v>
      </c>
      <c r="AC60" s="4">
        <v>6.3</v>
      </c>
      <c r="AD60" s="4">
        <v>6.4</v>
      </c>
      <c r="AE60" s="4">
        <v>6.3</v>
      </c>
      <c r="AF60" s="4">
        <v>6</v>
      </c>
      <c r="AG60" s="4">
        <v>5.3</v>
      </c>
      <c r="AH60" s="4">
        <v>5</v>
      </c>
      <c r="AI60" s="4">
        <v>4.7</v>
      </c>
      <c r="AJ60" s="4">
        <v>4</v>
      </c>
    </row>
    <row r="61" spans="1:36">
      <c r="A61" s="3"/>
      <c r="B61" s="3" t="s">
        <v>10</v>
      </c>
      <c r="C61" s="4">
        <v>0</v>
      </c>
      <c r="D61" s="4">
        <v>0</v>
      </c>
      <c r="E61" s="4">
        <v>0</v>
      </c>
      <c r="F61" s="4">
        <v>0</v>
      </c>
      <c r="G61" s="4">
        <v>0</v>
      </c>
      <c r="H61" s="4">
        <v>0</v>
      </c>
      <c r="I61" s="4">
        <v>0</v>
      </c>
      <c r="J61" s="4">
        <v>0</v>
      </c>
      <c r="K61" s="4">
        <v>0</v>
      </c>
      <c r="L61" s="4">
        <v>0</v>
      </c>
      <c r="M61" s="4">
        <v>0</v>
      </c>
      <c r="N61" s="4">
        <v>0</v>
      </c>
      <c r="O61" s="4">
        <v>0</v>
      </c>
      <c r="P61" s="4">
        <v>0</v>
      </c>
      <c r="Q61" s="4">
        <v>0</v>
      </c>
      <c r="R61" s="4">
        <v>0</v>
      </c>
      <c r="S61" s="4">
        <v>0</v>
      </c>
      <c r="T61" s="4">
        <v>0</v>
      </c>
      <c r="U61" s="4">
        <v>0</v>
      </c>
      <c r="V61" s="4">
        <v>0</v>
      </c>
      <c r="W61" s="4">
        <v>0</v>
      </c>
      <c r="X61" s="4">
        <v>0</v>
      </c>
      <c r="Y61" s="4">
        <v>0</v>
      </c>
      <c r="Z61" s="4">
        <v>0</v>
      </c>
      <c r="AA61" s="4">
        <v>0</v>
      </c>
      <c r="AB61" s="4">
        <v>0.2</v>
      </c>
      <c r="AC61" s="4">
        <v>0.5</v>
      </c>
      <c r="AD61" s="4">
        <v>0.6</v>
      </c>
      <c r="AE61" s="4">
        <v>0.70000000000000007</v>
      </c>
      <c r="AF61" s="4">
        <v>1.0999999999999999</v>
      </c>
      <c r="AG61" s="4">
        <v>1.4000000000000001</v>
      </c>
      <c r="AH61" s="4">
        <v>1.6</v>
      </c>
      <c r="AI61" s="4">
        <v>1.6</v>
      </c>
      <c r="AJ61" s="4">
        <v>1.5</v>
      </c>
    </row>
    <row r="62" spans="1:36">
      <c r="A62" s="3"/>
      <c r="B62" s="3" t="s">
        <v>11</v>
      </c>
      <c r="C62" s="4">
        <v>0</v>
      </c>
      <c r="D62" s="4">
        <v>0</v>
      </c>
      <c r="E62" s="4">
        <v>0</v>
      </c>
      <c r="F62" s="4">
        <v>0</v>
      </c>
      <c r="G62" s="4">
        <v>0</v>
      </c>
      <c r="H62" s="4">
        <v>0</v>
      </c>
      <c r="I62" s="4">
        <v>0</v>
      </c>
      <c r="J62" s="4">
        <v>0</v>
      </c>
      <c r="K62" s="4">
        <v>0</v>
      </c>
      <c r="L62" s="4">
        <v>0</v>
      </c>
      <c r="M62" s="4">
        <v>0</v>
      </c>
      <c r="N62" s="4">
        <v>0</v>
      </c>
      <c r="O62" s="4">
        <v>0</v>
      </c>
      <c r="P62" s="4">
        <v>0</v>
      </c>
      <c r="Q62" s="4">
        <v>0</v>
      </c>
      <c r="R62" s="4">
        <v>0</v>
      </c>
      <c r="S62" s="4">
        <v>0</v>
      </c>
      <c r="T62" s="4">
        <v>0</v>
      </c>
      <c r="U62" s="4">
        <v>0</v>
      </c>
      <c r="V62" s="4">
        <v>0</v>
      </c>
      <c r="W62" s="4">
        <v>0</v>
      </c>
      <c r="X62" s="4">
        <v>0</v>
      </c>
      <c r="Y62" s="4">
        <v>0</v>
      </c>
      <c r="Z62" s="4">
        <v>0</v>
      </c>
      <c r="AA62" s="4">
        <v>0</v>
      </c>
      <c r="AB62" s="4">
        <v>0.3</v>
      </c>
      <c r="AC62" s="4">
        <v>0.6</v>
      </c>
      <c r="AD62" s="4">
        <v>0.70000000000000007</v>
      </c>
      <c r="AE62" s="4">
        <v>0.8</v>
      </c>
      <c r="AF62" s="4">
        <v>0.70000000000000007</v>
      </c>
      <c r="AG62" s="4">
        <v>0.89999999999999991</v>
      </c>
      <c r="AH62" s="4">
        <v>0.70000000000000007</v>
      </c>
      <c r="AI62" s="4">
        <v>1</v>
      </c>
      <c r="AJ62" s="4">
        <v>0.89999999999999991</v>
      </c>
    </row>
    <row r="63" spans="1:36">
      <c r="A63" s="3"/>
      <c r="B63" s="10" t="s">
        <v>173</v>
      </c>
      <c r="C63" s="4">
        <v>0</v>
      </c>
      <c r="D63" s="4">
        <v>0</v>
      </c>
      <c r="E63" s="4">
        <v>0</v>
      </c>
      <c r="F63" s="4">
        <v>0</v>
      </c>
      <c r="G63" s="4">
        <v>0</v>
      </c>
      <c r="H63" s="4">
        <v>0</v>
      </c>
      <c r="I63" s="4">
        <v>0</v>
      </c>
      <c r="J63" s="4">
        <v>0</v>
      </c>
      <c r="K63" s="4">
        <v>0</v>
      </c>
      <c r="L63" s="4">
        <v>0</v>
      </c>
      <c r="M63" s="4">
        <v>0</v>
      </c>
      <c r="N63" s="4">
        <v>0</v>
      </c>
      <c r="O63" s="4">
        <v>0</v>
      </c>
      <c r="P63" s="4">
        <v>0</v>
      </c>
      <c r="Q63" s="4">
        <v>0</v>
      </c>
      <c r="R63" s="4">
        <v>0</v>
      </c>
      <c r="S63" s="4">
        <v>0</v>
      </c>
      <c r="T63" s="4">
        <v>0</v>
      </c>
      <c r="U63" s="4">
        <v>0</v>
      </c>
      <c r="V63" s="4">
        <v>0</v>
      </c>
      <c r="W63" s="4">
        <v>0</v>
      </c>
      <c r="X63" s="4">
        <v>0</v>
      </c>
      <c r="Y63" s="4">
        <v>0</v>
      </c>
      <c r="Z63" s="4">
        <v>0</v>
      </c>
      <c r="AA63" s="4">
        <v>0</v>
      </c>
      <c r="AB63" s="4">
        <v>0</v>
      </c>
      <c r="AC63" s="4">
        <v>0</v>
      </c>
      <c r="AD63" s="4">
        <v>0</v>
      </c>
      <c r="AE63" s="4">
        <v>0</v>
      </c>
      <c r="AF63" s="4">
        <v>0</v>
      </c>
      <c r="AG63" s="4">
        <v>0</v>
      </c>
      <c r="AH63" s="4">
        <v>0</v>
      </c>
      <c r="AI63" s="4">
        <v>0.3</v>
      </c>
      <c r="AJ63" s="4">
        <v>0.2</v>
      </c>
    </row>
    <row r="64" spans="1:36">
      <c r="A64" s="3"/>
      <c r="B64" s="3" t="s">
        <v>4</v>
      </c>
      <c r="C64" s="4">
        <v>72.7</v>
      </c>
      <c r="D64" s="4">
        <v>69.199999999999989</v>
      </c>
      <c r="E64" s="4">
        <v>65.8</v>
      </c>
      <c r="F64" s="4">
        <v>62.3</v>
      </c>
      <c r="G64" s="4">
        <v>58.8</v>
      </c>
      <c r="H64" s="4">
        <v>55.400000000000006</v>
      </c>
      <c r="I64" s="4">
        <v>51.9</v>
      </c>
      <c r="J64" s="4">
        <v>48.5</v>
      </c>
      <c r="K64" s="4">
        <v>45</v>
      </c>
      <c r="L64" s="4">
        <v>45</v>
      </c>
      <c r="M64" s="4">
        <v>45</v>
      </c>
      <c r="N64" s="4">
        <v>44</v>
      </c>
      <c r="O64" s="4">
        <v>43</v>
      </c>
      <c r="P64" s="4">
        <v>44</v>
      </c>
      <c r="Q64" s="4">
        <v>43</v>
      </c>
      <c r="R64" s="4">
        <v>50.7</v>
      </c>
      <c r="S64" s="4">
        <v>58.400000000000006</v>
      </c>
      <c r="T64" s="4">
        <v>66.100000000000009</v>
      </c>
      <c r="U64" s="4">
        <v>67.800000000000011</v>
      </c>
      <c r="V64" s="4">
        <v>68.5</v>
      </c>
      <c r="W64" s="4">
        <v>69.100000000000009</v>
      </c>
      <c r="X64" s="4">
        <v>68.8</v>
      </c>
      <c r="Y64" s="4">
        <v>70.5</v>
      </c>
      <c r="Z64" s="4">
        <v>72.899999999999991</v>
      </c>
      <c r="AA64" s="4">
        <v>73.2</v>
      </c>
      <c r="AB64" s="4">
        <v>74</v>
      </c>
      <c r="AC64" s="4">
        <v>73.900000000000006</v>
      </c>
      <c r="AD64" s="4">
        <v>74.5</v>
      </c>
      <c r="AE64" s="4">
        <v>74.900000000000006</v>
      </c>
      <c r="AF64" s="4">
        <v>75.400000000000006</v>
      </c>
      <c r="AG64" s="4">
        <v>75.900000000000006</v>
      </c>
      <c r="AH64" s="4">
        <v>77</v>
      </c>
      <c r="AI64" s="4">
        <v>77.3</v>
      </c>
      <c r="AJ64" s="4">
        <v>80.2</v>
      </c>
    </row>
    <row r="65" spans="1:36">
      <c r="A65" s="3"/>
      <c r="B65" s="3" t="s">
        <v>5</v>
      </c>
      <c r="C65" s="4">
        <v>0</v>
      </c>
      <c r="D65" s="4">
        <v>0</v>
      </c>
      <c r="E65" s="4">
        <v>0</v>
      </c>
      <c r="F65" s="4">
        <v>0</v>
      </c>
      <c r="G65" s="4">
        <v>0</v>
      </c>
      <c r="H65" s="4">
        <v>0</v>
      </c>
      <c r="I65" s="4">
        <v>0</v>
      </c>
      <c r="J65" s="4">
        <v>0</v>
      </c>
      <c r="K65" s="4">
        <v>0</v>
      </c>
      <c r="L65" s="4">
        <v>0</v>
      </c>
      <c r="M65" s="4">
        <v>0</v>
      </c>
      <c r="N65" s="4">
        <v>0</v>
      </c>
      <c r="O65" s="4">
        <v>0</v>
      </c>
      <c r="P65" s="4">
        <v>0</v>
      </c>
      <c r="Q65" s="4">
        <v>0</v>
      </c>
      <c r="R65" s="4">
        <v>0.4</v>
      </c>
      <c r="S65" s="4">
        <v>0.89999999999999991</v>
      </c>
      <c r="T65" s="4">
        <v>1.3</v>
      </c>
      <c r="U65" s="4">
        <v>1.2</v>
      </c>
      <c r="V65" s="4">
        <v>1.4000000000000001</v>
      </c>
      <c r="W65" s="4">
        <v>1.4000000000000001</v>
      </c>
      <c r="X65" s="4">
        <v>1.2</v>
      </c>
      <c r="Y65" s="4">
        <v>1.3</v>
      </c>
      <c r="Z65" s="4">
        <v>1.2</v>
      </c>
      <c r="AA65" s="4">
        <v>1.0999999999999999</v>
      </c>
      <c r="AB65" s="4">
        <v>1.3</v>
      </c>
      <c r="AC65" s="4">
        <v>1.4000000000000001</v>
      </c>
      <c r="AD65" s="4">
        <v>1.3</v>
      </c>
      <c r="AE65" s="4">
        <v>1.3</v>
      </c>
      <c r="AF65" s="4">
        <v>1.4000000000000001</v>
      </c>
      <c r="AG65" s="4">
        <v>1.4000000000000001</v>
      </c>
      <c r="AH65" s="4">
        <v>1.5</v>
      </c>
      <c r="AI65" s="4">
        <v>1.6</v>
      </c>
      <c r="AJ65" s="4">
        <v>1.3</v>
      </c>
    </row>
    <row r="66" spans="1:36">
      <c r="A66" s="3"/>
      <c r="B66" s="3" t="s">
        <v>203</v>
      </c>
      <c r="C66" s="4">
        <v>17.299999999999997</v>
      </c>
      <c r="D66" s="4">
        <v>20.8</v>
      </c>
      <c r="E66" s="4">
        <v>24.2</v>
      </c>
      <c r="F66" s="4">
        <v>27.700000000000003</v>
      </c>
      <c r="G66" s="4">
        <v>31.2</v>
      </c>
      <c r="H66" s="4">
        <v>34.599999999999994</v>
      </c>
      <c r="I66" s="4">
        <v>38.1</v>
      </c>
      <c r="J66" s="4">
        <v>41.5</v>
      </c>
      <c r="K66" s="4">
        <v>45</v>
      </c>
      <c r="L66" s="4">
        <v>45</v>
      </c>
      <c r="M66" s="4">
        <v>46</v>
      </c>
      <c r="N66" s="4">
        <v>48</v>
      </c>
      <c r="O66" s="4">
        <v>50</v>
      </c>
      <c r="P66" s="4">
        <v>52</v>
      </c>
      <c r="Q66" s="4">
        <v>52</v>
      </c>
      <c r="R66" s="4">
        <v>35.299999999999997</v>
      </c>
      <c r="S66" s="4">
        <v>18.599999999999998</v>
      </c>
      <c r="T66" s="4">
        <v>1.9</v>
      </c>
      <c r="U66" s="4">
        <v>2.1999999999999997</v>
      </c>
      <c r="V66" s="4">
        <v>2.7</v>
      </c>
      <c r="W66" s="4">
        <v>2.7</v>
      </c>
      <c r="X66" s="4">
        <v>2.7</v>
      </c>
      <c r="Y66" s="4">
        <v>2.8000000000000003</v>
      </c>
      <c r="Z66" s="4">
        <v>2.6</v>
      </c>
      <c r="AA66" s="4">
        <v>2.8000000000000003</v>
      </c>
      <c r="AB66" s="4">
        <v>2.8000000000000003</v>
      </c>
      <c r="AC66" s="4">
        <v>2.9000000000000004</v>
      </c>
      <c r="AD66" s="4">
        <v>3.1</v>
      </c>
      <c r="AE66" s="4">
        <v>3.1</v>
      </c>
      <c r="AF66" s="4">
        <v>3.1</v>
      </c>
      <c r="AG66" s="4">
        <v>3.2</v>
      </c>
      <c r="AH66" s="4">
        <v>3.1</v>
      </c>
      <c r="AI66" s="4">
        <v>2.7</v>
      </c>
      <c r="AJ66" s="4">
        <v>2</v>
      </c>
    </row>
    <row r="67" spans="1:36" ht="22.5">
      <c r="A67" s="3"/>
      <c r="B67" s="3" t="s">
        <v>202</v>
      </c>
      <c r="C67" s="4">
        <v>0</v>
      </c>
      <c r="D67" s="4">
        <v>0</v>
      </c>
      <c r="E67" s="4">
        <v>0</v>
      </c>
      <c r="F67" s="4">
        <v>0</v>
      </c>
      <c r="G67" s="4">
        <v>0</v>
      </c>
      <c r="H67" s="4">
        <v>0</v>
      </c>
      <c r="I67" s="4">
        <v>0</v>
      </c>
      <c r="J67" s="4">
        <v>0</v>
      </c>
      <c r="K67" s="4">
        <v>0</v>
      </c>
      <c r="L67" s="4">
        <v>0</v>
      </c>
      <c r="M67" s="4">
        <v>0</v>
      </c>
      <c r="N67" s="4">
        <v>0</v>
      </c>
      <c r="O67" s="4">
        <v>0</v>
      </c>
      <c r="P67" s="4">
        <v>0</v>
      </c>
      <c r="Q67" s="4">
        <v>0</v>
      </c>
      <c r="R67" s="4">
        <v>0.5</v>
      </c>
      <c r="S67" s="4">
        <v>0.89999999999999991</v>
      </c>
      <c r="T67" s="4">
        <v>1.4000000000000001</v>
      </c>
      <c r="U67" s="4">
        <v>1.3</v>
      </c>
      <c r="V67" s="4">
        <v>1.5</v>
      </c>
      <c r="W67" s="4">
        <v>1.5</v>
      </c>
      <c r="X67" s="4">
        <v>1.9</v>
      </c>
      <c r="Y67" s="4">
        <v>1.7000000000000002</v>
      </c>
      <c r="Z67" s="4">
        <v>1.0999999999999999</v>
      </c>
      <c r="AA67" s="4">
        <v>1.7000000000000002</v>
      </c>
      <c r="AB67" s="4">
        <v>1.7000000000000002</v>
      </c>
      <c r="AC67" s="4">
        <v>2.1</v>
      </c>
      <c r="AD67" s="4">
        <v>1.9</v>
      </c>
      <c r="AE67" s="4">
        <v>1.9</v>
      </c>
      <c r="AF67" s="4">
        <v>1.7000000000000002</v>
      </c>
      <c r="AG67" s="4">
        <v>1.7999999999999998</v>
      </c>
      <c r="AH67" s="4">
        <v>1.6</v>
      </c>
      <c r="AI67" s="4">
        <v>1.7000000000000002</v>
      </c>
      <c r="AJ67" s="4">
        <v>1.9</v>
      </c>
    </row>
    <row r="68" spans="1:36">
      <c r="A68" s="3"/>
      <c r="B68" s="3" t="s">
        <v>201</v>
      </c>
      <c r="C68" s="4">
        <v>0</v>
      </c>
      <c r="D68" s="4">
        <v>0</v>
      </c>
      <c r="E68" s="4">
        <v>0</v>
      </c>
      <c r="F68" s="4">
        <v>0</v>
      </c>
      <c r="G68" s="4">
        <v>0</v>
      </c>
      <c r="H68" s="4">
        <v>0</v>
      </c>
      <c r="I68" s="4">
        <v>0</v>
      </c>
      <c r="J68" s="4">
        <v>0</v>
      </c>
      <c r="K68" s="4">
        <v>0</v>
      </c>
      <c r="L68" s="4">
        <v>0</v>
      </c>
      <c r="M68" s="4">
        <v>0</v>
      </c>
      <c r="N68" s="4">
        <v>0</v>
      </c>
      <c r="O68" s="4">
        <v>0</v>
      </c>
      <c r="P68" s="4">
        <v>0</v>
      </c>
      <c r="Q68" s="4">
        <v>0</v>
      </c>
      <c r="R68" s="4">
        <v>0.5</v>
      </c>
      <c r="S68" s="4">
        <v>1</v>
      </c>
      <c r="T68" s="4">
        <v>1.5</v>
      </c>
      <c r="U68" s="4">
        <v>1.5</v>
      </c>
      <c r="V68" s="4">
        <v>1.7999999999999998</v>
      </c>
      <c r="W68" s="4">
        <v>1.7999999999999998</v>
      </c>
      <c r="X68" s="4">
        <v>2.2999999999999998</v>
      </c>
      <c r="Y68" s="4">
        <v>2.1999999999999997</v>
      </c>
      <c r="Z68" s="4">
        <v>2</v>
      </c>
      <c r="AA68" s="4">
        <v>2.5</v>
      </c>
      <c r="AB68" s="4">
        <v>2.4</v>
      </c>
      <c r="AC68" s="4">
        <v>2.4</v>
      </c>
      <c r="AD68" s="4">
        <v>2.2999999999999998</v>
      </c>
      <c r="AE68" s="4">
        <v>2.4</v>
      </c>
      <c r="AF68" s="4">
        <v>2.4</v>
      </c>
      <c r="AG68" s="4">
        <v>2.4</v>
      </c>
      <c r="AH68" s="4">
        <v>2.2999999999999998</v>
      </c>
      <c r="AI68" s="4">
        <v>2.4</v>
      </c>
      <c r="AJ68" s="4">
        <v>2</v>
      </c>
    </row>
    <row r="69" spans="1:36" ht="15.75" thickBot="1">
      <c r="A69" s="21"/>
      <c r="B69" s="21" t="s">
        <v>21</v>
      </c>
      <c r="C69" s="7">
        <v>0</v>
      </c>
      <c r="D69" s="7">
        <v>0</v>
      </c>
      <c r="E69" s="7">
        <v>0</v>
      </c>
      <c r="F69" s="7">
        <v>0</v>
      </c>
      <c r="G69" s="7">
        <v>0</v>
      </c>
      <c r="H69" s="7">
        <v>0</v>
      </c>
      <c r="I69" s="7">
        <v>0</v>
      </c>
      <c r="J69" s="7">
        <v>0</v>
      </c>
      <c r="K69" s="7">
        <v>0</v>
      </c>
      <c r="L69" s="7">
        <v>0</v>
      </c>
      <c r="M69" s="7">
        <v>0</v>
      </c>
      <c r="N69" s="7">
        <v>0</v>
      </c>
      <c r="O69" s="7">
        <v>0</v>
      </c>
      <c r="P69" s="7">
        <v>0</v>
      </c>
      <c r="Q69" s="7">
        <v>0</v>
      </c>
      <c r="R69" s="7">
        <v>0.3</v>
      </c>
      <c r="S69" s="7">
        <v>0.4</v>
      </c>
      <c r="T69" s="7">
        <v>0.70000000000000007</v>
      </c>
      <c r="U69" s="7">
        <v>0.8</v>
      </c>
      <c r="V69" s="7">
        <v>0.6</v>
      </c>
      <c r="W69" s="7">
        <v>0</v>
      </c>
      <c r="X69" s="7">
        <v>0</v>
      </c>
      <c r="Y69" s="7">
        <v>0</v>
      </c>
      <c r="Z69" s="7">
        <v>0</v>
      </c>
      <c r="AA69" s="7">
        <v>0</v>
      </c>
      <c r="AB69" s="7">
        <v>0</v>
      </c>
      <c r="AC69" s="7">
        <v>0</v>
      </c>
      <c r="AD69" s="7">
        <v>0</v>
      </c>
      <c r="AE69" s="7">
        <v>0</v>
      </c>
      <c r="AF69" s="7">
        <v>0</v>
      </c>
      <c r="AG69" s="7">
        <v>0</v>
      </c>
      <c r="AH69" s="7">
        <v>0</v>
      </c>
      <c r="AI69" s="7">
        <v>0</v>
      </c>
      <c r="AJ69" s="7">
        <v>0</v>
      </c>
    </row>
    <row r="72" spans="1:36" ht="15.75" thickBot="1">
      <c r="A72" s="17" t="s">
        <v>32</v>
      </c>
    </row>
    <row r="73" spans="1:36" ht="15.75" thickBot="1">
      <c r="A73" s="23" t="s">
        <v>0</v>
      </c>
      <c r="B73" s="23" t="s">
        <v>217</v>
      </c>
      <c r="C73" s="24">
        <v>1990</v>
      </c>
      <c r="D73" s="24">
        <v>1991</v>
      </c>
      <c r="E73" s="24">
        <v>1992</v>
      </c>
      <c r="F73" s="24">
        <v>1993</v>
      </c>
      <c r="G73" s="24">
        <v>1994</v>
      </c>
      <c r="H73" s="24">
        <v>1995</v>
      </c>
      <c r="I73" s="24">
        <v>1996</v>
      </c>
      <c r="J73" s="24">
        <v>1997</v>
      </c>
      <c r="K73" s="24">
        <v>1998</v>
      </c>
      <c r="L73" s="24">
        <v>1999</v>
      </c>
      <c r="M73" s="24">
        <v>2000</v>
      </c>
      <c r="N73" s="24">
        <v>2001</v>
      </c>
      <c r="O73" s="24">
        <v>2002</v>
      </c>
      <c r="P73" s="24">
        <v>2003</v>
      </c>
      <c r="Q73" s="24">
        <v>2004</v>
      </c>
      <c r="R73" s="24">
        <v>2005</v>
      </c>
      <c r="S73" s="24">
        <v>2006</v>
      </c>
      <c r="T73" s="24">
        <v>2007</v>
      </c>
      <c r="U73" s="24">
        <v>2008</v>
      </c>
      <c r="V73" s="24">
        <v>2009</v>
      </c>
      <c r="W73" s="24">
        <v>2010</v>
      </c>
      <c r="X73" s="24">
        <v>2011</v>
      </c>
      <c r="Y73" s="24">
        <v>2012</v>
      </c>
      <c r="Z73" s="24">
        <v>2013</v>
      </c>
      <c r="AA73" s="24">
        <v>2014</v>
      </c>
      <c r="AB73" s="24">
        <v>2015</v>
      </c>
      <c r="AC73" s="24">
        <v>2016</v>
      </c>
      <c r="AD73" s="24">
        <v>2017</v>
      </c>
      <c r="AE73" s="24">
        <v>2018</v>
      </c>
      <c r="AF73" s="24">
        <v>2019</v>
      </c>
      <c r="AG73" s="24">
        <v>2020</v>
      </c>
      <c r="AH73" s="24">
        <v>2021</v>
      </c>
      <c r="AI73" s="24">
        <v>2022</v>
      </c>
      <c r="AJ73" s="24">
        <v>2023</v>
      </c>
    </row>
    <row r="74" spans="1:36">
      <c r="A74" s="3" t="s">
        <v>36</v>
      </c>
      <c r="B74" s="3" t="s">
        <v>191</v>
      </c>
      <c r="C74" s="80">
        <v>0.5</v>
      </c>
      <c r="D74" s="80">
        <v>0.6</v>
      </c>
      <c r="E74" s="80">
        <v>1.4000000000000001</v>
      </c>
      <c r="F74" s="80">
        <v>2.1</v>
      </c>
      <c r="G74" s="80">
        <v>2.8000000000000003</v>
      </c>
      <c r="H74" s="80">
        <v>3.5000000000000004</v>
      </c>
      <c r="I74" s="80">
        <v>4.3</v>
      </c>
      <c r="J74" s="80">
        <v>5</v>
      </c>
      <c r="K74" s="80">
        <v>5.7</v>
      </c>
      <c r="L74" s="80">
        <v>6.4</v>
      </c>
      <c r="M74" s="80">
        <v>7.7</v>
      </c>
      <c r="N74" s="80">
        <v>9</v>
      </c>
      <c r="O74" s="80">
        <v>9.9</v>
      </c>
      <c r="P74" s="80">
        <v>11.1</v>
      </c>
      <c r="Q74" s="80">
        <v>11.1</v>
      </c>
      <c r="R74" s="80">
        <v>7.8</v>
      </c>
      <c r="S74" s="80">
        <v>4.5999999999999996</v>
      </c>
      <c r="T74" s="80">
        <v>1.3</v>
      </c>
      <c r="U74" s="80">
        <v>1.0999999999999999</v>
      </c>
      <c r="V74" s="80">
        <v>0.89999999999999991</v>
      </c>
      <c r="W74" s="80">
        <v>0.89999999999999991</v>
      </c>
      <c r="X74" s="80">
        <v>1.3</v>
      </c>
      <c r="Y74" s="80">
        <v>1.2</v>
      </c>
      <c r="Z74" s="80">
        <v>1</v>
      </c>
      <c r="AA74" s="80">
        <v>1</v>
      </c>
      <c r="AB74" s="80">
        <v>0.8</v>
      </c>
      <c r="AC74" s="80">
        <v>0.8</v>
      </c>
      <c r="AD74" s="80">
        <v>0.89999999999999991</v>
      </c>
      <c r="AE74" s="80">
        <v>0.70000000000000007</v>
      </c>
      <c r="AF74" s="80">
        <v>0.70000000000000007</v>
      </c>
      <c r="AG74" s="80">
        <v>0.6</v>
      </c>
      <c r="AH74" s="80">
        <v>0.6</v>
      </c>
      <c r="AI74" s="80">
        <v>0.6</v>
      </c>
      <c r="AJ74" s="80">
        <v>0.5</v>
      </c>
    </row>
    <row r="75" spans="1:36">
      <c r="A75" s="3"/>
      <c r="B75" s="3" t="s">
        <v>192</v>
      </c>
      <c r="C75" s="4">
        <v>0.5</v>
      </c>
      <c r="D75" s="4">
        <v>0.6</v>
      </c>
      <c r="E75" s="4">
        <v>1.4000000000000001</v>
      </c>
      <c r="F75" s="4">
        <v>2.1</v>
      </c>
      <c r="G75" s="4">
        <v>2.8000000000000003</v>
      </c>
      <c r="H75" s="4">
        <v>3.5000000000000004</v>
      </c>
      <c r="I75" s="4">
        <v>4.3</v>
      </c>
      <c r="J75" s="4">
        <v>5</v>
      </c>
      <c r="K75" s="4">
        <v>5.7</v>
      </c>
      <c r="L75" s="4">
        <v>6.4</v>
      </c>
      <c r="M75" s="4">
        <v>8.3000000000000007</v>
      </c>
      <c r="N75" s="4">
        <v>9.6</v>
      </c>
      <c r="O75" s="4">
        <v>11.700000000000001</v>
      </c>
      <c r="P75" s="4">
        <v>13.5</v>
      </c>
      <c r="Q75" s="4">
        <v>13.5</v>
      </c>
      <c r="R75" s="4">
        <v>12.200000000000001</v>
      </c>
      <c r="S75" s="4">
        <v>10.900000000000002</v>
      </c>
      <c r="T75" s="4">
        <v>9.6</v>
      </c>
      <c r="U75" s="4">
        <v>9</v>
      </c>
      <c r="V75" s="4">
        <v>8.6</v>
      </c>
      <c r="W75" s="4">
        <v>8.6</v>
      </c>
      <c r="X75" s="4">
        <v>8.6</v>
      </c>
      <c r="Y75" s="4">
        <v>8.2000000000000011</v>
      </c>
      <c r="Z75" s="4">
        <v>8.2000000000000011</v>
      </c>
      <c r="AA75" s="4">
        <v>7.8</v>
      </c>
      <c r="AB75" s="4">
        <v>7.5</v>
      </c>
      <c r="AC75" s="4">
        <v>7.3</v>
      </c>
      <c r="AD75" s="4">
        <v>7.3</v>
      </c>
      <c r="AE75" s="4">
        <v>6.8000000000000007</v>
      </c>
      <c r="AF75" s="4">
        <v>6.1</v>
      </c>
      <c r="AG75" s="4">
        <v>5.6000000000000005</v>
      </c>
      <c r="AH75" s="4">
        <v>5.4</v>
      </c>
      <c r="AI75" s="4">
        <v>4.9000000000000004</v>
      </c>
      <c r="AJ75" s="4">
        <v>4.3999999999999995</v>
      </c>
    </row>
    <row r="76" spans="1:36">
      <c r="A76" s="3"/>
      <c r="B76" s="3" t="s">
        <v>193</v>
      </c>
      <c r="C76" s="4">
        <v>7.0000000000000009</v>
      </c>
      <c r="D76" s="4">
        <v>7.3999999999999995</v>
      </c>
      <c r="E76" s="4">
        <v>7.7</v>
      </c>
      <c r="F76" s="4">
        <v>8.2000000000000011</v>
      </c>
      <c r="G76" s="4">
        <v>8.6</v>
      </c>
      <c r="H76" s="4">
        <v>9.7000000000000011</v>
      </c>
      <c r="I76" s="4">
        <v>10.7</v>
      </c>
      <c r="J76" s="4">
        <v>11.799999999999999</v>
      </c>
      <c r="K76" s="4">
        <v>12.8</v>
      </c>
      <c r="L76" s="4">
        <v>13.900000000000002</v>
      </c>
      <c r="M76" s="4">
        <v>14.299999999999999</v>
      </c>
      <c r="N76" s="4">
        <v>14.7</v>
      </c>
      <c r="O76" s="4">
        <v>14.899999999999999</v>
      </c>
      <c r="P76" s="4">
        <v>15.2</v>
      </c>
      <c r="Q76" s="4">
        <v>15.2</v>
      </c>
      <c r="R76" s="4">
        <v>11.200000000000001</v>
      </c>
      <c r="S76" s="4">
        <v>7.1</v>
      </c>
      <c r="T76" s="4">
        <v>3.1</v>
      </c>
      <c r="U76" s="4">
        <v>2.8000000000000003</v>
      </c>
      <c r="V76" s="4">
        <v>2.5</v>
      </c>
      <c r="W76" s="4">
        <v>2.5</v>
      </c>
      <c r="X76" s="4">
        <v>2</v>
      </c>
      <c r="Y76" s="4">
        <v>1.9</v>
      </c>
      <c r="Z76" s="4">
        <v>2.1999999999999997</v>
      </c>
      <c r="AA76" s="4">
        <v>1.9</v>
      </c>
      <c r="AB76" s="4">
        <v>1.9</v>
      </c>
      <c r="AC76" s="4">
        <v>1.9</v>
      </c>
      <c r="AD76" s="4">
        <v>1.7999999999999998</v>
      </c>
      <c r="AE76" s="4">
        <v>2.5</v>
      </c>
      <c r="AF76" s="4">
        <v>2</v>
      </c>
      <c r="AG76" s="4">
        <v>1.4000000000000001</v>
      </c>
      <c r="AH76" s="4">
        <v>1.5</v>
      </c>
      <c r="AI76" s="4">
        <v>1.5</v>
      </c>
      <c r="AJ76" s="4">
        <v>1.4000000000000001</v>
      </c>
    </row>
    <row r="77" spans="1:36">
      <c r="B77" s="3" t="s">
        <v>194</v>
      </c>
      <c r="C77" s="4">
        <v>0</v>
      </c>
      <c r="D77" s="4">
        <v>0</v>
      </c>
      <c r="E77" s="4">
        <v>0</v>
      </c>
      <c r="F77" s="4">
        <v>0</v>
      </c>
      <c r="G77" s="4">
        <v>0</v>
      </c>
      <c r="H77" s="4">
        <v>0</v>
      </c>
      <c r="I77" s="4">
        <v>0</v>
      </c>
      <c r="J77" s="4">
        <v>0</v>
      </c>
      <c r="K77" s="4">
        <v>0</v>
      </c>
      <c r="L77" s="4">
        <v>0</v>
      </c>
      <c r="M77" s="4">
        <v>0</v>
      </c>
      <c r="N77" s="4">
        <v>0</v>
      </c>
      <c r="O77" s="4">
        <v>0</v>
      </c>
      <c r="P77" s="4">
        <v>0</v>
      </c>
      <c r="Q77" s="4">
        <v>0</v>
      </c>
      <c r="R77" s="4">
        <v>0</v>
      </c>
      <c r="S77" s="4">
        <v>0</v>
      </c>
      <c r="T77" s="4">
        <v>2.9000000000000004</v>
      </c>
      <c r="U77" s="4">
        <v>5.4</v>
      </c>
      <c r="V77" s="4">
        <v>8</v>
      </c>
      <c r="W77" s="4">
        <v>8</v>
      </c>
      <c r="X77" s="4">
        <v>10.7</v>
      </c>
      <c r="Y77" s="4">
        <v>13.600000000000001</v>
      </c>
      <c r="Z77" s="4">
        <v>16.2</v>
      </c>
      <c r="AA77" s="4">
        <v>21.3</v>
      </c>
      <c r="AB77" s="4">
        <v>23.599999999999998</v>
      </c>
      <c r="AC77" s="4">
        <v>27.200000000000003</v>
      </c>
      <c r="AD77" s="4">
        <v>30.3</v>
      </c>
      <c r="AE77" s="4">
        <v>31.8</v>
      </c>
      <c r="AF77" s="4">
        <v>33</v>
      </c>
      <c r="AG77" s="4">
        <v>33.800000000000004</v>
      </c>
      <c r="AH77" s="4">
        <v>34.9</v>
      </c>
      <c r="AI77" s="4">
        <v>35.699999999999996</v>
      </c>
      <c r="AJ77" s="4">
        <v>36.299999999999997</v>
      </c>
    </row>
    <row r="78" spans="1:36">
      <c r="A78" s="3"/>
      <c r="B78" s="3" t="s">
        <v>33</v>
      </c>
      <c r="C78" s="4">
        <v>55.500000000000007</v>
      </c>
      <c r="D78" s="4">
        <v>56.599999999999994</v>
      </c>
      <c r="E78" s="4">
        <v>56.499999999999993</v>
      </c>
      <c r="F78" s="4">
        <v>56.399999999999991</v>
      </c>
      <c r="G78" s="4">
        <v>56.2</v>
      </c>
      <c r="H78" s="4">
        <v>55.900000000000006</v>
      </c>
      <c r="I78" s="4">
        <v>55.600000000000009</v>
      </c>
      <c r="J78" s="4">
        <v>55.300000000000004</v>
      </c>
      <c r="K78" s="4">
        <v>55.000000000000007</v>
      </c>
      <c r="L78" s="4">
        <v>54.7</v>
      </c>
      <c r="M78" s="4">
        <v>51.1</v>
      </c>
      <c r="N78" s="4">
        <v>49.4</v>
      </c>
      <c r="O78" s="4">
        <v>46.7</v>
      </c>
      <c r="P78" s="4">
        <v>44</v>
      </c>
      <c r="Q78" s="4">
        <v>44</v>
      </c>
      <c r="R78" s="4">
        <v>54</v>
      </c>
      <c r="S78" s="4">
        <v>64</v>
      </c>
      <c r="T78" s="4">
        <v>71.099999999999994</v>
      </c>
      <c r="U78" s="4">
        <v>70.399999999999991</v>
      </c>
      <c r="V78" s="4">
        <v>69</v>
      </c>
      <c r="W78" s="4">
        <v>69</v>
      </c>
      <c r="X78" s="4">
        <v>67.5</v>
      </c>
      <c r="Y78" s="4">
        <v>65.8</v>
      </c>
      <c r="Z78" s="4">
        <v>62.6</v>
      </c>
      <c r="AA78" s="4">
        <v>59.699999999999996</v>
      </c>
      <c r="AB78" s="4">
        <v>57.999999999999993</v>
      </c>
      <c r="AC78" s="4">
        <v>55.300000000000004</v>
      </c>
      <c r="AD78" s="4">
        <v>59.5</v>
      </c>
      <c r="AE78" s="4">
        <v>57.9</v>
      </c>
      <c r="AF78" s="4">
        <v>57.9</v>
      </c>
      <c r="AG78" s="4">
        <v>58.3</v>
      </c>
      <c r="AH78" s="4">
        <v>57.4</v>
      </c>
      <c r="AI78" s="4">
        <v>57.099999999999994</v>
      </c>
      <c r="AJ78" s="4">
        <v>57.099999999999994</v>
      </c>
    </row>
    <row r="79" spans="1:36">
      <c r="A79" s="3"/>
      <c r="B79" s="3" t="s">
        <v>35</v>
      </c>
      <c r="C79" s="4">
        <v>4.9000000000000004</v>
      </c>
      <c r="D79" s="4">
        <v>5.5</v>
      </c>
      <c r="E79" s="4">
        <v>6.1</v>
      </c>
      <c r="F79" s="4">
        <v>6.7</v>
      </c>
      <c r="G79" s="4">
        <v>7.3999999999999995</v>
      </c>
      <c r="H79" s="4">
        <v>8</v>
      </c>
      <c r="I79" s="4">
        <v>8.5</v>
      </c>
      <c r="J79" s="4">
        <v>9.1</v>
      </c>
      <c r="K79" s="4">
        <v>9.8000000000000007</v>
      </c>
      <c r="L79" s="4">
        <v>10.4</v>
      </c>
      <c r="M79" s="4">
        <v>10.4</v>
      </c>
      <c r="N79" s="4">
        <v>10.100000000000001</v>
      </c>
      <c r="O79" s="4">
        <v>10</v>
      </c>
      <c r="P79" s="4">
        <v>9.8000000000000007</v>
      </c>
      <c r="Q79" s="4">
        <v>9.8000000000000007</v>
      </c>
      <c r="R79" s="4">
        <v>9.8000000000000007</v>
      </c>
      <c r="S79" s="4">
        <v>9.7000000000000011</v>
      </c>
      <c r="T79" s="4">
        <v>9.7000000000000011</v>
      </c>
      <c r="U79" s="4">
        <v>9.7000000000000011</v>
      </c>
      <c r="V79" s="4">
        <v>10</v>
      </c>
      <c r="W79" s="4">
        <v>10</v>
      </c>
      <c r="X79" s="4">
        <v>9.7000000000000011</v>
      </c>
      <c r="Y79" s="4">
        <v>9.1</v>
      </c>
      <c r="Z79" s="4">
        <v>9.6</v>
      </c>
      <c r="AA79" s="4">
        <v>8.1</v>
      </c>
      <c r="AB79" s="4">
        <v>8</v>
      </c>
      <c r="AC79" s="4">
        <v>7.3999999999999995</v>
      </c>
      <c r="AD79" s="4">
        <v>0</v>
      </c>
      <c r="AE79" s="4">
        <v>0</v>
      </c>
      <c r="AF79" s="4">
        <v>0</v>
      </c>
      <c r="AG79" s="4">
        <v>0</v>
      </c>
      <c r="AH79" s="4">
        <v>0</v>
      </c>
      <c r="AI79" s="4">
        <v>0</v>
      </c>
      <c r="AJ79" s="4">
        <v>0</v>
      </c>
    </row>
    <row r="80" spans="1:36">
      <c r="A80" s="26"/>
      <c r="B80" s="27" t="s">
        <v>34</v>
      </c>
      <c r="C80" s="28">
        <v>31.6</v>
      </c>
      <c r="D80" s="28">
        <v>29.299999999999997</v>
      </c>
      <c r="E80" s="28">
        <v>26.900000000000002</v>
      </c>
      <c r="F80" s="28">
        <v>24.5</v>
      </c>
      <c r="G80" s="28">
        <v>22.2</v>
      </c>
      <c r="H80" s="28">
        <v>19.400000000000002</v>
      </c>
      <c r="I80" s="28">
        <v>16.600000000000001</v>
      </c>
      <c r="J80" s="28">
        <v>13.8</v>
      </c>
      <c r="K80" s="28">
        <v>11</v>
      </c>
      <c r="L80" s="28">
        <v>8.2000000000000011</v>
      </c>
      <c r="M80" s="28">
        <v>8.2000000000000011</v>
      </c>
      <c r="N80" s="28">
        <v>7.1999999999999993</v>
      </c>
      <c r="O80" s="28">
        <v>6.8000000000000007</v>
      </c>
      <c r="P80" s="28">
        <v>6.4</v>
      </c>
      <c r="Q80" s="28">
        <v>6.4</v>
      </c>
      <c r="R80" s="28">
        <v>5</v>
      </c>
      <c r="S80" s="28">
        <v>3.6999999999999997</v>
      </c>
      <c r="T80" s="28">
        <v>2.2999999999999998</v>
      </c>
      <c r="U80" s="28">
        <v>1.6</v>
      </c>
      <c r="V80" s="28">
        <v>1</v>
      </c>
      <c r="W80" s="28">
        <v>1</v>
      </c>
      <c r="X80" s="28">
        <v>0.2</v>
      </c>
      <c r="Y80" s="28">
        <v>0.2</v>
      </c>
      <c r="Z80" s="28">
        <v>0.2</v>
      </c>
      <c r="AA80" s="28">
        <v>0.2</v>
      </c>
      <c r="AB80" s="28">
        <v>0.2</v>
      </c>
      <c r="AC80" s="28">
        <v>0.1</v>
      </c>
      <c r="AD80" s="28">
        <v>0.2</v>
      </c>
      <c r="AE80" s="28">
        <v>0.3</v>
      </c>
      <c r="AF80" s="28">
        <v>0.3</v>
      </c>
      <c r="AG80" s="28">
        <v>0.3</v>
      </c>
      <c r="AH80" s="28">
        <v>0.2</v>
      </c>
      <c r="AI80" s="28">
        <v>0.2</v>
      </c>
      <c r="AJ80" s="28">
        <v>0.3</v>
      </c>
    </row>
    <row r="81" spans="1:36">
      <c r="A81" s="3" t="s">
        <v>37</v>
      </c>
      <c r="B81" s="3" t="s">
        <v>33</v>
      </c>
      <c r="C81" s="5">
        <v>56.699999999999996</v>
      </c>
      <c r="D81" s="5">
        <v>57.999999999999993</v>
      </c>
      <c r="E81" s="5">
        <v>59.5</v>
      </c>
      <c r="F81" s="5">
        <v>61</v>
      </c>
      <c r="G81" s="5">
        <v>62.5</v>
      </c>
      <c r="H81" s="5">
        <v>64</v>
      </c>
      <c r="I81" s="5">
        <v>65.5</v>
      </c>
      <c r="J81" s="5">
        <v>67</v>
      </c>
      <c r="K81" s="5">
        <v>68.5</v>
      </c>
      <c r="L81" s="5">
        <v>70</v>
      </c>
      <c r="M81" s="5">
        <v>71</v>
      </c>
      <c r="N81" s="5">
        <v>74</v>
      </c>
      <c r="O81" s="5">
        <v>74.900000000000006</v>
      </c>
      <c r="P81" s="5">
        <v>76.599999999999994</v>
      </c>
      <c r="Q81" s="5">
        <v>76.599999999999994</v>
      </c>
      <c r="R81" s="5">
        <v>76.8</v>
      </c>
      <c r="S81" s="5">
        <v>77</v>
      </c>
      <c r="T81" s="5">
        <v>77.2</v>
      </c>
      <c r="U81" s="5">
        <v>78.100000000000009</v>
      </c>
      <c r="V81" s="5">
        <v>76.900000000000006</v>
      </c>
      <c r="W81" s="5">
        <v>79.600000000000009</v>
      </c>
      <c r="X81" s="5">
        <v>80</v>
      </c>
      <c r="Y81" s="5">
        <v>80.900000000000006</v>
      </c>
      <c r="Z81" s="5">
        <v>80.100000000000009</v>
      </c>
      <c r="AA81" s="5">
        <v>81.3</v>
      </c>
      <c r="AB81" s="5">
        <v>81.3</v>
      </c>
      <c r="AC81" s="5">
        <v>81.699999999999989</v>
      </c>
      <c r="AD81" s="5">
        <v>82.199999999999989</v>
      </c>
      <c r="AE81" s="5">
        <v>83.2</v>
      </c>
      <c r="AF81" s="5">
        <v>83.6</v>
      </c>
      <c r="AG81" s="5">
        <v>83.899999999999991</v>
      </c>
      <c r="AH81" s="5">
        <v>84.2</v>
      </c>
      <c r="AI81" s="5">
        <v>83.5</v>
      </c>
      <c r="AJ81" s="5">
        <v>82.899999999999991</v>
      </c>
    </row>
    <row r="82" spans="1:36">
      <c r="A82" s="3"/>
      <c r="B82" s="3" t="s">
        <v>35</v>
      </c>
      <c r="C82" s="5">
        <v>17.5</v>
      </c>
      <c r="D82" s="5">
        <v>20</v>
      </c>
      <c r="E82" s="5">
        <v>20.599999999999998</v>
      </c>
      <c r="F82" s="5">
        <v>21.3</v>
      </c>
      <c r="G82" s="5">
        <v>21.9</v>
      </c>
      <c r="H82" s="5">
        <v>22.5</v>
      </c>
      <c r="I82" s="5">
        <v>23.1</v>
      </c>
      <c r="J82" s="5">
        <v>23.799999999999997</v>
      </c>
      <c r="K82" s="5">
        <v>24.4</v>
      </c>
      <c r="L82" s="5">
        <v>25</v>
      </c>
      <c r="M82" s="5">
        <v>24</v>
      </c>
      <c r="N82" s="5">
        <v>22</v>
      </c>
      <c r="O82" s="5">
        <v>20.9</v>
      </c>
      <c r="P82" s="5">
        <v>19.5</v>
      </c>
      <c r="Q82" s="5">
        <v>19.5</v>
      </c>
      <c r="R82" s="5">
        <v>19.2</v>
      </c>
      <c r="S82" s="5">
        <v>19</v>
      </c>
      <c r="T82" s="5">
        <v>18.7</v>
      </c>
      <c r="U82" s="5">
        <v>18.600000000000001</v>
      </c>
      <c r="V82" s="5">
        <v>19.7</v>
      </c>
      <c r="W82" s="5">
        <v>20.400000000000002</v>
      </c>
      <c r="X82" s="5">
        <v>20</v>
      </c>
      <c r="Y82" s="5">
        <v>19.100000000000001</v>
      </c>
      <c r="Z82" s="5">
        <v>19.900000000000002</v>
      </c>
      <c r="AA82" s="5">
        <v>18.7</v>
      </c>
      <c r="AB82" s="5">
        <v>18.7</v>
      </c>
      <c r="AC82" s="5">
        <v>18.3</v>
      </c>
      <c r="AD82" s="5">
        <v>17.8</v>
      </c>
      <c r="AE82" s="5">
        <v>16.8</v>
      </c>
      <c r="AF82" s="5">
        <v>16.400000000000002</v>
      </c>
      <c r="AG82" s="5">
        <v>16.100000000000001</v>
      </c>
      <c r="AH82" s="5">
        <v>15.8</v>
      </c>
      <c r="AI82" s="5">
        <v>16.5</v>
      </c>
      <c r="AJ82" s="5">
        <v>17.100000000000001</v>
      </c>
    </row>
    <row r="83" spans="1:36">
      <c r="A83" s="3"/>
      <c r="B83" s="3" t="s">
        <v>195</v>
      </c>
      <c r="C83" s="5">
        <v>25.8</v>
      </c>
      <c r="D83" s="5">
        <v>22</v>
      </c>
      <c r="E83" s="5">
        <v>19.900000000000002</v>
      </c>
      <c r="F83" s="5">
        <v>17.7</v>
      </c>
      <c r="G83" s="5">
        <v>15.6</v>
      </c>
      <c r="H83" s="5">
        <v>13.5</v>
      </c>
      <c r="I83" s="5">
        <v>11.4</v>
      </c>
      <c r="J83" s="5">
        <v>9.1999999999999993</v>
      </c>
      <c r="K83" s="5">
        <v>7.1</v>
      </c>
      <c r="L83" s="5">
        <v>5</v>
      </c>
      <c r="M83" s="5">
        <v>5</v>
      </c>
      <c r="N83" s="5">
        <v>4</v>
      </c>
      <c r="O83" s="5">
        <v>4.2</v>
      </c>
      <c r="P83" s="5">
        <v>3.9</v>
      </c>
      <c r="Q83" s="5">
        <v>3.9</v>
      </c>
      <c r="R83" s="5">
        <v>3.1</v>
      </c>
      <c r="S83" s="5">
        <v>2.1999999999999997</v>
      </c>
      <c r="T83" s="5">
        <v>1.4000000000000001</v>
      </c>
      <c r="U83" s="5">
        <v>0.89999999999999991</v>
      </c>
      <c r="V83" s="5">
        <v>0.70000000000000007</v>
      </c>
      <c r="W83" s="5">
        <v>0</v>
      </c>
      <c r="X83" s="5">
        <v>0</v>
      </c>
      <c r="Y83" s="5">
        <v>0</v>
      </c>
      <c r="Z83" s="5">
        <v>0</v>
      </c>
      <c r="AA83" s="5">
        <v>0</v>
      </c>
      <c r="AB83" s="5">
        <v>0</v>
      </c>
      <c r="AC83" s="5">
        <v>0</v>
      </c>
      <c r="AD83" s="5">
        <v>0</v>
      </c>
      <c r="AE83" s="5">
        <v>0</v>
      </c>
      <c r="AF83" s="5">
        <v>0</v>
      </c>
      <c r="AG83" s="5">
        <v>0</v>
      </c>
      <c r="AH83" s="5">
        <v>0</v>
      </c>
      <c r="AI83" s="5">
        <v>0</v>
      </c>
      <c r="AJ83" s="5">
        <v>0</v>
      </c>
    </row>
    <row r="84" spans="1:36">
      <c r="A84" s="26"/>
      <c r="B84" s="27" t="s">
        <v>194</v>
      </c>
      <c r="C84" s="29">
        <v>0</v>
      </c>
      <c r="D84" s="29">
        <v>0</v>
      </c>
      <c r="E84" s="29">
        <v>0</v>
      </c>
      <c r="F84" s="29">
        <v>0</v>
      </c>
      <c r="G84" s="29">
        <v>0</v>
      </c>
      <c r="H84" s="29">
        <v>0</v>
      </c>
      <c r="I84" s="29">
        <v>0</v>
      </c>
      <c r="J84" s="29">
        <v>0</v>
      </c>
      <c r="K84" s="29">
        <v>0</v>
      </c>
      <c r="L84" s="29">
        <v>0</v>
      </c>
      <c r="M84" s="29">
        <v>0</v>
      </c>
      <c r="N84" s="29">
        <v>0</v>
      </c>
      <c r="O84" s="29">
        <v>0</v>
      </c>
      <c r="P84" s="29">
        <v>0</v>
      </c>
      <c r="Q84" s="29">
        <v>0</v>
      </c>
      <c r="R84" s="29">
        <v>0.89999999999999991</v>
      </c>
      <c r="S84" s="29">
        <v>1.7999999999999998</v>
      </c>
      <c r="T84" s="29">
        <v>2.7</v>
      </c>
      <c r="U84" s="29">
        <v>2.4</v>
      </c>
      <c r="V84" s="29">
        <v>2.7</v>
      </c>
      <c r="W84" s="29">
        <v>0</v>
      </c>
      <c r="X84" s="29">
        <v>0</v>
      </c>
      <c r="Y84" s="29">
        <v>0</v>
      </c>
      <c r="Z84" s="29">
        <v>0</v>
      </c>
      <c r="AA84" s="29">
        <v>0</v>
      </c>
      <c r="AB84" s="29">
        <v>0</v>
      </c>
      <c r="AC84" s="29">
        <v>0</v>
      </c>
      <c r="AD84" s="29">
        <v>0</v>
      </c>
      <c r="AE84" s="29">
        <v>0</v>
      </c>
      <c r="AF84" s="29">
        <v>0</v>
      </c>
      <c r="AG84" s="29">
        <v>0</v>
      </c>
      <c r="AH84" s="29">
        <v>0</v>
      </c>
      <c r="AI84" s="29">
        <v>0</v>
      </c>
      <c r="AJ84" s="29">
        <v>0</v>
      </c>
    </row>
    <row r="85" spans="1:36">
      <c r="A85" s="5" t="s">
        <v>164</v>
      </c>
      <c r="B85" s="10" t="s">
        <v>197</v>
      </c>
      <c r="C85" s="5">
        <v>0</v>
      </c>
      <c r="D85" s="5">
        <v>0</v>
      </c>
      <c r="E85" s="5">
        <v>0</v>
      </c>
      <c r="F85" s="5">
        <v>0</v>
      </c>
      <c r="G85" s="5">
        <v>0</v>
      </c>
      <c r="H85" s="5">
        <v>0</v>
      </c>
      <c r="I85" s="5">
        <v>0</v>
      </c>
      <c r="J85" s="5">
        <v>0</v>
      </c>
      <c r="K85" s="5">
        <v>0</v>
      </c>
      <c r="L85" s="5">
        <v>0</v>
      </c>
      <c r="M85" s="5">
        <v>0</v>
      </c>
      <c r="N85" s="5">
        <v>0</v>
      </c>
      <c r="O85" s="5">
        <v>0</v>
      </c>
      <c r="P85" s="5">
        <v>0</v>
      </c>
      <c r="Q85" s="5">
        <v>0</v>
      </c>
      <c r="R85" s="5">
        <v>0</v>
      </c>
      <c r="S85" s="5">
        <v>0</v>
      </c>
      <c r="T85" s="5">
        <v>0</v>
      </c>
      <c r="U85" s="5">
        <v>0</v>
      </c>
      <c r="V85" s="5">
        <v>0</v>
      </c>
      <c r="W85" s="5">
        <v>0</v>
      </c>
      <c r="X85" s="5">
        <v>0</v>
      </c>
      <c r="Y85" s="5">
        <v>0</v>
      </c>
      <c r="Z85" s="5">
        <v>0</v>
      </c>
      <c r="AA85" s="5">
        <v>0</v>
      </c>
      <c r="AB85" s="5">
        <v>0</v>
      </c>
      <c r="AC85" s="5">
        <v>0</v>
      </c>
      <c r="AD85" s="5">
        <v>0</v>
      </c>
      <c r="AE85" s="5">
        <v>0</v>
      </c>
      <c r="AF85" s="5">
        <v>0</v>
      </c>
      <c r="AG85" s="5">
        <v>1.7000000000000002</v>
      </c>
      <c r="AH85" s="5">
        <v>1.7000000000000002</v>
      </c>
      <c r="AI85" s="5">
        <v>2</v>
      </c>
      <c r="AJ85" s="5">
        <v>1.2</v>
      </c>
    </row>
    <row r="86" spans="1:36" s="5" customFormat="1" ht="11.25">
      <c r="A86" s="5" t="s">
        <v>165</v>
      </c>
      <c r="B86" s="3" t="s">
        <v>198</v>
      </c>
      <c r="C86" s="5">
        <v>0</v>
      </c>
      <c r="D86" s="5">
        <v>0</v>
      </c>
      <c r="E86" s="5">
        <v>0</v>
      </c>
      <c r="F86" s="5">
        <v>0</v>
      </c>
      <c r="G86" s="5">
        <v>0</v>
      </c>
      <c r="H86" s="5">
        <v>0</v>
      </c>
      <c r="I86" s="5">
        <v>0</v>
      </c>
      <c r="J86" s="5">
        <v>0</v>
      </c>
      <c r="K86" s="5">
        <v>0</v>
      </c>
      <c r="L86" s="5">
        <v>0</v>
      </c>
      <c r="M86" s="5">
        <v>0</v>
      </c>
      <c r="N86" s="5">
        <v>0</v>
      </c>
      <c r="O86" s="5">
        <v>0</v>
      </c>
      <c r="P86" s="5">
        <v>0</v>
      </c>
      <c r="Q86" s="5">
        <v>0</v>
      </c>
      <c r="R86" s="5">
        <v>0</v>
      </c>
      <c r="S86" s="5">
        <v>0</v>
      </c>
      <c r="T86" s="5">
        <v>0</v>
      </c>
      <c r="U86" s="5">
        <v>0</v>
      </c>
      <c r="V86" s="5">
        <v>0</v>
      </c>
      <c r="W86" s="5">
        <v>0</v>
      </c>
      <c r="X86" s="5">
        <v>0</v>
      </c>
      <c r="Y86" s="5">
        <v>0</v>
      </c>
      <c r="Z86" s="5">
        <v>0</v>
      </c>
      <c r="AA86" s="5">
        <v>0</v>
      </c>
      <c r="AB86" s="5">
        <v>0</v>
      </c>
      <c r="AC86" s="5">
        <v>0</v>
      </c>
      <c r="AD86" s="5">
        <v>0</v>
      </c>
      <c r="AE86" s="5">
        <v>0</v>
      </c>
      <c r="AF86" s="5">
        <v>13.3</v>
      </c>
      <c r="AG86" s="5">
        <v>36.5</v>
      </c>
      <c r="AH86" s="5">
        <v>37.4</v>
      </c>
      <c r="AI86" s="5">
        <v>38</v>
      </c>
      <c r="AJ86" s="5">
        <v>37.299999999999997</v>
      </c>
    </row>
    <row r="87" spans="1:36" s="5" customFormat="1" ht="11.25">
      <c r="A87" s="29"/>
      <c r="B87" s="27" t="s">
        <v>199</v>
      </c>
      <c r="C87" s="29">
        <v>0</v>
      </c>
      <c r="D87" s="29">
        <v>0</v>
      </c>
      <c r="E87" s="29">
        <v>0</v>
      </c>
      <c r="F87" s="29">
        <v>0</v>
      </c>
      <c r="G87" s="29">
        <v>0</v>
      </c>
      <c r="H87" s="29">
        <v>0</v>
      </c>
      <c r="I87" s="29">
        <v>0</v>
      </c>
      <c r="J87" s="29">
        <v>0</v>
      </c>
      <c r="K87" s="29">
        <v>0</v>
      </c>
      <c r="L87" s="29">
        <v>0</v>
      </c>
      <c r="M87" s="29">
        <v>0</v>
      </c>
      <c r="N87" s="29">
        <v>0</v>
      </c>
      <c r="O87" s="29">
        <v>0</v>
      </c>
      <c r="P87" s="29">
        <v>0</v>
      </c>
      <c r="Q87" s="29">
        <v>0</v>
      </c>
      <c r="R87" s="29">
        <v>0</v>
      </c>
      <c r="S87" s="29">
        <v>0</v>
      </c>
      <c r="T87" s="29">
        <v>0</v>
      </c>
      <c r="U87" s="29">
        <v>0</v>
      </c>
      <c r="V87" s="29">
        <v>0</v>
      </c>
      <c r="W87" s="29">
        <v>0</v>
      </c>
      <c r="X87" s="29">
        <v>0</v>
      </c>
      <c r="Y87" s="29">
        <v>0</v>
      </c>
      <c r="Z87" s="29">
        <v>0</v>
      </c>
      <c r="AA87" s="29">
        <v>0</v>
      </c>
      <c r="AB87" s="29">
        <v>0</v>
      </c>
      <c r="AC87" s="29">
        <v>0</v>
      </c>
      <c r="AD87" s="29">
        <v>0</v>
      </c>
      <c r="AE87" s="29">
        <v>0</v>
      </c>
      <c r="AF87" s="29">
        <v>86.7</v>
      </c>
      <c r="AG87" s="29">
        <v>61.8</v>
      </c>
      <c r="AH87" s="29">
        <v>60.9</v>
      </c>
      <c r="AI87" s="29">
        <v>60</v>
      </c>
      <c r="AJ87" s="29">
        <v>61.5</v>
      </c>
    </row>
    <row r="88" spans="1:36" s="5" customFormat="1" ht="11.25">
      <c r="A88" s="63" t="s">
        <v>166</v>
      </c>
      <c r="B88" s="3" t="s">
        <v>199</v>
      </c>
      <c r="C88" s="63">
        <v>0</v>
      </c>
      <c r="D88" s="63">
        <v>0</v>
      </c>
      <c r="E88" s="63">
        <v>0</v>
      </c>
      <c r="F88" s="63">
        <v>0</v>
      </c>
      <c r="G88" s="63">
        <v>0</v>
      </c>
      <c r="H88" s="63">
        <v>0</v>
      </c>
      <c r="I88" s="63">
        <v>0</v>
      </c>
      <c r="J88" s="63">
        <v>0</v>
      </c>
      <c r="K88" s="63">
        <v>0</v>
      </c>
      <c r="L88" s="63">
        <v>0</v>
      </c>
      <c r="M88" s="63">
        <v>0</v>
      </c>
      <c r="N88" s="63">
        <v>0</v>
      </c>
      <c r="O88" s="63">
        <v>0</v>
      </c>
      <c r="P88" s="63">
        <v>0</v>
      </c>
      <c r="Q88" s="63">
        <v>0</v>
      </c>
      <c r="R88" s="63">
        <v>0</v>
      </c>
      <c r="S88" s="63">
        <v>0</v>
      </c>
      <c r="T88" s="63">
        <v>0</v>
      </c>
      <c r="U88" s="63">
        <v>0</v>
      </c>
      <c r="V88" s="63">
        <v>0</v>
      </c>
      <c r="W88" s="63">
        <v>0</v>
      </c>
      <c r="X88" s="63">
        <v>0</v>
      </c>
      <c r="Y88" s="63">
        <v>0</v>
      </c>
      <c r="Z88" s="63">
        <v>0</v>
      </c>
      <c r="AA88" s="63">
        <v>0</v>
      </c>
      <c r="AB88" s="63">
        <v>0</v>
      </c>
      <c r="AC88" s="63">
        <v>0</v>
      </c>
      <c r="AD88" s="63">
        <v>0</v>
      </c>
      <c r="AE88" s="63">
        <v>0</v>
      </c>
      <c r="AF88" s="63">
        <v>100</v>
      </c>
      <c r="AG88" s="63">
        <v>100</v>
      </c>
      <c r="AH88" s="63">
        <v>100</v>
      </c>
      <c r="AI88" s="63">
        <v>100</v>
      </c>
      <c r="AJ88" s="63">
        <v>100</v>
      </c>
    </row>
    <row r="89" spans="1:36" ht="15.75" thickBot="1">
      <c r="A89" s="21" t="s">
        <v>38</v>
      </c>
      <c r="B89" s="83" t="s">
        <v>200</v>
      </c>
      <c r="C89" s="22">
        <v>0</v>
      </c>
      <c r="D89" s="22">
        <v>0.3</v>
      </c>
      <c r="E89" s="22">
        <v>0.70000000000000007</v>
      </c>
      <c r="F89" s="25">
        <v>1</v>
      </c>
      <c r="G89" s="22">
        <v>1.3</v>
      </c>
      <c r="H89" s="22">
        <v>1.7000000000000002</v>
      </c>
      <c r="I89" s="25">
        <v>2</v>
      </c>
      <c r="J89" s="25">
        <v>2.2999999999999998</v>
      </c>
      <c r="K89" s="25">
        <v>2.7</v>
      </c>
      <c r="L89" s="25">
        <v>3</v>
      </c>
      <c r="M89" s="25">
        <v>3</v>
      </c>
      <c r="N89" s="25">
        <v>2.6</v>
      </c>
      <c r="O89" s="25">
        <v>2</v>
      </c>
      <c r="P89" s="25">
        <v>2</v>
      </c>
      <c r="Q89" s="25">
        <v>2</v>
      </c>
      <c r="R89" s="25">
        <v>2</v>
      </c>
      <c r="S89" s="25">
        <v>2</v>
      </c>
      <c r="T89" s="25">
        <v>1.6593938795879899</v>
      </c>
      <c r="U89" s="25">
        <v>1.368989801790724</v>
      </c>
      <c r="V89" s="25">
        <v>1.224015800697092</v>
      </c>
      <c r="W89" s="25">
        <v>1.224015800697092</v>
      </c>
      <c r="X89" s="22">
        <v>0.5</v>
      </c>
      <c r="Y89" s="22">
        <v>1.0999999999999999</v>
      </c>
      <c r="Z89" s="22">
        <v>1.0999999999999999</v>
      </c>
      <c r="AA89" s="22">
        <v>0.6</v>
      </c>
      <c r="AB89" s="22">
        <v>0.5</v>
      </c>
      <c r="AC89" s="22">
        <v>0.6</v>
      </c>
      <c r="AD89" s="22">
        <v>0.70000000000000007</v>
      </c>
      <c r="AE89" s="22">
        <v>0.8</v>
      </c>
      <c r="AF89" s="22">
        <v>0.8</v>
      </c>
      <c r="AG89" s="22">
        <v>0.3</v>
      </c>
      <c r="AH89" s="22">
        <v>0.3</v>
      </c>
      <c r="AI89" s="22">
        <v>0.3</v>
      </c>
      <c r="AJ89" s="22">
        <v>0.3</v>
      </c>
    </row>
    <row r="90" spans="1:36">
      <c r="A90" s="3" t="s">
        <v>27</v>
      </c>
      <c r="B90" s="3" t="s">
        <v>28</v>
      </c>
      <c r="C90" s="4">
        <v>54.300000000000004</v>
      </c>
      <c r="D90" s="4">
        <v>57.099999999999994</v>
      </c>
      <c r="E90" s="4">
        <v>60</v>
      </c>
      <c r="F90" s="4">
        <v>57.099999999999994</v>
      </c>
      <c r="G90" s="4">
        <v>54.300000000000004</v>
      </c>
      <c r="H90" s="4">
        <v>51.4</v>
      </c>
      <c r="I90" s="4">
        <v>48.6</v>
      </c>
      <c r="J90" s="4">
        <v>45.7</v>
      </c>
      <c r="K90" s="4">
        <v>42.9</v>
      </c>
      <c r="L90" s="4">
        <v>40</v>
      </c>
      <c r="M90" s="4">
        <v>38</v>
      </c>
      <c r="N90" s="4">
        <v>36</v>
      </c>
      <c r="O90" s="4">
        <v>35</v>
      </c>
      <c r="P90" s="4">
        <v>33</v>
      </c>
      <c r="Q90" s="4">
        <v>31</v>
      </c>
      <c r="R90" s="4">
        <v>29.099999999999998</v>
      </c>
      <c r="S90" s="4">
        <v>27.3</v>
      </c>
      <c r="T90" s="4">
        <v>25.4</v>
      </c>
      <c r="U90" s="4">
        <v>23</v>
      </c>
      <c r="V90" s="4">
        <v>22</v>
      </c>
      <c r="W90" s="4">
        <v>22</v>
      </c>
      <c r="X90" s="4">
        <v>20.200000000000003</v>
      </c>
      <c r="Y90" s="4">
        <v>18.7</v>
      </c>
      <c r="Z90" s="4">
        <v>16.5</v>
      </c>
      <c r="AA90" s="4">
        <v>14.799999999999999</v>
      </c>
      <c r="AB90" s="4">
        <v>13.4</v>
      </c>
      <c r="AC90" s="4">
        <v>0</v>
      </c>
      <c r="AD90" s="4">
        <v>0</v>
      </c>
      <c r="AE90" s="4">
        <v>0</v>
      </c>
      <c r="AF90" s="4">
        <v>0</v>
      </c>
      <c r="AG90" s="4">
        <v>0</v>
      </c>
      <c r="AH90" s="4">
        <v>0</v>
      </c>
      <c r="AI90" s="4">
        <v>0</v>
      </c>
      <c r="AJ90" s="4">
        <v>0</v>
      </c>
    </row>
    <row r="91" spans="1:36">
      <c r="A91" s="3"/>
      <c r="B91" s="3" t="s">
        <v>24</v>
      </c>
      <c r="C91" s="4">
        <v>0</v>
      </c>
      <c r="D91" s="4">
        <v>0</v>
      </c>
      <c r="E91" s="4">
        <v>0</v>
      </c>
      <c r="F91" s="4">
        <v>0.70000000000000007</v>
      </c>
      <c r="G91" s="4">
        <v>1.4000000000000001</v>
      </c>
      <c r="H91" s="4">
        <v>2.1999999999999997</v>
      </c>
      <c r="I91" s="4">
        <v>2.8000000000000003</v>
      </c>
      <c r="J91" s="4">
        <v>3.5999999999999996</v>
      </c>
      <c r="K91" s="4">
        <v>4.3</v>
      </c>
      <c r="L91" s="4">
        <v>5</v>
      </c>
      <c r="M91" s="4">
        <v>5</v>
      </c>
      <c r="N91" s="4">
        <v>5</v>
      </c>
      <c r="O91" s="4">
        <v>5</v>
      </c>
      <c r="P91" s="4">
        <v>5</v>
      </c>
      <c r="Q91" s="4">
        <v>5</v>
      </c>
      <c r="R91" s="4">
        <v>0</v>
      </c>
      <c r="S91" s="4">
        <v>0</v>
      </c>
      <c r="T91" s="4">
        <v>0</v>
      </c>
      <c r="U91" s="4">
        <v>0</v>
      </c>
      <c r="V91" s="4">
        <v>0</v>
      </c>
      <c r="W91" s="4">
        <v>0</v>
      </c>
      <c r="X91" s="4">
        <v>0</v>
      </c>
      <c r="Y91" s="4">
        <v>0</v>
      </c>
      <c r="Z91" s="4">
        <v>0</v>
      </c>
      <c r="AA91" s="4">
        <v>0</v>
      </c>
      <c r="AB91" s="4">
        <v>0</v>
      </c>
      <c r="AC91" s="4">
        <v>0</v>
      </c>
      <c r="AD91" s="4">
        <v>0</v>
      </c>
      <c r="AE91" s="4">
        <v>0</v>
      </c>
      <c r="AF91" s="4">
        <v>0</v>
      </c>
      <c r="AG91" s="4">
        <v>0</v>
      </c>
      <c r="AH91" s="4">
        <v>0</v>
      </c>
      <c r="AI91" s="4">
        <v>0</v>
      </c>
      <c r="AJ91" s="4">
        <v>0</v>
      </c>
    </row>
    <row r="92" spans="1:36">
      <c r="A92" s="3"/>
      <c r="B92" s="3" t="s">
        <v>25</v>
      </c>
      <c r="C92" s="4">
        <v>20.7</v>
      </c>
      <c r="D92" s="4">
        <v>17.899999999999999</v>
      </c>
      <c r="E92" s="4">
        <v>15</v>
      </c>
      <c r="F92" s="4">
        <v>13.600000000000001</v>
      </c>
      <c r="G92" s="4">
        <v>12.1</v>
      </c>
      <c r="H92" s="4">
        <v>10.7</v>
      </c>
      <c r="I92" s="4">
        <v>9.3000000000000007</v>
      </c>
      <c r="J92" s="4">
        <v>7.8</v>
      </c>
      <c r="K92" s="4">
        <v>6.4</v>
      </c>
      <c r="L92" s="4">
        <v>5</v>
      </c>
      <c r="M92" s="4">
        <v>5</v>
      </c>
      <c r="N92" s="4">
        <v>5</v>
      </c>
      <c r="O92" s="4">
        <v>5</v>
      </c>
      <c r="P92" s="4">
        <v>5</v>
      </c>
      <c r="Q92" s="4">
        <v>5</v>
      </c>
      <c r="R92" s="4">
        <v>3.6999999999999997</v>
      </c>
      <c r="S92" s="4">
        <v>2.5</v>
      </c>
      <c r="T92" s="4">
        <v>1.2</v>
      </c>
      <c r="U92" s="4">
        <v>0.89999999999999991</v>
      </c>
      <c r="V92" s="4">
        <v>0.6</v>
      </c>
      <c r="W92" s="4">
        <v>0.6</v>
      </c>
      <c r="X92" s="4">
        <v>0.5</v>
      </c>
      <c r="Y92" s="4">
        <v>0.4</v>
      </c>
      <c r="Z92" s="4">
        <v>0.4</v>
      </c>
      <c r="AA92" s="4">
        <v>0.3</v>
      </c>
      <c r="AB92" s="4">
        <v>0.2</v>
      </c>
      <c r="AC92" s="4">
        <v>0.2</v>
      </c>
      <c r="AD92" s="4">
        <v>0.2</v>
      </c>
      <c r="AE92" s="4">
        <v>0.2</v>
      </c>
      <c r="AF92" s="4">
        <v>0.1</v>
      </c>
      <c r="AG92" s="4">
        <v>0.1</v>
      </c>
      <c r="AH92" s="4">
        <v>0.1</v>
      </c>
      <c r="AI92" s="4">
        <v>0.1</v>
      </c>
      <c r="AJ92" s="4">
        <v>0.1</v>
      </c>
    </row>
    <row r="93" spans="1:36">
      <c r="A93" s="3"/>
      <c r="B93" s="3" t="s">
        <v>26</v>
      </c>
      <c r="C93" s="4">
        <v>5</v>
      </c>
      <c r="D93" s="4">
        <v>5</v>
      </c>
      <c r="E93" s="4">
        <v>5</v>
      </c>
      <c r="F93" s="4">
        <v>5</v>
      </c>
      <c r="G93" s="4">
        <v>5</v>
      </c>
      <c r="H93" s="4">
        <v>5</v>
      </c>
      <c r="I93" s="4">
        <v>5</v>
      </c>
      <c r="J93" s="4">
        <v>5</v>
      </c>
      <c r="K93" s="4">
        <v>5</v>
      </c>
      <c r="L93" s="4">
        <v>5</v>
      </c>
      <c r="M93" s="4">
        <v>5</v>
      </c>
      <c r="N93" s="4">
        <v>5</v>
      </c>
      <c r="O93" s="4">
        <v>5</v>
      </c>
      <c r="P93" s="4">
        <v>5</v>
      </c>
      <c r="Q93" s="4">
        <v>5</v>
      </c>
      <c r="R93" s="4">
        <v>4.3999999999999995</v>
      </c>
      <c r="S93" s="4">
        <v>3.6999999999999997</v>
      </c>
      <c r="T93" s="4">
        <v>3.1</v>
      </c>
      <c r="U93" s="4">
        <v>2.4</v>
      </c>
      <c r="V93" s="4">
        <v>1.7999999999999998</v>
      </c>
      <c r="W93" s="4">
        <v>1.7999999999999998</v>
      </c>
      <c r="X93" s="4">
        <v>1.3</v>
      </c>
      <c r="Y93" s="4">
        <v>1.2</v>
      </c>
      <c r="Z93" s="4">
        <v>1.3</v>
      </c>
      <c r="AA93" s="4">
        <v>1.7000000000000002</v>
      </c>
      <c r="AB93" s="4">
        <v>1.3</v>
      </c>
      <c r="AC93" s="4">
        <v>1.0999999999999999</v>
      </c>
      <c r="AD93" s="4">
        <v>1</v>
      </c>
      <c r="AE93" s="4">
        <v>2</v>
      </c>
      <c r="AF93" s="4">
        <v>1.9</v>
      </c>
      <c r="AG93" s="4">
        <v>1.5</v>
      </c>
      <c r="AH93" s="4">
        <v>0.6</v>
      </c>
      <c r="AI93" s="4">
        <v>0.5</v>
      </c>
      <c r="AJ93" s="4">
        <v>0.5</v>
      </c>
    </row>
    <row r="94" spans="1:36">
      <c r="A94" s="3"/>
      <c r="B94" s="3" t="s">
        <v>196</v>
      </c>
      <c r="C94" s="4">
        <v>20</v>
      </c>
      <c r="D94" s="4">
        <v>20</v>
      </c>
      <c r="E94" s="4">
        <v>20</v>
      </c>
      <c r="F94" s="4">
        <v>23.599999999999998</v>
      </c>
      <c r="G94" s="4">
        <v>27.200000000000003</v>
      </c>
      <c r="H94" s="4">
        <v>30.7</v>
      </c>
      <c r="I94" s="4">
        <v>34.300000000000004</v>
      </c>
      <c r="J94" s="4">
        <v>37.9</v>
      </c>
      <c r="K94" s="4">
        <v>41.4</v>
      </c>
      <c r="L94" s="4">
        <v>45</v>
      </c>
      <c r="M94" s="4">
        <v>47</v>
      </c>
      <c r="N94" s="4">
        <v>49</v>
      </c>
      <c r="O94" s="4">
        <v>50</v>
      </c>
      <c r="P94" s="4">
        <v>52</v>
      </c>
      <c r="Q94" s="4">
        <v>54</v>
      </c>
      <c r="R94" s="4">
        <v>57.100000000000009</v>
      </c>
      <c r="S94" s="4">
        <v>60.20000000000001</v>
      </c>
      <c r="T94" s="4">
        <v>63.3</v>
      </c>
      <c r="U94" s="4">
        <v>66.600000000000009</v>
      </c>
      <c r="V94" s="4">
        <v>67.800000000000011</v>
      </c>
      <c r="W94" s="4">
        <v>67.800000000000011</v>
      </c>
      <c r="X94" s="4">
        <v>69.8</v>
      </c>
      <c r="Y94" s="4">
        <v>71.599999999999994</v>
      </c>
      <c r="Z94" s="4">
        <v>74.400000000000006</v>
      </c>
      <c r="AA94" s="4">
        <v>74.3</v>
      </c>
      <c r="AB94" s="4">
        <v>75.400000000000006</v>
      </c>
      <c r="AC94" s="4">
        <v>76.900000000000006</v>
      </c>
      <c r="AD94" s="4">
        <v>78.8</v>
      </c>
      <c r="AE94" s="4">
        <v>78.600000000000009</v>
      </c>
      <c r="AF94" s="4">
        <v>79.3</v>
      </c>
      <c r="AG94" s="4">
        <v>80.400000000000006</v>
      </c>
      <c r="AH94" s="4">
        <v>81.3</v>
      </c>
      <c r="AI94" s="4">
        <v>81.2</v>
      </c>
      <c r="AJ94" s="4">
        <v>81.699999999999989</v>
      </c>
    </row>
    <row r="95" spans="1:36">
      <c r="A95" s="27"/>
      <c r="B95" s="27" t="s">
        <v>29</v>
      </c>
      <c r="C95" s="28">
        <v>0</v>
      </c>
      <c r="D95" s="28">
        <v>0</v>
      </c>
      <c r="E95" s="28">
        <v>0</v>
      </c>
      <c r="F95" s="28">
        <v>0</v>
      </c>
      <c r="G95" s="28">
        <v>0</v>
      </c>
      <c r="H95" s="28">
        <v>0</v>
      </c>
      <c r="I95" s="28">
        <v>0</v>
      </c>
      <c r="J95" s="28">
        <v>0</v>
      </c>
      <c r="K95" s="28">
        <v>0</v>
      </c>
      <c r="L95" s="28">
        <v>0</v>
      </c>
      <c r="M95" s="28">
        <v>0</v>
      </c>
      <c r="N95" s="28">
        <v>0</v>
      </c>
      <c r="O95" s="28">
        <v>0</v>
      </c>
      <c r="P95" s="28">
        <v>0</v>
      </c>
      <c r="Q95" s="28">
        <v>0</v>
      </c>
      <c r="R95" s="28">
        <v>5.7</v>
      </c>
      <c r="S95" s="28">
        <v>6.3</v>
      </c>
      <c r="T95" s="28">
        <v>7.0000000000000009</v>
      </c>
      <c r="U95" s="28">
        <v>7.1</v>
      </c>
      <c r="V95" s="28">
        <v>7.8</v>
      </c>
      <c r="W95" s="28">
        <v>7.8</v>
      </c>
      <c r="X95" s="28">
        <v>8.2000000000000011</v>
      </c>
      <c r="Y95" s="28">
        <v>8.1</v>
      </c>
      <c r="Z95" s="28">
        <v>7.3999999999999995</v>
      </c>
      <c r="AA95" s="28">
        <v>8.9</v>
      </c>
      <c r="AB95" s="28">
        <v>9.7000000000000011</v>
      </c>
      <c r="AC95" s="28">
        <v>21.8</v>
      </c>
      <c r="AD95" s="28">
        <v>20</v>
      </c>
      <c r="AE95" s="28">
        <v>19.2</v>
      </c>
      <c r="AF95" s="28">
        <v>18.7</v>
      </c>
      <c r="AG95" s="28">
        <v>18</v>
      </c>
      <c r="AH95" s="28">
        <v>18</v>
      </c>
      <c r="AI95" s="28">
        <v>18.2</v>
      </c>
      <c r="AJ95" s="28">
        <v>17.7</v>
      </c>
    </row>
    <row r="96" spans="1:36">
      <c r="A96" s="3" t="s">
        <v>167</v>
      </c>
      <c r="B96" s="10" t="s">
        <v>197</v>
      </c>
      <c r="C96" s="4">
        <v>0</v>
      </c>
      <c r="D96" s="4">
        <v>0</v>
      </c>
      <c r="E96" s="4">
        <v>0</v>
      </c>
      <c r="F96" s="4">
        <v>0</v>
      </c>
      <c r="G96" s="4">
        <v>0</v>
      </c>
      <c r="H96" s="4">
        <v>0</v>
      </c>
      <c r="I96" s="4">
        <v>0</v>
      </c>
      <c r="J96" s="4">
        <v>0</v>
      </c>
      <c r="K96" s="4">
        <v>0</v>
      </c>
      <c r="L96" s="4">
        <v>0</v>
      </c>
      <c r="M96" s="4">
        <v>0</v>
      </c>
      <c r="N96" s="4">
        <v>0</v>
      </c>
      <c r="O96" s="4">
        <v>0</v>
      </c>
      <c r="P96" s="4">
        <v>0</v>
      </c>
      <c r="Q96" s="4">
        <v>0</v>
      </c>
      <c r="R96" s="4">
        <v>0</v>
      </c>
      <c r="S96" s="4">
        <v>0</v>
      </c>
      <c r="T96" s="4">
        <v>0</v>
      </c>
      <c r="U96" s="4">
        <v>0</v>
      </c>
      <c r="V96" s="4">
        <v>0</v>
      </c>
      <c r="W96" s="4">
        <v>0</v>
      </c>
      <c r="X96" s="4">
        <v>0</v>
      </c>
      <c r="Y96" s="4">
        <v>0</v>
      </c>
      <c r="Z96" s="4">
        <v>0</v>
      </c>
      <c r="AA96" s="4">
        <v>0</v>
      </c>
      <c r="AB96" s="4">
        <v>0</v>
      </c>
      <c r="AC96" s="4">
        <v>0</v>
      </c>
      <c r="AD96" s="4">
        <v>0</v>
      </c>
      <c r="AE96" s="4">
        <v>0</v>
      </c>
      <c r="AF96" s="4">
        <v>0</v>
      </c>
      <c r="AG96" s="4">
        <v>5.3</v>
      </c>
      <c r="AH96" s="4">
        <v>5.7</v>
      </c>
      <c r="AI96" s="4">
        <v>13.600000000000001</v>
      </c>
      <c r="AJ96" s="4">
        <v>10.199999999999999</v>
      </c>
    </row>
    <row r="97" spans="1:36">
      <c r="A97" s="3"/>
      <c r="B97" s="3" t="s">
        <v>198</v>
      </c>
      <c r="C97" s="4">
        <v>0</v>
      </c>
      <c r="D97" s="4">
        <v>0</v>
      </c>
      <c r="E97" s="4">
        <v>0</v>
      </c>
      <c r="F97" s="4">
        <v>0</v>
      </c>
      <c r="G97" s="4">
        <v>0</v>
      </c>
      <c r="H97" s="4">
        <v>0</v>
      </c>
      <c r="I97" s="4">
        <v>0</v>
      </c>
      <c r="J97" s="4">
        <v>0</v>
      </c>
      <c r="K97" s="4">
        <v>0</v>
      </c>
      <c r="L97" s="4">
        <v>0</v>
      </c>
      <c r="M97" s="4">
        <v>0</v>
      </c>
      <c r="N97" s="4">
        <v>0</v>
      </c>
      <c r="O97" s="4">
        <v>0</v>
      </c>
      <c r="P97" s="4">
        <v>0</v>
      </c>
      <c r="Q97" s="4">
        <v>0</v>
      </c>
      <c r="R97" s="4">
        <v>0</v>
      </c>
      <c r="S97" s="4">
        <v>0</v>
      </c>
      <c r="T97" s="4">
        <v>0</v>
      </c>
      <c r="U97" s="4">
        <v>0</v>
      </c>
      <c r="V97" s="4">
        <v>0</v>
      </c>
      <c r="W97" s="4">
        <v>0</v>
      </c>
      <c r="X97" s="4">
        <v>0</v>
      </c>
      <c r="Y97" s="4">
        <v>0</v>
      </c>
      <c r="Z97" s="4">
        <v>0</v>
      </c>
      <c r="AA97" s="4">
        <v>0</v>
      </c>
      <c r="AB97" s="4">
        <v>0</v>
      </c>
      <c r="AC97" s="4">
        <v>0</v>
      </c>
      <c r="AD97" s="4">
        <v>0</v>
      </c>
      <c r="AE97" s="4">
        <v>0</v>
      </c>
      <c r="AF97" s="4">
        <v>63</v>
      </c>
      <c r="AG97" s="4">
        <v>51.300000000000004</v>
      </c>
      <c r="AH97" s="4">
        <v>49.8</v>
      </c>
      <c r="AI97" s="4">
        <v>44</v>
      </c>
      <c r="AJ97" s="4">
        <v>41.4</v>
      </c>
    </row>
    <row r="98" spans="1:36" ht="15.75" thickBot="1">
      <c r="A98" s="6"/>
      <c r="B98" s="6" t="s">
        <v>199</v>
      </c>
      <c r="C98" s="7">
        <v>0</v>
      </c>
      <c r="D98" s="7">
        <v>0</v>
      </c>
      <c r="E98" s="7">
        <v>0</v>
      </c>
      <c r="F98" s="7">
        <v>0</v>
      </c>
      <c r="G98" s="7">
        <v>0</v>
      </c>
      <c r="H98" s="7">
        <v>0</v>
      </c>
      <c r="I98" s="7">
        <v>0</v>
      </c>
      <c r="J98" s="7">
        <v>0</v>
      </c>
      <c r="K98" s="7">
        <v>0</v>
      </c>
      <c r="L98" s="7">
        <v>0</v>
      </c>
      <c r="M98" s="7">
        <v>0</v>
      </c>
      <c r="N98" s="7">
        <v>0</v>
      </c>
      <c r="O98" s="7">
        <v>0</v>
      </c>
      <c r="P98" s="7">
        <v>0</v>
      </c>
      <c r="Q98" s="7">
        <v>0</v>
      </c>
      <c r="R98" s="7">
        <v>0</v>
      </c>
      <c r="S98" s="7">
        <v>0</v>
      </c>
      <c r="T98" s="7">
        <v>0</v>
      </c>
      <c r="U98" s="7">
        <v>0</v>
      </c>
      <c r="V98" s="7">
        <v>0</v>
      </c>
      <c r="W98" s="7">
        <v>0</v>
      </c>
      <c r="X98" s="7">
        <v>0</v>
      </c>
      <c r="Y98" s="7">
        <v>0</v>
      </c>
      <c r="Z98" s="7">
        <v>0</v>
      </c>
      <c r="AA98" s="7">
        <v>0</v>
      </c>
      <c r="AB98" s="7">
        <v>0</v>
      </c>
      <c r="AC98" s="7">
        <v>0</v>
      </c>
      <c r="AD98" s="7">
        <v>0</v>
      </c>
      <c r="AE98" s="7">
        <v>0</v>
      </c>
      <c r="AF98" s="7">
        <v>37</v>
      </c>
      <c r="AG98" s="7">
        <v>43.4</v>
      </c>
      <c r="AH98" s="7">
        <v>44.5</v>
      </c>
      <c r="AI98" s="7">
        <v>42.4</v>
      </c>
      <c r="AJ98" s="7">
        <v>48.4</v>
      </c>
    </row>
    <row r="99" spans="1:36">
      <c r="A99" s="3" t="s">
        <v>30</v>
      </c>
      <c r="B99" s="3" t="s">
        <v>28</v>
      </c>
      <c r="C99" s="12">
        <v>51.1</v>
      </c>
      <c r="D99" s="12">
        <v>55.600000000000009</v>
      </c>
      <c r="E99" s="12">
        <v>60</v>
      </c>
      <c r="F99" s="12">
        <v>60</v>
      </c>
      <c r="G99" s="12">
        <v>60</v>
      </c>
      <c r="H99" s="12">
        <v>60</v>
      </c>
      <c r="I99" s="12">
        <v>60</v>
      </c>
      <c r="J99" s="12">
        <v>60</v>
      </c>
      <c r="K99" s="12">
        <v>60</v>
      </c>
      <c r="L99" s="12">
        <v>60</v>
      </c>
      <c r="M99" s="12">
        <v>57.999999999999993</v>
      </c>
      <c r="N99" s="12">
        <v>56.999999999999993</v>
      </c>
      <c r="O99" s="12">
        <v>56.000000000000007</v>
      </c>
      <c r="P99" s="12">
        <v>55.000000000000007</v>
      </c>
      <c r="Q99" s="12">
        <v>53</v>
      </c>
      <c r="R99" s="12">
        <v>53</v>
      </c>
      <c r="S99" s="12">
        <v>53</v>
      </c>
      <c r="T99" s="12">
        <v>53</v>
      </c>
      <c r="U99" s="12">
        <v>52.900000000000006</v>
      </c>
      <c r="V99" s="12">
        <v>53.800000000000004</v>
      </c>
      <c r="W99" s="12">
        <v>53.800000000000004</v>
      </c>
      <c r="X99" s="12">
        <v>53.2</v>
      </c>
      <c r="Y99" s="12">
        <v>51.5</v>
      </c>
      <c r="Z99" s="12">
        <v>46.400000000000006</v>
      </c>
      <c r="AA99" s="12">
        <v>43.7</v>
      </c>
      <c r="AB99" s="12">
        <v>39.800000000000004</v>
      </c>
      <c r="AC99" s="12">
        <v>0</v>
      </c>
      <c r="AD99" s="12">
        <v>0</v>
      </c>
      <c r="AE99" s="12">
        <v>0</v>
      </c>
      <c r="AF99" s="12">
        <v>0</v>
      </c>
      <c r="AG99" s="12">
        <v>0</v>
      </c>
      <c r="AH99" s="12">
        <v>0</v>
      </c>
      <c r="AI99" s="12">
        <v>0</v>
      </c>
      <c r="AJ99" s="12">
        <v>0</v>
      </c>
    </row>
    <row r="100" spans="1:36">
      <c r="A100" s="3"/>
      <c r="B100" s="3" t="s">
        <v>24</v>
      </c>
      <c r="C100" s="12">
        <v>22.900000000000002</v>
      </c>
      <c r="D100" s="12">
        <v>21.4</v>
      </c>
      <c r="E100" s="12">
        <v>20</v>
      </c>
      <c r="F100" s="12">
        <v>21.3</v>
      </c>
      <c r="G100" s="12">
        <v>22.6</v>
      </c>
      <c r="H100" s="12">
        <v>23.9</v>
      </c>
      <c r="I100" s="12">
        <v>25.1</v>
      </c>
      <c r="J100" s="12">
        <v>26.400000000000002</v>
      </c>
      <c r="K100" s="12">
        <v>27.700000000000003</v>
      </c>
      <c r="L100" s="12">
        <v>28.999999999999996</v>
      </c>
      <c r="M100" s="12">
        <v>31</v>
      </c>
      <c r="N100" s="12">
        <v>33</v>
      </c>
      <c r="O100" s="12">
        <v>34</v>
      </c>
      <c r="P100" s="12">
        <v>35</v>
      </c>
      <c r="Q100" s="12">
        <v>38</v>
      </c>
      <c r="R100" s="12">
        <v>0</v>
      </c>
      <c r="S100" s="12">
        <v>0</v>
      </c>
      <c r="T100" s="12">
        <v>0</v>
      </c>
      <c r="U100" s="12">
        <v>0</v>
      </c>
      <c r="V100" s="12">
        <v>0</v>
      </c>
      <c r="W100" s="12">
        <v>0</v>
      </c>
      <c r="X100" s="12">
        <v>0</v>
      </c>
      <c r="Y100" s="12">
        <v>0</v>
      </c>
      <c r="Z100" s="12">
        <v>0</v>
      </c>
      <c r="AA100" s="12">
        <v>0</v>
      </c>
      <c r="AB100" s="12">
        <v>0</v>
      </c>
      <c r="AC100" s="12">
        <v>0</v>
      </c>
      <c r="AD100" s="12">
        <v>0</v>
      </c>
      <c r="AE100" s="12">
        <v>0</v>
      </c>
      <c r="AF100" s="12">
        <v>0</v>
      </c>
      <c r="AG100" s="12">
        <v>0</v>
      </c>
      <c r="AH100" s="12">
        <v>0</v>
      </c>
      <c r="AI100" s="12">
        <v>0</v>
      </c>
      <c r="AJ100" s="12">
        <v>0</v>
      </c>
    </row>
    <row r="101" spans="1:36">
      <c r="A101" s="3"/>
      <c r="B101" s="3" t="s">
        <v>154</v>
      </c>
      <c r="C101" s="12">
        <v>0</v>
      </c>
      <c r="D101" s="12">
        <v>0</v>
      </c>
      <c r="E101" s="12">
        <v>0</v>
      </c>
      <c r="F101" s="12">
        <v>0</v>
      </c>
      <c r="G101" s="12">
        <v>0</v>
      </c>
      <c r="H101" s="12">
        <v>0</v>
      </c>
      <c r="I101" s="12">
        <v>0</v>
      </c>
      <c r="J101" s="12">
        <v>0</v>
      </c>
      <c r="K101" s="12">
        <v>0</v>
      </c>
      <c r="L101" s="12">
        <v>0</v>
      </c>
      <c r="M101" s="12">
        <v>0</v>
      </c>
      <c r="N101" s="12">
        <v>0</v>
      </c>
      <c r="O101" s="12">
        <v>0</v>
      </c>
      <c r="P101" s="12">
        <v>0</v>
      </c>
      <c r="Q101" s="12">
        <v>0</v>
      </c>
      <c r="R101" s="12">
        <v>6.2</v>
      </c>
      <c r="S101" s="12">
        <v>6</v>
      </c>
      <c r="T101" s="12">
        <v>5.8999999999999995</v>
      </c>
      <c r="U101" s="12">
        <v>7.0000000000000009</v>
      </c>
      <c r="V101" s="12">
        <v>7.6</v>
      </c>
      <c r="W101" s="12">
        <v>7.6</v>
      </c>
      <c r="X101" s="12">
        <v>7.5</v>
      </c>
      <c r="Y101" s="12">
        <v>7.9</v>
      </c>
      <c r="Z101" s="12">
        <v>8</v>
      </c>
      <c r="AA101" s="12">
        <v>8.6</v>
      </c>
      <c r="AB101" s="12">
        <v>8.7999999999999989</v>
      </c>
      <c r="AC101" s="12">
        <v>9.3000000000000007</v>
      </c>
      <c r="AD101" s="12">
        <v>10.100000000000001</v>
      </c>
      <c r="AE101" s="12">
        <v>10.6</v>
      </c>
      <c r="AF101" s="12">
        <v>10.6</v>
      </c>
      <c r="AG101" s="12">
        <v>10.7</v>
      </c>
      <c r="AH101" s="12">
        <v>10.5</v>
      </c>
      <c r="AI101" s="12">
        <v>11.3</v>
      </c>
      <c r="AJ101" s="12">
        <v>10.5</v>
      </c>
    </row>
    <row r="102" spans="1:36">
      <c r="A102" s="3"/>
      <c r="B102" s="3" t="s">
        <v>155</v>
      </c>
      <c r="C102" s="12">
        <v>0</v>
      </c>
      <c r="D102" s="12">
        <v>0</v>
      </c>
      <c r="E102" s="12">
        <v>0</v>
      </c>
      <c r="F102" s="12">
        <v>0</v>
      </c>
      <c r="G102" s="12">
        <v>0</v>
      </c>
      <c r="H102" s="12">
        <v>0</v>
      </c>
      <c r="I102" s="12">
        <v>0</v>
      </c>
      <c r="J102" s="12">
        <v>0</v>
      </c>
      <c r="K102" s="12">
        <v>0</v>
      </c>
      <c r="L102" s="12">
        <v>0</v>
      </c>
      <c r="M102" s="12">
        <v>0</v>
      </c>
      <c r="N102" s="12">
        <v>0</v>
      </c>
      <c r="O102" s="12">
        <v>0</v>
      </c>
      <c r="P102" s="12">
        <v>0</v>
      </c>
      <c r="Q102" s="12">
        <v>0</v>
      </c>
      <c r="R102" s="12">
        <v>29.099999999999998</v>
      </c>
      <c r="S102" s="12">
        <v>28.4</v>
      </c>
      <c r="T102" s="12">
        <v>27.800000000000004</v>
      </c>
      <c r="U102" s="12">
        <v>27.700000000000003</v>
      </c>
      <c r="V102" s="12">
        <v>27.3</v>
      </c>
      <c r="W102" s="12">
        <v>27.3</v>
      </c>
      <c r="X102" s="12">
        <v>27.6</v>
      </c>
      <c r="Y102" s="12">
        <v>27.800000000000004</v>
      </c>
      <c r="Z102" s="12">
        <v>29.599999999999998</v>
      </c>
      <c r="AA102" s="12">
        <v>30.2</v>
      </c>
      <c r="AB102" s="12">
        <v>30.5</v>
      </c>
      <c r="AC102" s="12">
        <v>31.6</v>
      </c>
      <c r="AD102" s="12">
        <v>38.299999999999997</v>
      </c>
      <c r="AE102" s="12">
        <v>38.299999999999997</v>
      </c>
      <c r="AF102" s="12">
        <v>38.299999999999997</v>
      </c>
      <c r="AG102" s="12">
        <v>39</v>
      </c>
      <c r="AH102" s="12">
        <v>38.4</v>
      </c>
      <c r="AI102" s="12">
        <v>37.799999999999997</v>
      </c>
      <c r="AJ102" s="12">
        <v>38.1</v>
      </c>
    </row>
    <row r="103" spans="1:36">
      <c r="A103" s="3"/>
      <c r="B103" s="3" t="s">
        <v>25</v>
      </c>
      <c r="C103" s="12">
        <v>22.1</v>
      </c>
      <c r="D103" s="12">
        <v>18.600000000000001</v>
      </c>
      <c r="E103" s="12">
        <v>15</v>
      </c>
      <c r="F103" s="12">
        <v>13.600000000000001</v>
      </c>
      <c r="G103" s="12">
        <v>12.1</v>
      </c>
      <c r="H103" s="12">
        <v>10.7</v>
      </c>
      <c r="I103" s="12">
        <v>9.3000000000000007</v>
      </c>
      <c r="J103" s="12">
        <v>7.9</v>
      </c>
      <c r="K103" s="12">
        <v>6.4</v>
      </c>
      <c r="L103" s="12">
        <v>5</v>
      </c>
      <c r="M103" s="12">
        <v>5</v>
      </c>
      <c r="N103" s="12">
        <v>4</v>
      </c>
      <c r="O103" s="12">
        <v>4</v>
      </c>
      <c r="P103" s="12">
        <v>4</v>
      </c>
      <c r="Q103" s="12">
        <v>3</v>
      </c>
      <c r="R103" s="12">
        <v>3.2</v>
      </c>
      <c r="S103" s="12">
        <v>3.5000000000000004</v>
      </c>
      <c r="T103" s="12">
        <v>3.6999999999999997</v>
      </c>
      <c r="U103" s="12">
        <v>2.6</v>
      </c>
      <c r="V103" s="12">
        <v>1.7000000000000002</v>
      </c>
      <c r="W103" s="12">
        <v>1.7000000000000002</v>
      </c>
      <c r="X103" s="12">
        <v>1.2</v>
      </c>
      <c r="Y103" s="12">
        <v>1</v>
      </c>
      <c r="Z103" s="12">
        <v>1</v>
      </c>
      <c r="AA103" s="12">
        <v>0.8</v>
      </c>
      <c r="AB103" s="12">
        <v>0.6</v>
      </c>
      <c r="AC103" s="12">
        <v>0.6</v>
      </c>
      <c r="AD103" s="12">
        <v>0.5</v>
      </c>
      <c r="AE103" s="12">
        <v>0.4</v>
      </c>
      <c r="AF103" s="12">
        <v>0.4</v>
      </c>
      <c r="AG103" s="12">
        <v>0.4</v>
      </c>
      <c r="AH103" s="12">
        <v>0.4</v>
      </c>
      <c r="AI103" s="12">
        <v>0.2</v>
      </c>
      <c r="AJ103" s="12">
        <v>0.2</v>
      </c>
    </row>
    <row r="104" spans="1:36">
      <c r="A104" s="3"/>
      <c r="B104" s="3" t="s">
        <v>26</v>
      </c>
      <c r="C104" s="4">
        <v>3.9</v>
      </c>
      <c r="D104" s="4">
        <v>4.3999999999999995</v>
      </c>
      <c r="E104" s="4">
        <v>5</v>
      </c>
      <c r="F104" s="4">
        <v>4.3999999999999995</v>
      </c>
      <c r="G104" s="4">
        <v>3.9</v>
      </c>
      <c r="H104" s="4">
        <v>3.3000000000000003</v>
      </c>
      <c r="I104" s="4">
        <v>2.7</v>
      </c>
      <c r="J104" s="4">
        <v>2.1</v>
      </c>
      <c r="K104" s="4">
        <v>1.6</v>
      </c>
      <c r="L104" s="4">
        <v>1</v>
      </c>
      <c r="M104" s="4">
        <v>1</v>
      </c>
      <c r="N104" s="4">
        <v>1</v>
      </c>
      <c r="O104" s="4">
        <v>1</v>
      </c>
      <c r="P104" s="4">
        <v>1</v>
      </c>
      <c r="Q104" s="4">
        <v>1</v>
      </c>
      <c r="R104" s="4">
        <v>2</v>
      </c>
      <c r="S104" s="4">
        <v>3.1</v>
      </c>
      <c r="T104" s="4">
        <v>4.1000000000000005</v>
      </c>
      <c r="U104" s="4">
        <v>3.2</v>
      </c>
      <c r="V104" s="4">
        <v>2.2999999999999998</v>
      </c>
      <c r="W104" s="4">
        <v>2.2999999999999998</v>
      </c>
      <c r="X104" s="4">
        <v>1.7999999999999998</v>
      </c>
      <c r="Y104" s="4">
        <v>1.5</v>
      </c>
      <c r="Z104" s="4">
        <v>1.4000000000000001</v>
      </c>
      <c r="AA104" s="4">
        <v>1.3</v>
      </c>
      <c r="AB104" s="4">
        <v>1</v>
      </c>
      <c r="AC104" s="4">
        <v>0.89999999999999991</v>
      </c>
      <c r="AD104" s="4">
        <v>0.8</v>
      </c>
      <c r="AE104" s="4">
        <v>0.8</v>
      </c>
      <c r="AF104" s="4">
        <v>0.70000000000000007</v>
      </c>
      <c r="AG104" s="4">
        <v>0.5</v>
      </c>
      <c r="AH104" s="4">
        <v>0.6</v>
      </c>
      <c r="AI104" s="4">
        <v>0.6</v>
      </c>
      <c r="AJ104" s="4">
        <v>0.5</v>
      </c>
    </row>
    <row r="105" spans="1:36">
      <c r="A105" s="3"/>
      <c r="B105" s="3" t="s">
        <v>31</v>
      </c>
      <c r="C105" s="4">
        <v>0</v>
      </c>
      <c r="D105" s="4">
        <v>0</v>
      </c>
      <c r="E105" s="4">
        <v>0</v>
      </c>
      <c r="F105" s="4">
        <v>0.70000000000000007</v>
      </c>
      <c r="G105" s="4">
        <v>1.4000000000000001</v>
      </c>
      <c r="H105" s="4">
        <v>2.1</v>
      </c>
      <c r="I105" s="4">
        <v>2.9000000000000004</v>
      </c>
      <c r="J105" s="4">
        <v>3.5999999999999996</v>
      </c>
      <c r="K105" s="4">
        <v>4.3</v>
      </c>
      <c r="L105" s="4">
        <v>5</v>
      </c>
      <c r="M105" s="4">
        <v>5</v>
      </c>
      <c r="N105" s="4">
        <v>5</v>
      </c>
      <c r="O105" s="4">
        <v>5</v>
      </c>
      <c r="P105" s="4">
        <v>5</v>
      </c>
      <c r="Q105" s="4">
        <v>5</v>
      </c>
      <c r="R105" s="4">
        <v>3.5000000000000004</v>
      </c>
      <c r="S105" s="4">
        <v>2.1</v>
      </c>
      <c r="T105" s="4">
        <v>0.6</v>
      </c>
      <c r="U105" s="4">
        <v>0.5</v>
      </c>
      <c r="V105" s="4">
        <v>0.5</v>
      </c>
      <c r="W105" s="4">
        <v>0.5</v>
      </c>
      <c r="X105" s="4">
        <v>0.5</v>
      </c>
      <c r="Y105" s="4">
        <v>0.5</v>
      </c>
      <c r="Z105" s="4">
        <v>0.70000000000000007</v>
      </c>
      <c r="AA105" s="4">
        <v>0.6</v>
      </c>
      <c r="AB105" s="4">
        <v>0.6</v>
      </c>
      <c r="AC105" s="4">
        <v>0.5</v>
      </c>
      <c r="AD105" s="4">
        <v>0.6</v>
      </c>
      <c r="AE105" s="4">
        <v>0.70000000000000007</v>
      </c>
      <c r="AF105" s="4">
        <v>0.89999999999999991</v>
      </c>
      <c r="AG105" s="4">
        <v>0.5</v>
      </c>
      <c r="AH105" s="4">
        <v>0.5</v>
      </c>
      <c r="AI105" s="4">
        <v>0.4</v>
      </c>
      <c r="AJ105" s="4">
        <v>0.4</v>
      </c>
    </row>
    <row r="106" spans="1:36">
      <c r="A106" s="27"/>
      <c r="B106" s="27" t="s">
        <v>29</v>
      </c>
      <c r="C106" s="28">
        <v>0</v>
      </c>
      <c r="D106" s="28">
        <v>0</v>
      </c>
      <c r="E106" s="28">
        <v>0</v>
      </c>
      <c r="F106" s="28">
        <v>0</v>
      </c>
      <c r="G106" s="28">
        <v>0</v>
      </c>
      <c r="H106" s="28">
        <v>0</v>
      </c>
      <c r="I106" s="28">
        <v>0</v>
      </c>
      <c r="J106" s="28">
        <v>0</v>
      </c>
      <c r="K106" s="28">
        <v>0</v>
      </c>
      <c r="L106" s="28">
        <v>0</v>
      </c>
      <c r="M106" s="28">
        <v>0</v>
      </c>
      <c r="N106" s="28">
        <v>0</v>
      </c>
      <c r="O106" s="28">
        <v>0</v>
      </c>
      <c r="P106" s="28">
        <v>0</v>
      </c>
      <c r="Q106" s="28">
        <v>0</v>
      </c>
      <c r="R106" s="28">
        <v>3</v>
      </c>
      <c r="S106" s="28">
        <v>3.9</v>
      </c>
      <c r="T106" s="28">
        <v>4.9000000000000004</v>
      </c>
      <c r="U106" s="28">
        <v>6.1</v>
      </c>
      <c r="V106" s="28">
        <v>6.8000000000000007</v>
      </c>
      <c r="W106" s="28">
        <v>6.8000000000000007</v>
      </c>
      <c r="X106" s="28">
        <v>8.2000000000000011</v>
      </c>
      <c r="Y106" s="28">
        <v>9.8000000000000007</v>
      </c>
      <c r="Z106" s="28">
        <v>12.9</v>
      </c>
      <c r="AA106" s="28">
        <v>14.799999999999999</v>
      </c>
      <c r="AB106" s="28">
        <v>18.7</v>
      </c>
      <c r="AC106" s="28">
        <v>57.100000000000009</v>
      </c>
      <c r="AD106" s="28">
        <v>49.7</v>
      </c>
      <c r="AE106" s="28">
        <v>49.2</v>
      </c>
      <c r="AF106" s="28">
        <v>49.1</v>
      </c>
      <c r="AG106" s="28">
        <v>48.9</v>
      </c>
      <c r="AH106" s="28">
        <v>49.6</v>
      </c>
      <c r="AI106" s="28">
        <v>49.7</v>
      </c>
      <c r="AJ106" s="28">
        <v>50.3</v>
      </c>
    </row>
    <row r="107" spans="1:36">
      <c r="A107" s="3" t="s">
        <v>168</v>
      </c>
      <c r="B107" s="10" t="s">
        <v>197</v>
      </c>
      <c r="C107" s="19">
        <v>0</v>
      </c>
      <c r="D107" s="19">
        <v>0</v>
      </c>
      <c r="E107" s="19">
        <v>0</v>
      </c>
      <c r="F107" s="19">
        <v>0</v>
      </c>
      <c r="G107" s="19">
        <v>0</v>
      </c>
      <c r="H107" s="19">
        <v>0</v>
      </c>
      <c r="I107" s="19">
        <v>0</v>
      </c>
      <c r="J107" s="19">
        <v>0</v>
      </c>
      <c r="K107" s="19">
        <v>0</v>
      </c>
      <c r="L107" s="19">
        <v>0</v>
      </c>
      <c r="M107" s="19">
        <v>0</v>
      </c>
      <c r="N107" s="19">
        <v>0</v>
      </c>
      <c r="O107" s="19">
        <v>0</v>
      </c>
      <c r="P107" s="19">
        <v>0</v>
      </c>
      <c r="Q107" s="19">
        <v>0</v>
      </c>
      <c r="R107" s="19">
        <v>0</v>
      </c>
      <c r="S107" s="19">
        <v>0</v>
      </c>
      <c r="T107" s="19">
        <v>0</v>
      </c>
      <c r="U107" s="19">
        <v>0</v>
      </c>
      <c r="V107" s="19">
        <v>0</v>
      </c>
      <c r="W107" s="19">
        <v>0</v>
      </c>
      <c r="X107" s="19">
        <v>0</v>
      </c>
      <c r="Y107" s="19">
        <v>0</v>
      </c>
      <c r="Z107" s="19">
        <v>0</v>
      </c>
      <c r="AA107" s="19">
        <v>0</v>
      </c>
      <c r="AB107" s="19">
        <v>0</v>
      </c>
      <c r="AC107" s="19">
        <v>0</v>
      </c>
      <c r="AD107" s="19">
        <v>0</v>
      </c>
      <c r="AE107" s="19">
        <v>0</v>
      </c>
      <c r="AF107" s="19">
        <v>93.4</v>
      </c>
      <c r="AG107" s="19">
        <v>42.199999999999996</v>
      </c>
      <c r="AH107" s="19">
        <v>36.799999999999997</v>
      </c>
      <c r="AI107" s="19">
        <v>33.200000000000003</v>
      </c>
      <c r="AJ107" s="19">
        <v>28.9</v>
      </c>
    </row>
    <row r="108" spans="1:36">
      <c r="A108" s="3"/>
      <c r="B108" s="3" t="s">
        <v>198</v>
      </c>
      <c r="C108" s="19">
        <v>0</v>
      </c>
      <c r="D108" s="19">
        <v>0</v>
      </c>
      <c r="E108" s="19">
        <v>0</v>
      </c>
      <c r="F108" s="19">
        <v>0</v>
      </c>
      <c r="G108" s="19">
        <v>0</v>
      </c>
      <c r="H108" s="19">
        <v>0</v>
      </c>
      <c r="I108" s="19">
        <v>0</v>
      </c>
      <c r="J108" s="19">
        <v>0</v>
      </c>
      <c r="K108" s="19">
        <v>0</v>
      </c>
      <c r="L108" s="19">
        <v>0</v>
      </c>
      <c r="M108" s="19">
        <v>0</v>
      </c>
      <c r="N108" s="19">
        <v>0</v>
      </c>
      <c r="O108" s="19">
        <v>0</v>
      </c>
      <c r="P108" s="19">
        <v>0</v>
      </c>
      <c r="Q108" s="19">
        <v>0</v>
      </c>
      <c r="R108" s="19">
        <v>0</v>
      </c>
      <c r="S108" s="19">
        <v>0</v>
      </c>
      <c r="T108" s="19">
        <v>0</v>
      </c>
      <c r="U108" s="19">
        <v>0</v>
      </c>
      <c r="V108" s="19">
        <v>0</v>
      </c>
      <c r="W108" s="19">
        <v>0</v>
      </c>
      <c r="X108" s="19">
        <v>0</v>
      </c>
      <c r="Y108" s="19">
        <v>0</v>
      </c>
      <c r="Z108" s="19">
        <v>0</v>
      </c>
      <c r="AA108" s="19">
        <v>0</v>
      </c>
      <c r="AB108" s="19">
        <v>0</v>
      </c>
      <c r="AC108" s="19">
        <v>0</v>
      </c>
      <c r="AD108" s="19">
        <v>0</v>
      </c>
      <c r="AE108" s="19">
        <v>0</v>
      </c>
      <c r="AF108" s="19">
        <v>0</v>
      </c>
      <c r="AG108" s="19">
        <v>51.6</v>
      </c>
      <c r="AH108" s="19">
        <v>57.099999999999994</v>
      </c>
      <c r="AI108" s="19">
        <v>60.5</v>
      </c>
      <c r="AJ108" s="19">
        <v>65.900000000000006</v>
      </c>
    </row>
    <row r="109" spans="1:36" ht="15.75" thickBot="1">
      <c r="A109" s="6"/>
      <c r="B109" s="6" t="s">
        <v>199</v>
      </c>
      <c r="C109" s="20">
        <v>0</v>
      </c>
      <c r="D109" s="20">
        <v>0</v>
      </c>
      <c r="E109" s="20">
        <v>0</v>
      </c>
      <c r="F109" s="20">
        <v>0</v>
      </c>
      <c r="G109" s="20">
        <v>0</v>
      </c>
      <c r="H109" s="20">
        <v>0</v>
      </c>
      <c r="I109" s="20">
        <v>0</v>
      </c>
      <c r="J109" s="20">
        <v>0</v>
      </c>
      <c r="K109" s="20">
        <v>0</v>
      </c>
      <c r="L109" s="20">
        <v>0</v>
      </c>
      <c r="M109" s="20">
        <v>0</v>
      </c>
      <c r="N109" s="20">
        <v>0</v>
      </c>
      <c r="O109" s="20">
        <v>0</v>
      </c>
      <c r="P109" s="20">
        <v>0</v>
      </c>
      <c r="Q109" s="20">
        <v>0</v>
      </c>
      <c r="R109" s="20">
        <v>0</v>
      </c>
      <c r="S109" s="20">
        <v>0</v>
      </c>
      <c r="T109" s="20">
        <v>0</v>
      </c>
      <c r="U109" s="20">
        <v>0</v>
      </c>
      <c r="V109" s="20">
        <v>0</v>
      </c>
      <c r="W109" s="20">
        <v>0</v>
      </c>
      <c r="X109" s="20">
        <v>0</v>
      </c>
      <c r="Y109" s="20">
        <v>0</v>
      </c>
      <c r="Z109" s="20">
        <v>0</v>
      </c>
      <c r="AA109" s="20">
        <v>0</v>
      </c>
      <c r="AB109" s="20">
        <v>0</v>
      </c>
      <c r="AC109" s="20">
        <v>0</v>
      </c>
      <c r="AD109" s="20">
        <v>0</v>
      </c>
      <c r="AE109" s="20">
        <v>0</v>
      </c>
      <c r="AF109" s="20">
        <v>6.6000000000000005</v>
      </c>
      <c r="AG109" s="20">
        <v>6.2</v>
      </c>
      <c r="AH109" s="20">
        <v>6.1</v>
      </c>
      <c r="AI109" s="20">
        <v>6.3</v>
      </c>
      <c r="AJ109" s="20">
        <v>5.2</v>
      </c>
    </row>
    <row r="112" spans="1:36" ht="15.75" thickBot="1">
      <c r="A112" s="17" t="s">
        <v>60</v>
      </c>
      <c r="B112" s="13"/>
    </row>
    <row r="113" spans="1:36" ht="15.75" thickBot="1">
      <c r="A113" s="1" t="s">
        <v>0</v>
      </c>
      <c r="B113" s="13"/>
      <c r="C113" s="2">
        <v>1990</v>
      </c>
      <c r="D113" s="2">
        <v>1991</v>
      </c>
      <c r="E113" s="2">
        <v>1992</v>
      </c>
      <c r="F113" s="2">
        <v>1993</v>
      </c>
      <c r="G113" s="2">
        <v>1994</v>
      </c>
      <c r="H113" s="2">
        <v>1995</v>
      </c>
      <c r="I113" s="2">
        <v>1996</v>
      </c>
      <c r="J113" s="2">
        <v>1997</v>
      </c>
      <c r="K113" s="2">
        <v>1998</v>
      </c>
      <c r="L113" s="2">
        <v>1999</v>
      </c>
      <c r="M113" s="2">
        <v>2000</v>
      </c>
      <c r="N113" s="2">
        <v>2001</v>
      </c>
      <c r="O113" s="2">
        <v>2002</v>
      </c>
      <c r="P113" s="2">
        <v>2003</v>
      </c>
      <c r="Q113" s="2">
        <v>2004</v>
      </c>
      <c r="R113" s="2">
        <v>2005</v>
      </c>
      <c r="S113" s="2">
        <v>2006</v>
      </c>
      <c r="T113" s="2">
        <v>2007</v>
      </c>
      <c r="U113" s="2">
        <v>2008</v>
      </c>
      <c r="V113" s="2">
        <v>2009</v>
      </c>
      <c r="W113" s="2">
        <v>2010</v>
      </c>
      <c r="X113" s="2">
        <v>2011</v>
      </c>
      <c r="Y113" s="2">
        <v>2012</v>
      </c>
      <c r="Z113" s="2">
        <v>2013</v>
      </c>
      <c r="AA113" s="2">
        <v>2014</v>
      </c>
      <c r="AB113" s="2">
        <v>2015</v>
      </c>
      <c r="AC113" s="2">
        <v>2016</v>
      </c>
      <c r="AD113" s="2">
        <v>2017</v>
      </c>
      <c r="AE113" s="2">
        <v>2018</v>
      </c>
      <c r="AF113" s="2">
        <v>2019</v>
      </c>
      <c r="AG113" s="2">
        <v>2020</v>
      </c>
      <c r="AH113" s="2">
        <v>2021</v>
      </c>
      <c r="AI113" s="2">
        <v>2022</v>
      </c>
      <c r="AJ113" s="2">
        <v>2023</v>
      </c>
    </row>
    <row r="114" spans="1:36">
      <c r="A114" s="5" t="s">
        <v>61</v>
      </c>
      <c r="B114" s="3" t="s">
        <v>39</v>
      </c>
      <c r="C114" s="19">
        <v>0</v>
      </c>
      <c r="D114" s="19">
        <v>0</v>
      </c>
      <c r="E114" s="19">
        <v>1.7000000000000002</v>
      </c>
      <c r="F114" s="19">
        <v>1.7000000000000002</v>
      </c>
      <c r="G114" s="19">
        <v>1.7000000000000002</v>
      </c>
      <c r="H114" s="19">
        <v>5.4</v>
      </c>
      <c r="I114" s="19">
        <v>8.9887640449438191</v>
      </c>
      <c r="J114" s="19">
        <v>8.4602368866328277</v>
      </c>
      <c r="K114" s="19">
        <v>8.5069444444444446</v>
      </c>
      <c r="L114" s="19">
        <v>8.6785009861932956</v>
      </c>
      <c r="M114" s="19">
        <v>8.9743589743589762</v>
      </c>
      <c r="N114" s="19">
        <v>9.0395480225988702</v>
      </c>
      <c r="O114" s="19">
        <v>8.317929759704251</v>
      </c>
      <c r="P114" s="19">
        <v>9.0566037735849072</v>
      </c>
      <c r="Q114" s="19">
        <v>7.5403949730700175</v>
      </c>
      <c r="R114" s="19">
        <v>7.9245283018867934</v>
      </c>
      <c r="S114" s="19">
        <v>5.8823529411764701</v>
      </c>
      <c r="T114" s="19">
        <v>5.9288537549407119</v>
      </c>
      <c r="U114" s="19">
        <v>5.7581573896353175</v>
      </c>
      <c r="V114" s="19">
        <v>6.5666041275797378</v>
      </c>
      <c r="W114" s="19">
        <v>6.7272727272727275</v>
      </c>
      <c r="X114" s="19">
        <v>7.5862068965517251</v>
      </c>
      <c r="Y114" s="19">
        <v>6.7796610169491522</v>
      </c>
      <c r="Z114" s="19">
        <v>4.918032786885246</v>
      </c>
      <c r="AA114" s="19">
        <v>4.918032786885246</v>
      </c>
      <c r="AB114" s="19">
        <v>6.3492063492063489</v>
      </c>
      <c r="AC114" s="19">
        <v>6.0606060606060606</v>
      </c>
      <c r="AD114" s="19">
        <v>7.3529411764705888</v>
      </c>
      <c r="AE114" s="19">
        <v>8.695652173913043</v>
      </c>
      <c r="AF114" s="19">
        <v>9.4594594594594597</v>
      </c>
      <c r="AG114" s="19">
        <v>7.8947368421052628</v>
      </c>
      <c r="AH114" s="19">
        <v>6.25</v>
      </c>
      <c r="AI114" s="19">
        <v>7.8947368421052628</v>
      </c>
      <c r="AJ114" s="19">
        <v>8.3333333333333321</v>
      </c>
    </row>
    <row r="115" spans="1:36">
      <c r="B115" s="3" t="s">
        <v>40</v>
      </c>
      <c r="C115" s="19">
        <v>0</v>
      </c>
      <c r="D115" s="19">
        <v>0</v>
      </c>
      <c r="E115" s="19">
        <v>0</v>
      </c>
      <c r="F115" s="19">
        <v>0</v>
      </c>
      <c r="G115" s="19">
        <v>0.6</v>
      </c>
      <c r="H115" s="19">
        <v>2.7</v>
      </c>
      <c r="I115" s="19">
        <v>5.4574638844301759</v>
      </c>
      <c r="J115" s="19">
        <v>6.4297800338409488</v>
      </c>
      <c r="K115" s="19">
        <v>9.5486111111111107</v>
      </c>
      <c r="L115" s="19">
        <v>12.42603550295858</v>
      </c>
      <c r="M115" s="19">
        <v>12.60683760683761</v>
      </c>
      <c r="N115" s="19">
        <v>13.182674199623351</v>
      </c>
      <c r="O115" s="19">
        <v>13.493530499075785</v>
      </c>
      <c r="P115" s="19">
        <v>14.339622641509436</v>
      </c>
      <c r="Q115" s="19">
        <v>13.10592459605027</v>
      </c>
      <c r="R115" s="19">
        <v>13.962264150943396</v>
      </c>
      <c r="S115" s="19">
        <v>13.725490196078432</v>
      </c>
      <c r="T115" s="19">
        <v>15.415019762845853</v>
      </c>
      <c r="U115" s="19">
        <v>15.738963531669867</v>
      </c>
      <c r="V115" s="19">
        <v>14.634146341463413</v>
      </c>
      <c r="W115" s="19">
        <v>14.909090909090908</v>
      </c>
      <c r="X115" s="19">
        <v>15.689655172413792</v>
      </c>
      <c r="Y115" s="19">
        <v>18.64406779661017</v>
      </c>
      <c r="Z115" s="19">
        <v>18.032786885245901</v>
      </c>
      <c r="AA115" s="19">
        <v>19.672131147540984</v>
      </c>
      <c r="AB115" s="19">
        <v>23.809523809523807</v>
      </c>
      <c r="AC115" s="19">
        <v>25.757575757575758</v>
      </c>
      <c r="AD115" s="19">
        <v>27.941176470588236</v>
      </c>
      <c r="AE115" s="19">
        <v>31.884057971014489</v>
      </c>
      <c r="AF115" s="19">
        <v>29.72972972972973</v>
      </c>
      <c r="AG115" s="19">
        <v>30.263157894736842</v>
      </c>
      <c r="AH115" s="19">
        <v>31.25</v>
      </c>
      <c r="AI115" s="19">
        <v>32.894736842105267</v>
      </c>
      <c r="AJ115" s="19">
        <v>30.555555555555557</v>
      </c>
    </row>
    <row r="116" spans="1:36">
      <c r="B116" s="3" t="s">
        <v>41</v>
      </c>
      <c r="C116" s="12">
        <v>5.4</v>
      </c>
      <c r="D116" s="12">
        <v>7.6</v>
      </c>
      <c r="E116" s="12">
        <v>8.5</v>
      </c>
      <c r="F116" s="12">
        <v>8.6</v>
      </c>
      <c r="G116" s="12">
        <v>10.7</v>
      </c>
      <c r="H116" s="12">
        <v>15.4</v>
      </c>
      <c r="I116" s="12">
        <v>15.409309791332262</v>
      </c>
      <c r="J116" s="12">
        <v>16.412859560067684</v>
      </c>
      <c r="K116" s="12">
        <v>14.236111111111111</v>
      </c>
      <c r="L116" s="12">
        <v>16.568047337278109</v>
      </c>
      <c r="M116" s="12">
        <v>17.094017094017094</v>
      </c>
      <c r="N116" s="12">
        <v>16.38418079096045</v>
      </c>
      <c r="O116" s="12">
        <v>18.11460258780037</v>
      </c>
      <c r="P116" s="12">
        <v>20.188679245283019</v>
      </c>
      <c r="Q116" s="12">
        <v>22.800718132854573</v>
      </c>
      <c r="R116" s="12">
        <v>25.283018867924529</v>
      </c>
      <c r="S116" s="12">
        <v>23.52941176470588</v>
      </c>
      <c r="T116" s="12">
        <v>20.355731225296449</v>
      </c>
      <c r="U116" s="12">
        <v>19.001919385796548</v>
      </c>
      <c r="V116" s="12">
        <v>18.761726078799253</v>
      </c>
      <c r="W116" s="12">
        <v>16.727272727272727</v>
      </c>
      <c r="X116" s="12">
        <v>17.241379310344829</v>
      </c>
      <c r="Y116" s="12">
        <v>18.64406779661017</v>
      </c>
      <c r="Z116" s="12">
        <v>21.311475409836063</v>
      </c>
      <c r="AA116" s="12">
        <v>21.311475409836063</v>
      </c>
      <c r="AB116" s="12">
        <v>20.634920634920633</v>
      </c>
      <c r="AC116" s="12">
        <v>27.27272727272727</v>
      </c>
      <c r="AD116" s="12">
        <v>35.294117647058826</v>
      </c>
      <c r="AE116" s="12">
        <v>37.681159420289859</v>
      </c>
      <c r="AF116" s="12">
        <v>41.891891891891895</v>
      </c>
      <c r="AG116" s="12">
        <v>46.05263157894737</v>
      </c>
      <c r="AH116" s="12">
        <v>50</v>
      </c>
      <c r="AI116" s="12">
        <v>48.684210526315788</v>
      </c>
      <c r="AJ116" s="12">
        <v>50</v>
      </c>
    </row>
    <row r="117" spans="1:36">
      <c r="B117" s="3" t="s">
        <v>156</v>
      </c>
      <c r="C117" s="19">
        <v>0</v>
      </c>
      <c r="D117" s="19">
        <v>0</v>
      </c>
      <c r="E117" s="19">
        <v>0</v>
      </c>
      <c r="F117" s="19">
        <v>0</v>
      </c>
      <c r="G117" s="19">
        <v>0</v>
      </c>
      <c r="H117" s="19">
        <v>0</v>
      </c>
      <c r="I117" s="19">
        <v>1.1235955056179774</v>
      </c>
      <c r="J117" s="19">
        <v>0.50761421319796962</v>
      </c>
      <c r="K117" s="19">
        <v>0.69444444444444453</v>
      </c>
      <c r="L117" s="19">
        <v>0.19723865877712032</v>
      </c>
      <c r="M117" s="19">
        <v>0</v>
      </c>
      <c r="N117" s="19">
        <v>0.18832391713747648</v>
      </c>
      <c r="O117" s="19">
        <v>0.18484288354898337</v>
      </c>
      <c r="P117" s="19">
        <v>0</v>
      </c>
      <c r="Q117" s="19">
        <v>0</v>
      </c>
      <c r="R117" s="19">
        <v>0</v>
      </c>
      <c r="S117" s="19">
        <v>0</v>
      </c>
      <c r="T117" s="19">
        <v>0</v>
      </c>
      <c r="U117" s="19">
        <v>0</v>
      </c>
      <c r="V117" s="19">
        <v>0</v>
      </c>
      <c r="W117" s="19">
        <v>0</v>
      </c>
      <c r="X117" s="19">
        <v>0</v>
      </c>
      <c r="Y117" s="19">
        <v>0</v>
      </c>
      <c r="Z117" s="19">
        <v>0</v>
      </c>
      <c r="AA117" s="19">
        <v>0</v>
      </c>
      <c r="AB117" s="19">
        <v>0</v>
      </c>
      <c r="AC117" s="19">
        <v>0</v>
      </c>
      <c r="AD117" s="19">
        <v>0</v>
      </c>
      <c r="AE117" s="19">
        <v>0</v>
      </c>
      <c r="AF117" s="19">
        <v>0</v>
      </c>
      <c r="AG117" s="19">
        <v>0</v>
      </c>
      <c r="AH117" s="19">
        <v>0</v>
      </c>
      <c r="AI117" s="19">
        <v>0</v>
      </c>
      <c r="AJ117" s="19">
        <v>0</v>
      </c>
    </row>
    <row r="118" spans="1:36">
      <c r="B118" s="3" t="s">
        <v>42</v>
      </c>
      <c r="C118" s="12">
        <v>0</v>
      </c>
      <c r="D118" s="12">
        <v>0</v>
      </c>
      <c r="E118" s="12">
        <v>0</v>
      </c>
      <c r="F118" s="12">
        <v>0</v>
      </c>
      <c r="G118" s="12">
        <v>0</v>
      </c>
      <c r="H118" s="12">
        <v>0</v>
      </c>
      <c r="I118" s="12">
        <v>0</v>
      </c>
      <c r="J118" s="12">
        <v>0</v>
      </c>
      <c r="K118" s="12">
        <v>0</v>
      </c>
      <c r="L118" s="12">
        <v>0</v>
      </c>
      <c r="M118" s="12">
        <v>0</v>
      </c>
      <c r="N118" s="12">
        <v>0</v>
      </c>
      <c r="O118" s="12">
        <v>0</v>
      </c>
      <c r="P118" s="12">
        <v>0</v>
      </c>
      <c r="Q118" s="12">
        <v>0</v>
      </c>
      <c r="R118" s="12">
        <v>0</v>
      </c>
      <c r="S118" s="12">
        <v>0</v>
      </c>
      <c r="T118" s="12">
        <v>0</v>
      </c>
      <c r="U118" s="12">
        <v>0</v>
      </c>
      <c r="V118" s="12">
        <v>0</v>
      </c>
      <c r="W118" s="12">
        <v>0</v>
      </c>
      <c r="X118" s="12">
        <v>0</v>
      </c>
      <c r="Y118" s="12">
        <v>0</v>
      </c>
      <c r="Z118" s="12">
        <v>0</v>
      </c>
      <c r="AA118" s="12">
        <v>0</v>
      </c>
      <c r="AB118" s="12">
        <v>0</v>
      </c>
      <c r="AC118" s="12">
        <v>0</v>
      </c>
      <c r="AD118" s="12">
        <v>0</v>
      </c>
      <c r="AE118" s="12">
        <v>1.1086956521739129</v>
      </c>
      <c r="AF118" s="12">
        <v>0.32162162162162167</v>
      </c>
      <c r="AG118" s="12">
        <v>0.20526315789473684</v>
      </c>
      <c r="AH118" s="12">
        <v>0.33750000000000002</v>
      </c>
      <c r="AI118" s="12">
        <v>0.4</v>
      </c>
      <c r="AJ118" s="12">
        <v>0.65555555555555545</v>
      </c>
    </row>
    <row r="119" spans="1:36">
      <c r="B119" s="3" t="s">
        <v>43</v>
      </c>
      <c r="C119" s="12">
        <v>94.6</v>
      </c>
      <c r="D119" s="12">
        <v>92.4</v>
      </c>
      <c r="E119" s="12">
        <v>89.8</v>
      </c>
      <c r="F119" s="12">
        <v>89.7</v>
      </c>
      <c r="G119" s="12">
        <v>87</v>
      </c>
      <c r="H119" s="12">
        <v>76.5</v>
      </c>
      <c r="I119" s="12">
        <v>69.020866773675763</v>
      </c>
      <c r="J119" s="12">
        <v>68.189509306260575</v>
      </c>
      <c r="K119" s="12">
        <v>67.0138888888889</v>
      </c>
      <c r="L119" s="12">
        <v>62.130177514792905</v>
      </c>
      <c r="M119" s="12">
        <v>61.324786324786331</v>
      </c>
      <c r="N119" s="12">
        <v>61.205273069679848</v>
      </c>
      <c r="O119" s="12">
        <v>59.889094269870604</v>
      </c>
      <c r="P119" s="12">
        <v>56.415094339622648</v>
      </c>
      <c r="Q119" s="12">
        <v>56.552962298025136</v>
      </c>
      <c r="R119" s="12">
        <v>52.830188679245282</v>
      </c>
      <c r="S119" s="12">
        <v>56.862745098039213</v>
      </c>
      <c r="T119" s="12">
        <v>40.168972332015812</v>
      </c>
      <c r="U119" s="12">
        <v>39.92514395393475</v>
      </c>
      <c r="V119" s="12">
        <v>34.041275797373359</v>
      </c>
      <c r="W119" s="12">
        <v>34.947818181818171</v>
      </c>
      <c r="X119" s="12">
        <v>37.593103448275869</v>
      </c>
      <c r="Y119" s="12">
        <v>36.691525423728812</v>
      </c>
      <c r="Z119" s="12">
        <v>34.278688524590159</v>
      </c>
      <c r="AA119" s="12">
        <v>40.898360655737712</v>
      </c>
      <c r="AB119" s="12">
        <v>0.54126984126984123</v>
      </c>
      <c r="AC119" s="12">
        <v>3.8045454545454547</v>
      </c>
      <c r="AD119" s="12">
        <v>4.7352941176470589</v>
      </c>
      <c r="AE119" s="12">
        <v>4.9565217391304346</v>
      </c>
      <c r="AF119" s="12">
        <v>5.4486486486486481</v>
      </c>
      <c r="AG119" s="12">
        <v>3.5526315789473681</v>
      </c>
      <c r="AH119" s="12">
        <v>2.5375000000000001</v>
      </c>
      <c r="AI119" s="12">
        <v>1.926315789473684</v>
      </c>
      <c r="AJ119" s="12">
        <v>1.7999999999999998</v>
      </c>
    </row>
    <row r="120" spans="1:36" ht="15.75" thickBot="1">
      <c r="B120" s="21" t="s">
        <v>44</v>
      </c>
      <c r="C120" s="25">
        <v>0</v>
      </c>
      <c r="D120" s="25">
        <v>0</v>
      </c>
      <c r="E120" s="25">
        <v>0</v>
      </c>
      <c r="F120" s="25">
        <v>0</v>
      </c>
      <c r="G120" s="25">
        <v>0</v>
      </c>
      <c r="H120" s="25">
        <v>0</v>
      </c>
      <c r="I120" s="25">
        <v>0</v>
      </c>
      <c r="J120" s="25">
        <v>0</v>
      </c>
      <c r="K120" s="25">
        <v>0</v>
      </c>
      <c r="L120" s="25">
        <v>0</v>
      </c>
      <c r="M120" s="25">
        <v>0</v>
      </c>
      <c r="N120" s="25">
        <v>0</v>
      </c>
      <c r="O120" s="25">
        <v>0</v>
      </c>
      <c r="P120" s="25">
        <v>0</v>
      </c>
      <c r="Q120" s="25">
        <v>0</v>
      </c>
      <c r="R120" s="25">
        <v>0</v>
      </c>
      <c r="S120" s="25">
        <v>0</v>
      </c>
      <c r="T120" s="25">
        <v>0</v>
      </c>
      <c r="U120" s="25">
        <v>0</v>
      </c>
      <c r="V120" s="25">
        <v>0</v>
      </c>
      <c r="W120" s="25">
        <v>0</v>
      </c>
      <c r="X120" s="25">
        <v>0</v>
      </c>
      <c r="Y120" s="25">
        <v>0</v>
      </c>
      <c r="Z120" s="25">
        <v>0</v>
      </c>
      <c r="AA120" s="25">
        <v>0</v>
      </c>
      <c r="AB120" s="25">
        <v>48.665079365079364</v>
      </c>
      <c r="AC120" s="25">
        <v>37.104545454545459</v>
      </c>
      <c r="AD120" s="25">
        <v>24.676470588235293</v>
      </c>
      <c r="AE120" s="25">
        <v>15.67391304347826</v>
      </c>
      <c r="AF120" s="25">
        <v>13.148648648648647</v>
      </c>
      <c r="AG120" s="25">
        <v>12.031578947368422</v>
      </c>
      <c r="AH120" s="25">
        <v>9.625</v>
      </c>
      <c r="AI120" s="25">
        <v>8.2000000000000011</v>
      </c>
      <c r="AJ120" s="25">
        <v>8.655555555555555</v>
      </c>
    </row>
    <row r="121" spans="1:36" ht="15.75" thickBot="1">
      <c r="A121" s="13"/>
      <c r="B121" s="21" t="s">
        <v>45</v>
      </c>
      <c r="C121" s="22">
        <v>100</v>
      </c>
      <c r="D121" s="22">
        <v>100</v>
      </c>
      <c r="E121" s="22">
        <v>100</v>
      </c>
      <c r="F121" s="22">
        <v>100</v>
      </c>
      <c r="G121" s="22">
        <v>100</v>
      </c>
      <c r="H121" s="22">
        <v>100</v>
      </c>
      <c r="I121" s="22">
        <v>100</v>
      </c>
      <c r="J121" s="22">
        <v>100</v>
      </c>
      <c r="K121" s="22">
        <v>100</v>
      </c>
      <c r="L121" s="22">
        <v>100</v>
      </c>
      <c r="M121" s="22">
        <v>100</v>
      </c>
      <c r="N121" s="22">
        <v>100</v>
      </c>
      <c r="O121" s="22">
        <v>100</v>
      </c>
      <c r="P121" s="22">
        <v>100</v>
      </c>
      <c r="Q121" s="22">
        <v>100</v>
      </c>
      <c r="R121" s="22">
        <v>100</v>
      </c>
      <c r="S121" s="22">
        <v>100</v>
      </c>
      <c r="T121" s="22">
        <v>100</v>
      </c>
      <c r="U121" s="22">
        <v>100</v>
      </c>
      <c r="V121" s="22">
        <v>100</v>
      </c>
      <c r="W121" s="22">
        <v>100</v>
      </c>
      <c r="X121" s="22">
        <v>100</v>
      </c>
      <c r="Y121" s="22">
        <v>100</v>
      </c>
      <c r="Z121" s="22">
        <v>100</v>
      </c>
      <c r="AA121" s="22">
        <v>100</v>
      </c>
      <c r="AB121" s="22">
        <v>100</v>
      </c>
      <c r="AC121" s="22">
        <v>100</v>
      </c>
      <c r="AD121" s="22">
        <v>100</v>
      </c>
      <c r="AE121" s="22">
        <v>100</v>
      </c>
      <c r="AF121" s="22">
        <v>100</v>
      </c>
      <c r="AG121" s="22">
        <v>100</v>
      </c>
      <c r="AH121" s="22">
        <v>100</v>
      </c>
      <c r="AI121" s="22">
        <v>100</v>
      </c>
      <c r="AJ121" s="22">
        <v>100</v>
      </c>
    </row>
    <row r="122" spans="1:36">
      <c r="A122" s="18" t="s">
        <v>62</v>
      </c>
      <c r="B122" s="3" t="s">
        <v>204</v>
      </c>
      <c r="C122" s="4">
        <v>17</v>
      </c>
      <c r="D122" s="4">
        <v>15.9</v>
      </c>
      <c r="E122" s="4">
        <v>14.799999999999999</v>
      </c>
      <c r="F122" s="4">
        <v>13.8</v>
      </c>
      <c r="G122" s="4">
        <v>12.7</v>
      </c>
      <c r="H122" s="4">
        <v>11.700000000000001</v>
      </c>
      <c r="I122" s="4">
        <v>10.6</v>
      </c>
      <c r="J122" s="4">
        <v>9.5</v>
      </c>
      <c r="K122" s="4">
        <v>8.5</v>
      </c>
      <c r="L122" s="4">
        <v>7.3999999999999995</v>
      </c>
      <c r="M122" s="4">
        <v>7.6</v>
      </c>
      <c r="N122" s="4">
        <v>7.5</v>
      </c>
      <c r="O122" s="4">
        <v>6</v>
      </c>
      <c r="P122" s="4">
        <v>7.0000000000000009</v>
      </c>
      <c r="Q122" s="4">
        <v>5</v>
      </c>
      <c r="R122" s="4">
        <v>5.7</v>
      </c>
      <c r="S122" s="4">
        <v>6.4</v>
      </c>
      <c r="T122" s="4">
        <v>7.1</v>
      </c>
      <c r="U122" s="4">
        <v>6.7</v>
      </c>
      <c r="V122" s="4">
        <v>7.1</v>
      </c>
      <c r="W122" s="4">
        <v>7.1</v>
      </c>
      <c r="X122" s="4">
        <v>19.3</v>
      </c>
      <c r="Y122" s="4">
        <v>31.6</v>
      </c>
      <c r="Z122" s="4">
        <v>17.2</v>
      </c>
      <c r="AA122" s="4">
        <v>22</v>
      </c>
      <c r="AB122" s="4">
        <v>18.3</v>
      </c>
      <c r="AC122" s="4">
        <v>20.5</v>
      </c>
      <c r="AD122" s="4">
        <v>15.8</v>
      </c>
      <c r="AE122" s="4">
        <v>11.3</v>
      </c>
      <c r="AF122" s="4">
        <v>6.8000000000000007</v>
      </c>
      <c r="AG122" s="4">
        <v>6.7</v>
      </c>
      <c r="AH122" s="4">
        <v>5.4</v>
      </c>
      <c r="AI122" s="4">
        <v>5.6000000000000005</v>
      </c>
      <c r="AJ122" s="4">
        <v>9.1</v>
      </c>
    </row>
    <row r="123" spans="1:36">
      <c r="A123" s="18"/>
      <c r="B123" s="3" t="s">
        <v>46</v>
      </c>
      <c r="C123" s="4">
        <v>57.4</v>
      </c>
      <c r="D123" s="4">
        <v>58.5</v>
      </c>
      <c r="E123" s="4">
        <v>59.599999999999994</v>
      </c>
      <c r="F123" s="4">
        <v>60.6</v>
      </c>
      <c r="G123" s="4">
        <v>61.7</v>
      </c>
      <c r="H123" s="4">
        <v>62.7</v>
      </c>
      <c r="I123" s="4">
        <v>63.800000000000004</v>
      </c>
      <c r="J123" s="4">
        <v>64.900000000000006</v>
      </c>
      <c r="K123" s="4">
        <v>65.900000000000006</v>
      </c>
      <c r="L123" s="4">
        <v>67</v>
      </c>
      <c r="M123" s="4">
        <v>69</v>
      </c>
      <c r="N123" s="4">
        <v>67.5</v>
      </c>
      <c r="O123" s="4">
        <v>69</v>
      </c>
      <c r="P123" s="4">
        <v>68</v>
      </c>
      <c r="Q123" s="4">
        <v>69</v>
      </c>
      <c r="R123" s="4">
        <v>70.3</v>
      </c>
      <c r="S123" s="4">
        <v>71.7</v>
      </c>
      <c r="T123" s="4">
        <v>73</v>
      </c>
      <c r="U123" s="4">
        <v>84.1</v>
      </c>
      <c r="V123" s="4">
        <v>78.100000000000009</v>
      </c>
      <c r="W123" s="4">
        <v>78.100000000000009</v>
      </c>
      <c r="X123" s="4">
        <v>75.5</v>
      </c>
      <c r="Y123" s="4">
        <v>63.5</v>
      </c>
      <c r="Z123" s="4">
        <v>39.1</v>
      </c>
      <c r="AA123" s="4">
        <v>42.1</v>
      </c>
      <c r="AB123" s="4">
        <v>42.6</v>
      </c>
      <c r="AC123" s="4">
        <v>50.8</v>
      </c>
      <c r="AD123" s="4">
        <v>52.7</v>
      </c>
      <c r="AE123" s="4">
        <v>55.400000000000006</v>
      </c>
      <c r="AF123" s="4">
        <v>61</v>
      </c>
      <c r="AG123" s="4">
        <v>62.6</v>
      </c>
      <c r="AH123" s="4">
        <v>64.099999999999994</v>
      </c>
      <c r="AI123" s="4">
        <v>64.8</v>
      </c>
      <c r="AJ123" s="4">
        <v>61.8</v>
      </c>
    </row>
    <row r="124" spans="1:36" ht="15.75" thickBot="1">
      <c r="A124" s="30"/>
      <c r="B124" s="21" t="s">
        <v>47</v>
      </c>
      <c r="C124" s="22">
        <v>25.599999999999994</v>
      </c>
      <c r="D124" s="22">
        <v>25.6</v>
      </c>
      <c r="E124" s="22">
        <v>25.599999999999994</v>
      </c>
      <c r="F124" s="22">
        <v>25.6</v>
      </c>
      <c r="G124" s="22">
        <v>25.599999999999991</v>
      </c>
      <c r="H124" s="22">
        <v>25.599999999999991</v>
      </c>
      <c r="I124" s="22">
        <v>25.599999999999994</v>
      </c>
      <c r="J124" s="22">
        <v>25.599999999999991</v>
      </c>
      <c r="K124" s="22">
        <v>25.599999999999991</v>
      </c>
      <c r="L124" s="22">
        <v>25.600000000000005</v>
      </c>
      <c r="M124" s="22">
        <v>23.400000000000002</v>
      </c>
      <c r="N124" s="22">
        <v>25</v>
      </c>
      <c r="O124" s="22">
        <v>25</v>
      </c>
      <c r="P124" s="22">
        <v>25</v>
      </c>
      <c r="Q124" s="22">
        <v>26</v>
      </c>
      <c r="R124" s="22">
        <v>24</v>
      </c>
      <c r="S124" s="22">
        <v>21.9</v>
      </c>
      <c r="T124" s="22">
        <v>19.900000000000002</v>
      </c>
      <c r="U124" s="22">
        <v>9.1999999999999993</v>
      </c>
      <c r="V124" s="22">
        <v>14.799999999999999</v>
      </c>
      <c r="W124" s="22">
        <v>14.799999999999999</v>
      </c>
      <c r="X124" s="22">
        <v>5.2</v>
      </c>
      <c r="Y124" s="22">
        <v>4.9000000000000004</v>
      </c>
      <c r="Z124" s="22">
        <v>43.7</v>
      </c>
      <c r="AA124" s="22">
        <v>35.9</v>
      </c>
      <c r="AB124" s="22">
        <v>39.1</v>
      </c>
      <c r="AC124" s="22">
        <v>28.7</v>
      </c>
      <c r="AD124" s="22">
        <v>31.5</v>
      </c>
      <c r="AE124" s="22">
        <v>33.300000000000004</v>
      </c>
      <c r="AF124" s="22">
        <v>32.200000000000003</v>
      </c>
      <c r="AG124" s="22">
        <v>30.7</v>
      </c>
      <c r="AH124" s="22">
        <v>30.5</v>
      </c>
      <c r="AI124" s="22">
        <v>29.599999999999998</v>
      </c>
      <c r="AJ124" s="22">
        <v>29.099999999999998</v>
      </c>
    </row>
    <row r="125" spans="1:36">
      <c r="A125" s="18" t="s">
        <v>63</v>
      </c>
      <c r="B125" s="3" t="s">
        <v>48</v>
      </c>
      <c r="C125" s="4">
        <v>0</v>
      </c>
      <c r="D125" s="4">
        <v>0</v>
      </c>
      <c r="E125" s="4">
        <v>0</v>
      </c>
      <c r="F125" s="4">
        <v>0</v>
      </c>
      <c r="G125" s="4">
        <v>0</v>
      </c>
      <c r="H125" s="4">
        <v>0</v>
      </c>
      <c r="I125" s="4">
        <v>0</v>
      </c>
      <c r="J125" s="4">
        <v>0</v>
      </c>
      <c r="K125" s="4">
        <v>0</v>
      </c>
      <c r="L125" s="4">
        <v>0</v>
      </c>
      <c r="M125" s="4">
        <v>0</v>
      </c>
      <c r="N125" s="4">
        <v>0</v>
      </c>
      <c r="O125" s="4">
        <v>0</v>
      </c>
      <c r="P125" s="4">
        <v>0</v>
      </c>
      <c r="Q125" s="4">
        <v>0</v>
      </c>
      <c r="R125" s="4">
        <v>0.1</v>
      </c>
      <c r="S125" s="4">
        <v>0.3</v>
      </c>
      <c r="T125" s="4">
        <v>0.8</v>
      </c>
      <c r="U125" s="4">
        <v>0.2</v>
      </c>
      <c r="V125" s="4">
        <v>0.4</v>
      </c>
      <c r="W125" s="4">
        <v>0.1</v>
      </c>
      <c r="X125" s="4">
        <v>0.1</v>
      </c>
      <c r="Y125" s="4">
        <v>0.5</v>
      </c>
      <c r="Z125" s="4">
        <v>0.3</v>
      </c>
      <c r="AA125" s="4">
        <v>1.0999999999999999</v>
      </c>
      <c r="AB125" s="4">
        <v>0.2</v>
      </c>
      <c r="AC125" s="4">
        <v>0.4</v>
      </c>
      <c r="AD125" s="4">
        <v>0.89999999999999991</v>
      </c>
      <c r="AE125" s="4">
        <v>1.4000000000000001</v>
      </c>
      <c r="AF125" s="4">
        <v>1.2</v>
      </c>
      <c r="AG125" s="4">
        <v>1.2</v>
      </c>
      <c r="AH125" s="4">
        <v>1.4000000000000001</v>
      </c>
      <c r="AI125" s="4">
        <v>1.6</v>
      </c>
      <c r="AJ125" s="4">
        <v>1.4000000000000001</v>
      </c>
    </row>
    <row r="126" spans="1:36">
      <c r="A126" s="18"/>
      <c r="B126" s="3" t="s">
        <v>49</v>
      </c>
      <c r="C126" s="4">
        <v>0</v>
      </c>
      <c r="D126" s="4">
        <v>0</v>
      </c>
      <c r="E126" s="4">
        <v>0</v>
      </c>
      <c r="F126" s="4">
        <v>0</v>
      </c>
      <c r="G126" s="4">
        <v>0</v>
      </c>
      <c r="H126" s="4">
        <v>0</v>
      </c>
      <c r="I126" s="4">
        <v>0</v>
      </c>
      <c r="J126" s="4">
        <v>0</v>
      </c>
      <c r="K126" s="4">
        <v>0</v>
      </c>
      <c r="L126" s="4">
        <v>0</v>
      </c>
      <c r="M126" s="4">
        <v>0</v>
      </c>
      <c r="N126" s="4">
        <v>0</v>
      </c>
      <c r="O126" s="4">
        <v>0</v>
      </c>
      <c r="P126" s="4">
        <v>0</v>
      </c>
      <c r="Q126" s="4">
        <v>0</v>
      </c>
      <c r="R126" s="4">
        <v>3.6999999999999997</v>
      </c>
      <c r="S126" s="4">
        <v>4.8</v>
      </c>
      <c r="T126" s="4">
        <v>0.8</v>
      </c>
      <c r="U126" s="4">
        <v>2.1999999999999997</v>
      </c>
      <c r="V126" s="4">
        <v>7.0000000000000009</v>
      </c>
      <c r="W126" s="4">
        <v>3.2</v>
      </c>
      <c r="X126" s="4">
        <v>10.6</v>
      </c>
      <c r="Y126" s="4">
        <v>13.600000000000001</v>
      </c>
      <c r="Z126" s="4">
        <v>17.100000000000001</v>
      </c>
      <c r="AA126" s="4">
        <v>22.7</v>
      </c>
      <c r="AB126" s="4">
        <v>25.2</v>
      </c>
      <c r="AC126" s="4">
        <v>39.200000000000003</v>
      </c>
      <c r="AD126" s="4">
        <v>51.800000000000004</v>
      </c>
      <c r="AE126" s="4">
        <v>56.899999999999991</v>
      </c>
      <c r="AF126" s="4">
        <v>50.5</v>
      </c>
      <c r="AG126" s="4">
        <v>30.5</v>
      </c>
      <c r="AH126" s="4">
        <v>39.6</v>
      </c>
      <c r="AI126" s="4">
        <v>41</v>
      </c>
      <c r="AJ126" s="4">
        <v>33.1</v>
      </c>
    </row>
    <row r="127" spans="1:36">
      <c r="A127" s="18"/>
      <c r="B127" s="3" t="s">
        <v>50</v>
      </c>
      <c r="C127" s="4">
        <v>0</v>
      </c>
      <c r="D127" s="4">
        <v>0</v>
      </c>
      <c r="E127" s="4">
        <v>0</v>
      </c>
      <c r="F127" s="4">
        <v>0</v>
      </c>
      <c r="G127" s="4">
        <v>0</v>
      </c>
      <c r="H127" s="4">
        <v>0</v>
      </c>
      <c r="I127" s="4">
        <v>0</v>
      </c>
      <c r="J127" s="4">
        <v>0</v>
      </c>
      <c r="K127" s="4">
        <v>0</v>
      </c>
      <c r="L127" s="4">
        <v>0</v>
      </c>
      <c r="M127" s="4">
        <v>0</v>
      </c>
      <c r="N127" s="4">
        <v>0</v>
      </c>
      <c r="O127" s="4">
        <v>0</v>
      </c>
      <c r="P127" s="4">
        <v>0</v>
      </c>
      <c r="Q127" s="4">
        <v>0</v>
      </c>
      <c r="R127" s="4">
        <v>45.4</v>
      </c>
      <c r="S127" s="4">
        <v>40.699999999999996</v>
      </c>
      <c r="T127" s="4">
        <v>45.1</v>
      </c>
      <c r="U127" s="4">
        <v>49</v>
      </c>
      <c r="V127" s="4">
        <v>56.699999999999996</v>
      </c>
      <c r="W127" s="4">
        <v>75.599999999999994</v>
      </c>
      <c r="X127" s="4">
        <v>85.7</v>
      </c>
      <c r="Y127" s="4">
        <v>80.600000000000009</v>
      </c>
      <c r="Z127" s="4">
        <v>78.5</v>
      </c>
      <c r="AA127" s="4">
        <v>73.2</v>
      </c>
      <c r="AB127" s="4">
        <v>72.399999999999991</v>
      </c>
      <c r="AC127" s="4">
        <v>55.800000000000004</v>
      </c>
      <c r="AD127" s="4">
        <v>41.099999999999994</v>
      </c>
      <c r="AE127" s="4">
        <v>34</v>
      </c>
      <c r="AF127" s="4">
        <v>40</v>
      </c>
      <c r="AG127" s="4">
        <v>56.599999999999994</v>
      </c>
      <c r="AH127" s="4">
        <v>46.7</v>
      </c>
      <c r="AI127" s="4">
        <v>45.300000000000004</v>
      </c>
      <c r="AJ127" s="4">
        <v>34.200000000000003</v>
      </c>
    </row>
    <row r="128" spans="1:36">
      <c r="A128" s="18"/>
      <c r="B128" s="3" t="s">
        <v>51</v>
      </c>
      <c r="C128" s="4">
        <v>100</v>
      </c>
      <c r="D128" s="4">
        <v>100</v>
      </c>
      <c r="E128" s="4">
        <v>100</v>
      </c>
      <c r="F128" s="4">
        <v>100</v>
      </c>
      <c r="G128" s="4">
        <v>100</v>
      </c>
      <c r="H128" s="4">
        <v>100</v>
      </c>
      <c r="I128" s="4">
        <v>100</v>
      </c>
      <c r="J128" s="4">
        <v>100</v>
      </c>
      <c r="K128" s="4">
        <v>100</v>
      </c>
      <c r="L128" s="4">
        <v>99.7</v>
      </c>
      <c r="M128" s="4">
        <v>99.7</v>
      </c>
      <c r="N128" s="4">
        <v>99.899999999999991</v>
      </c>
      <c r="O128" s="4">
        <v>99.899999999999991</v>
      </c>
      <c r="P128" s="4">
        <v>99.899999999999991</v>
      </c>
      <c r="Q128" s="4">
        <v>99.899999999999991</v>
      </c>
      <c r="R128" s="4">
        <v>48.9</v>
      </c>
      <c r="S128" s="4">
        <v>53.900000000000006</v>
      </c>
      <c r="T128" s="4">
        <v>52.900000000000006</v>
      </c>
      <c r="U128" s="4">
        <v>48.5</v>
      </c>
      <c r="V128" s="4">
        <v>35.5</v>
      </c>
      <c r="W128" s="4">
        <v>20.9</v>
      </c>
      <c r="X128" s="4">
        <v>3.3000000000000003</v>
      </c>
      <c r="Y128" s="4">
        <v>4.8</v>
      </c>
      <c r="Z128" s="4">
        <v>3.2</v>
      </c>
      <c r="AA128" s="4">
        <v>2.2999999999999998</v>
      </c>
      <c r="AB128" s="4">
        <v>1.4000000000000001</v>
      </c>
      <c r="AC128" s="4">
        <v>3.6999999999999997</v>
      </c>
      <c r="AD128" s="4">
        <v>4.3</v>
      </c>
      <c r="AE128" s="4">
        <v>4.5999999999999996</v>
      </c>
      <c r="AF128" s="4">
        <v>3.6999999999999997</v>
      </c>
      <c r="AG128" s="4">
        <v>5.5</v>
      </c>
      <c r="AH128" s="4">
        <v>3.1</v>
      </c>
      <c r="AI128" s="4">
        <v>1.3</v>
      </c>
      <c r="AJ128" s="4">
        <v>3.6999999999999997</v>
      </c>
    </row>
    <row r="129" spans="1:36">
      <c r="A129" s="18"/>
      <c r="B129" s="3" t="s">
        <v>52</v>
      </c>
      <c r="C129" s="4">
        <v>0</v>
      </c>
      <c r="D129" s="4">
        <v>0</v>
      </c>
      <c r="E129" s="4">
        <v>0</v>
      </c>
      <c r="F129" s="4">
        <v>0</v>
      </c>
      <c r="G129" s="4">
        <v>0</v>
      </c>
      <c r="H129" s="4">
        <v>0</v>
      </c>
      <c r="I129" s="4">
        <v>0</v>
      </c>
      <c r="J129" s="4">
        <v>0</v>
      </c>
      <c r="K129" s="4">
        <v>0</v>
      </c>
      <c r="L129" s="4">
        <v>0</v>
      </c>
      <c r="M129" s="4">
        <v>0</v>
      </c>
      <c r="N129" s="4">
        <v>0</v>
      </c>
      <c r="O129" s="4">
        <v>0</v>
      </c>
      <c r="P129" s="4">
        <v>0</v>
      </c>
      <c r="Q129" s="4">
        <v>0</v>
      </c>
      <c r="R129" s="4">
        <v>1.7999999999999998</v>
      </c>
      <c r="S129" s="4">
        <v>0.2</v>
      </c>
      <c r="T129" s="4">
        <v>0.3</v>
      </c>
      <c r="U129" s="4">
        <v>0</v>
      </c>
      <c r="V129" s="4">
        <v>0.3</v>
      </c>
      <c r="W129" s="4">
        <v>0.1</v>
      </c>
      <c r="X129" s="4">
        <v>0</v>
      </c>
      <c r="Y129" s="4">
        <v>0</v>
      </c>
      <c r="Z129" s="4">
        <v>0.1</v>
      </c>
      <c r="AA129" s="4">
        <v>0</v>
      </c>
      <c r="AB129" s="4">
        <v>0</v>
      </c>
      <c r="AC129" s="4">
        <v>0</v>
      </c>
      <c r="AD129" s="4">
        <v>0</v>
      </c>
      <c r="AE129" s="4">
        <v>0.8</v>
      </c>
      <c r="AF129" s="4">
        <v>0.4</v>
      </c>
      <c r="AG129" s="4">
        <v>0.70000000000000007</v>
      </c>
      <c r="AH129" s="4">
        <v>1.2</v>
      </c>
      <c r="AI129" s="4">
        <v>1</v>
      </c>
      <c r="AJ129" s="4">
        <v>2.8000000000000003</v>
      </c>
    </row>
    <row r="130" spans="1:36">
      <c r="A130" s="18"/>
      <c r="B130" s="3" t="s">
        <v>180</v>
      </c>
      <c r="C130" s="4">
        <v>0</v>
      </c>
      <c r="D130" s="4">
        <v>0</v>
      </c>
      <c r="E130" s="4">
        <v>0</v>
      </c>
      <c r="F130" s="4">
        <v>0</v>
      </c>
      <c r="G130" s="4">
        <v>0</v>
      </c>
      <c r="H130" s="4">
        <v>0</v>
      </c>
      <c r="I130" s="4">
        <v>0</v>
      </c>
      <c r="J130" s="4">
        <v>0</v>
      </c>
      <c r="K130" s="4">
        <v>0</v>
      </c>
      <c r="L130" s="4">
        <v>0</v>
      </c>
      <c r="M130" s="4">
        <v>0</v>
      </c>
      <c r="N130" s="4">
        <v>0</v>
      </c>
      <c r="O130" s="4">
        <v>0</v>
      </c>
      <c r="P130" s="4">
        <v>0</v>
      </c>
      <c r="Q130" s="4">
        <v>0</v>
      </c>
      <c r="R130" s="4">
        <v>0</v>
      </c>
      <c r="S130" s="4">
        <v>0</v>
      </c>
      <c r="T130" s="4">
        <v>0</v>
      </c>
      <c r="U130" s="4">
        <v>0</v>
      </c>
      <c r="V130" s="4">
        <v>0</v>
      </c>
      <c r="W130" s="4">
        <v>0</v>
      </c>
      <c r="X130" s="4">
        <v>0</v>
      </c>
      <c r="Y130" s="4">
        <v>0</v>
      </c>
      <c r="Z130" s="4">
        <v>0</v>
      </c>
      <c r="AA130" s="4">
        <v>0</v>
      </c>
      <c r="AB130" s="4">
        <v>0</v>
      </c>
      <c r="AC130" s="4">
        <v>0</v>
      </c>
      <c r="AD130" s="4">
        <v>0</v>
      </c>
      <c r="AE130" s="4">
        <v>0</v>
      </c>
      <c r="AF130" s="4">
        <v>0</v>
      </c>
      <c r="AG130" s="4">
        <v>0</v>
      </c>
      <c r="AH130" s="4">
        <v>0</v>
      </c>
      <c r="AI130" s="4">
        <v>0</v>
      </c>
      <c r="AJ130" s="4">
        <v>9.8000000000000007</v>
      </c>
    </row>
    <row r="131" spans="1:36">
      <c r="A131" s="18"/>
      <c r="B131" s="3" t="s">
        <v>181</v>
      </c>
      <c r="C131" s="4">
        <v>0</v>
      </c>
      <c r="D131" s="4">
        <v>0</v>
      </c>
      <c r="E131" s="4">
        <v>0</v>
      </c>
      <c r="F131" s="4">
        <v>0</v>
      </c>
      <c r="G131" s="4">
        <v>0</v>
      </c>
      <c r="H131" s="4">
        <v>0</v>
      </c>
      <c r="I131" s="4">
        <v>0</v>
      </c>
      <c r="J131" s="4">
        <v>0</v>
      </c>
      <c r="K131" s="4">
        <v>0</v>
      </c>
      <c r="L131" s="4">
        <v>0</v>
      </c>
      <c r="M131" s="4">
        <v>0</v>
      </c>
      <c r="N131" s="4">
        <v>0</v>
      </c>
      <c r="O131" s="4">
        <v>0</v>
      </c>
      <c r="P131" s="4">
        <v>0</v>
      </c>
      <c r="Q131" s="4">
        <v>0</v>
      </c>
      <c r="R131" s="4">
        <v>0</v>
      </c>
      <c r="S131" s="4">
        <v>0</v>
      </c>
      <c r="T131" s="4">
        <v>0</v>
      </c>
      <c r="U131" s="4">
        <v>0</v>
      </c>
      <c r="V131" s="4">
        <v>0</v>
      </c>
      <c r="W131" s="4">
        <v>0</v>
      </c>
      <c r="X131" s="4">
        <v>0</v>
      </c>
      <c r="Y131" s="4">
        <v>0</v>
      </c>
      <c r="Z131" s="4">
        <v>0</v>
      </c>
      <c r="AA131" s="4">
        <v>0</v>
      </c>
      <c r="AB131" s="4">
        <v>0</v>
      </c>
      <c r="AC131" s="4">
        <v>0</v>
      </c>
      <c r="AD131" s="4">
        <v>0</v>
      </c>
      <c r="AE131" s="4">
        <v>0</v>
      </c>
      <c r="AF131" s="4">
        <v>0</v>
      </c>
      <c r="AG131" s="4">
        <v>0</v>
      </c>
      <c r="AH131" s="4">
        <v>0</v>
      </c>
      <c r="AI131" s="4">
        <v>0</v>
      </c>
      <c r="AJ131" s="4">
        <v>11.899999999999999</v>
      </c>
    </row>
    <row r="132" spans="1:36">
      <c r="A132" s="18"/>
      <c r="B132" s="3" t="s">
        <v>182</v>
      </c>
      <c r="C132" s="4">
        <v>0</v>
      </c>
      <c r="D132" s="4">
        <v>0</v>
      </c>
      <c r="E132" s="4">
        <v>0</v>
      </c>
      <c r="F132" s="4">
        <v>0</v>
      </c>
      <c r="G132" s="4">
        <v>0</v>
      </c>
      <c r="H132" s="4">
        <v>0</v>
      </c>
      <c r="I132" s="4">
        <v>0</v>
      </c>
      <c r="J132" s="4">
        <v>0</v>
      </c>
      <c r="K132" s="4">
        <v>0</v>
      </c>
      <c r="L132" s="4">
        <v>0</v>
      </c>
      <c r="M132" s="4">
        <v>0</v>
      </c>
      <c r="N132" s="4">
        <v>0</v>
      </c>
      <c r="O132" s="4">
        <v>0</v>
      </c>
      <c r="P132" s="4">
        <v>0</v>
      </c>
      <c r="Q132" s="4">
        <v>0</v>
      </c>
      <c r="R132" s="4">
        <v>0</v>
      </c>
      <c r="S132" s="4">
        <v>0</v>
      </c>
      <c r="T132" s="4">
        <v>0</v>
      </c>
      <c r="U132" s="4">
        <v>0</v>
      </c>
      <c r="V132" s="4">
        <v>0</v>
      </c>
      <c r="W132" s="4">
        <v>0</v>
      </c>
      <c r="X132" s="4">
        <v>0</v>
      </c>
      <c r="Y132" s="4">
        <v>0</v>
      </c>
      <c r="Z132" s="4">
        <v>0</v>
      </c>
      <c r="AA132" s="4">
        <v>0</v>
      </c>
      <c r="AB132" s="4">
        <v>0</v>
      </c>
      <c r="AC132" s="4">
        <v>0</v>
      </c>
      <c r="AD132" s="4">
        <v>0</v>
      </c>
      <c r="AE132" s="4">
        <v>0</v>
      </c>
      <c r="AF132" s="4">
        <v>0</v>
      </c>
      <c r="AG132" s="4">
        <v>0</v>
      </c>
      <c r="AH132" s="4">
        <v>0</v>
      </c>
      <c r="AI132" s="4">
        <v>0</v>
      </c>
      <c r="AJ132" s="4">
        <v>1.2</v>
      </c>
    </row>
    <row r="133" spans="1:36">
      <c r="A133" s="18"/>
      <c r="B133" s="3" t="s">
        <v>53</v>
      </c>
      <c r="C133" s="4">
        <v>0</v>
      </c>
      <c r="D133" s="4">
        <v>0</v>
      </c>
      <c r="E133" s="4">
        <v>0</v>
      </c>
      <c r="F133" s="4">
        <v>0</v>
      </c>
      <c r="G133" s="4">
        <v>0</v>
      </c>
      <c r="H133" s="4">
        <v>0</v>
      </c>
      <c r="I133" s="4">
        <v>0</v>
      </c>
      <c r="J133" s="4">
        <v>0</v>
      </c>
      <c r="K133" s="4">
        <v>0</v>
      </c>
      <c r="L133" s="4">
        <v>0.3</v>
      </c>
      <c r="M133" s="4">
        <v>0.3</v>
      </c>
      <c r="N133" s="4">
        <v>9.9999999999999978E-2</v>
      </c>
      <c r="O133" s="4">
        <v>9.9999999999999978E-2</v>
      </c>
      <c r="P133" s="4">
        <v>9.9999999999999978E-2</v>
      </c>
      <c r="Q133" s="4">
        <v>9.9999999999999978E-2</v>
      </c>
      <c r="R133" s="4">
        <v>0</v>
      </c>
      <c r="S133" s="4">
        <v>0</v>
      </c>
      <c r="T133" s="4">
        <v>0</v>
      </c>
      <c r="U133" s="4">
        <v>0</v>
      </c>
      <c r="V133" s="4">
        <v>0</v>
      </c>
      <c r="W133" s="4">
        <v>0</v>
      </c>
      <c r="X133" s="4">
        <v>0</v>
      </c>
      <c r="Y133" s="4">
        <v>0</v>
      </c>
      <c r="Z133" s="4">
        <v>0.1</v>
      </c>
      <c r="AA133" s="4">
        <v>0.2</v>
      </c>
      <c r="AB133" s="4">
        <v>0.2</v>
      </c>
      <c r="AC133" s="4">
        <v>0.1</v>
      </c>
      <c r="AD133" s="4">
        <v>0.5</v>
      </c>
      <c r="AE133" s="4">
        <v>1.2</v>
      </c>
      <c r="AF133" s="4">
        <v>2.9000000000000004</v>
      </c>
      <c r="AG133" s="4">
        <v>3.8</v>
      </c>
      <c r="AH133" s="4">
        <v>6.4</v>
      </c>
      <c r="AI133" s="4">
        <v>7.9</v>
      </c>
      <c r="AJ133" s="4">
        <v>0</v>
      </c>
    </row>
    <row r="134" spans="1:36" ht="15.75" thickBot="1">
      <c r="A134" s="30"/>
      <c r="B134" s="21" t="s">
        <v>54</v>
      </c>
      <c r="C134" s="22">
        <v>0</v>
      </c>
      <c r="D134" s="22">
        <v>0</v>
      </c>
      <c r="E134" s="22">
        <v>0</v>
      </c>
      <c r="F134" s="22">
        <v>0</v>
      </c>
      <c r="G134" s="22">
        <v>0</v>
      </c>
      <c r="H134" s="22">
        <v>0</v>
      </c>
      <c r="I134" s="22">
        <v>0</v>
      </c>
      <c r="J134" s="22">
        <v>0</v>
      </c>
      <c r="K134" s="22">
        <v>0</v>
      </c>
      <c r="L134" s="22">
        <v>0</v>
      </c>
      <c r="M134" s="22">
        <v>0</v>
      </c>
      <c r="N134" s="22">
        <v>0</v>
      </c>
      <c r="O134" s="22">
        <v>0</v>
      </c>
      <c r="P134" s="22">
        <v>0</v>
      </c>
      <c r="Q134" s="22">
        <v>0</v>
      </c>
      <c r="R134" s="22">
        <v>0.1</v>
      </c>
      <c r="S134" s="22">
        <v>0.1</v>
      </c>
      <c r="T134" s="22">
        <v>0.1</v>
      </c>
      <c r="U134" s="22">
        <v>0.1</v>
      </c>
      <c r="V134" s="22">
        <v>0.1</v>
      </c>
      <c r="W134" s="22">
        <v>0.1</v>
      </c>
      <c r="X134" s="22">
        <v>0.3</v>
      </c>
      <c r="Y134" s="22">
        <v>0.5</v>
      </c>
      <c r="Z134" s="22">
        <v>0.70000000000000007</v>
      </c>
      <c r="AA134" s="22">
        <v>0.5</v>
      </c>
      <c r="AB134" s="22">
        <v>0.6</v>
      </c>
      <c r="AC134" s="22">
        <v>0.8</v>
      </c>
      <c r="AD134" s="22">
        <v>1.4000000000000001</v>
      </c>
      <c r="AE134" s="22">
        <v>1.0999999999999999</v>
      </c>
      <c r="AF134" s="22">
        <v>1.3</v>
      </c>
      <c r="AG134" s="22">
        <v>1.7000000000000002</v>
      </c>
      <c r="AH134" s="22">
        <v>1.6</v>
      </c>
      <c r="AI134" s="22">
        <v>1.9</v>
      </c>
      <c r="AJ134" s="22">
        <v>1.9</v>
      </c>
    </row>
    <row r="135" spans="1:36">
      <c r="A135" s="18" t="s">
        <v>64</v>
      </c>
      <c r="B135" s="3" t="s">
        <v>55</v>
      </c>
      <c r="C135" s="4">
        <v>50</v>
      </c>
      <c r="D135" s="4">
        <v>50</v>
      </c>
      <c r="E135" s="4">
        <v>50</v>
      </c>
      <c r="F135" s="4">
        <v>50</v>
      </c>
      <c r="G135" s="4">
        <v>50</v>
      </c>
      <c r="H135" s="4">
        <v>50</v>
      </c>
      <c r="I135" s="4">
        <v>50</v>
      </c>
      <c r="J135" s="4">
        <v>50</v>
      </c>
      <c r="K135" s="4">
        <v>50</v>
      </c>
      <c r="L135" s="4">
        <v>50</v>
      </c>
      <c r="M135" s="4">
        <v>50</v>
      </c>
      <c r="N135" s="4">
        <v>50</v>
      </c>
      <c r="O135" s="4">
        <v>50</v>
      </c>
      <c r="P135" s="4">
        <v>50</v>
      </c>
      <c r="Q135" s="4">
        <v>50</v>
      </c>
      <c r="R135" s="4">
        <v>51.2</v>
      </c>
      <c r="S135" s="4">
        <v>54.500000000000007</v>
      </c>
      <c r="T135" s="4">
        <v>57.9</v>
      </c>
      <c r="U135" s="4">
        <v>45</v>
      </c>
      <c r="V135" s="4">
        <v>28.799999999999997</v>
      </c>
      <c r="W135" s="4">
        <v>34.5</v>
      </c>
      <c r="X135" s="4">
        <v>40.200000000000003</v>
      </c>
      <c r="Y135" s="4">
        <v>76.3</v>
      </c>
      <c r="Z135" s="4">
        <v>81.8</v>
      </c>
      <c r="AA135" s="4">
        <v>77.900000000000006</v>
      </c>
      <c r="AB135" s="4">
        <v>76</v>
      </c>
      <c r="AC135" s="4">
        <v>74.7</v>
      </c>
      <c r="AD135" s="4">
        <v>72.399999999999991</v>
      </c>
      <c r="AE135" s="4">
        <v>73.2</v>
      </c>
      <c r="AF135" s="4">
        <v>74.3</v>
      </c>
      <c r="AG135" s="4">
        <v>79.7</v>
      </c>
      <c r="AH135" s="4">
        <v>68.100000000000009</v>
      </c>
      <c r="AI135" s="4">
        <v>60.3</v>
      </c>
      <c r="AJ135" s="4">
        <v>74.7</v>
      </c>
    </row>
    <row r="136" spans="1:36" ht="15.75" thickBot="1">
      <c r="A136" s="13"/>
      <c r="B136" s="21" t="s">
        <v>56</v>
      </c>
      <c r="C136" s="7">
        <v>50</v>
      </c>
      <c r="D136" s="7">
        <v>50</v>
      </c>
      <c r="E136" s="7">
        <v>50</v>
      </c>
      <c r="F136" s="7">
        <v>50</v>
      </c>
      <c r="G136" s="7">
        <v>50</v>
      </c>
      <c r="H136" s="7">
        <v>50</v>
      </c>
      <c r="I136" s="7">
        <v>50</v>
      </c>
      <c r="J136" s="7">
        <v>50</v>
      </c>
      <c r="K136" s="7">
        <v>50</v>
      </c>
      <c r="L136" s="7">
        <v>50</v>
      </c>
      <c r="M136" s="7">
        <v>50</v>
      </c>
      <c r="N136" s="7">
        <v>50</v>
      </c>
      <c r="O136" s="7">
        <v>50</v>
      </c>
      <c r="P136" s="7">
        <v>50</v>
      </c>
      <c r="Q136" s="7">
        <v>50</v>
      </c>
      <c r="R136" s="7">
        <v>48.8</v>
      </c>
      <c r="S136" s="7">
        <v>45.5</v>
      </c>
      <c r="T136" s="7">
        <v>42.1</v>
      </c>
      <c r="U136" s="7">
        <v>55.000000000000007</v>
      </c>
      <c r="V136" s="7">
        <v>71.2</v>
      </c>
      <c r="W136" s="7">
        <v>65.5</v>
      </c>
      <c r="X136" s="7">
        <v>59.8</v>
      </c>
      <c r="Y136" s="7">
        <v>23.7</v>
      </c>
      <c r="Z136" s="7">
        <v>18.2</v>
      </c>
      <c r="AA136" s="7">
        <v>22.1</v>
      </c>
      <c r="AB136" s="7">
        <v>24</v>
      </c>
      <c r="AC136" s="7">
        <v>25.3</v>
      </c>
      <c r="AD136" s="7">
        <v>27.6</v>
      </c>
      <c r="AE136" s="7">
        <v>26.8</v>
      </c>
      <c r="AF136" s="7">
        <v>25.7</v>
      </c>
      <c r="AG136" s="7">
        <v>20.3</v>
      </c>
      <c r="AH136" s="7">
        <v>31.900000000000002</v>
      </c>
      <c r="AI136" s="7">
        <v>39.700000000000003</v>
      </c>
      <c r="AJ136" s="7">
        <v>25.3</v>
      </c>
    </row>
    <row r="137" spans="1:36" ht="15.75" thickBot="1">
      <c r="A137" s="21" t="s">
        <v>57</v>
      </c>
      <c r="B137" s="21"/>
      <c r="C137" s="22">
        <v>100</v>
      </c>
      <c r="D137" s="22">
        <v>100</v>
      </c>
      <c r="E137" s="22">
        <v>100</v>
      </c>
      <c r="F137" s="22">
        <v>100</v>
      </c>
      <c r="G137" s="22">
        <v>100</v>
      </c>
      <c r="H137" s="22">
        <v>100</v>
      </c>
      <c r="I137" s="22">
        <v>100</v>
      </c>
      <c r="J137" s="22">
        <v>100</v>
      </c>
      <c r="K137" s="22">
        <v>100</v>
      </c>
      <c r="L137" s="22">
        <v>100</v>
      </c>
      <c r="M137" s="22">
        <v>100</v>
      </c>
      <c r="N137" s="22">
        <v>100</v>
      </c>
      <c r="O137" s="22">
        <v>100</v>
      </c>
      <c r="P137" s="22">
        <v>100</v>
      </c>
      <c r="Q137" s="22">
        <v>100</v>
      </c>
      <c r="R137" s="22">
        <v>100</v>
      </c>
      <c r="S137" s="22">
        <v>100</v>
      </c>
      <c r="T137" s="22">
        <v>100</v>
      </c>
      <c r="U137" s="22">
        <v>100</v>
      </c>
      <c r="V137" s="22">
        <v>100</v>
      </c>
      <c r="W137" s="22">
        <v>100</v>
      </c>
      <c r="X137" s="22">
        <v>100</v>
      </c>
      <c r="Y137" s="22">
        <v>100</v>
      </c>
      <c r="Z137" s="22">
        <v>100</v>
      </c>
      <c r="AA137" s="22">
        <v>100</v>
      </c>
      <c r="AB137" s="22">
        <v>100</v>
      </c>
      <c r="AC137" s="22">
        <v>100</v>
      </c>
      <c r="AD137" s="22">
        <v>100</v>
      </c>
      <c r="AE137" s="22">
        <v>100</v>
      </c>
      <c r="AF137" s="22">
        <v>100</v>
      </c>
      <c r="AG137" s="22">
        <v>100</v>
      </c>
      <c r="AH137" s="22">
        <v>100</v>
      </c>
      <c r="AI137" s="22">
        <v>100</v>
      </c>
      <c r="AJ137" s="22">
        <v>100</v>
      </c>
    </row>
    <row r="138" spans="1:36" ht="15.75" thickBot="1">
      <c r="A138" s="21" t="s">
        <v>58</v>
      </c>
      <c r="B138" s="21"/>
      <c r="C138" s="22">
        <v>100</v>
      </c>
      <c r="D138" s="22">
        <v>100</v>
      </c>
      <c r="E138" s="22">
        <v>100</v>
      </c>
      <c r="F138" s="22">
        <v>100</v>
      </c>
      <c r="G138" s="22">
        <v>100</v>
      </c>
      <c r="H138" s="22">
        <v>100</v>
      </c>
      <c r="I138" s="22">
        <v>100</v>
      </c>
      <c r="J138" s="22">
        <v>100</v>
      </c>
      <c r="K138" s="22">
        <v>100</v>
      </c>
      <c r="L138" s="22">
        <v>100</v>
      </c>
      <c r="M138" s="22">
        <v>100</v>
      </c>
      <c r="N138" s="22">
        <v>100</v>
      </c>
      <c r="O138" s="22">
        <v>100</v>
      </c>
      <c r="P138" s="22">
        <v>100</v>
      </c>
      <c r="Q138" s="22">
        <v>100</v>
      </c>
      <c r="R138" s="22">
        <v>100</v>
      </c>
      <c r="S138" s="22">
        <v>100</v>
      </c>
      <c r="T138" s="22">
        <v>100</v>
      </c>
      <c r="U138" s="22">
        <v>100</v>
      </c>
      <c r="V138" s="22">
        <v>100</v>
      </c>
      <c r="W138" s="22">
        <v>100</v>
      </c>
      <c r="X138" s="22">
        <v>100</v>
      </c>
      <c r="Y138" s="22">
        <v>100</v>
      </c>
      <c r="Z138" s="22">
        <v>100</v>
      </c>
      <c r="AA138" s="22">
        <v>100</v>
      </c>
      <c r="AB138" s="22">
        <v>100</v>
      </c>
      <c r="AC138" s="22">
        <v>100</v>
      </c>
      <c r="AD138" s="22">
        <v>100</v>
      </c>
      <c r="AE138" s="22">
        <v>100</v>
      </c>
      <c r="AF138" s="22">
        <v>100</v>
      </c>
      <c r="AG138" s="22">
        <v>100</v>
      </c>
      <c r="AH138" s="22">
        <v>100</v>
      </c>
      <c r="AI138" s="22">
        <v>100</v>
      </c>
      <c r="AJ138" s="22">
        <v>100</v>
      </c>
    </row>
    <row r="141" spans="1:36" ht="15.75" thickBot="1">
      <c r="A141" s="17" t="s">
        <v>72</v>
      </c>
    </row>
    <row r="142" spans="1:36" ht="15.75" thickBot="1">
      <c r="A142" s="1" t="s">
        <v>0</v>
      </c>
      <c r="B142" s="1" t="s">
        <v>217</v>
      </c>
      <c r="C142" s="2">
        <v>1990</v>
      </c>
      <c r="D142" s="2">
        <v>1991</v>
      </c>
      <c r="E142" s="2">
        <v>1992</v>
      </c>
      <c r="F142" s="2">
        <v>1993</v>
      </c>
      <c r="G142" s="2">
        <v>1994</v>
      </c>
      <c r="H142" s="2">
        <v>1995</v>
      </c>
      <c r="I142" s="2">
        <v>1996</v>
      </c>
      <c r="J142" s="2">
        <v>1997</v>
      </c>
      <c r="K142" s="2">
        <v>1998</v>
      </c>
      <c r="L142" s="2">
        <v>1999</v>
      </c>
      <c r="M142" s="2">
        <v>2000</v>
      </c>
      <c r="N142" s="2">
        <v>2001</v>
      </c>
      <c r="O142" s="2">
        <v>2002</v>
      </c>
      <c r="P142" s="2">
        <v>2003</v>
      </c>
      <c r="Q142" s="2">
        <v>2004</v>
      </c>
      <c r="R142" s="2">
        <v>2005</v>
      </c>
      <c r="S142" s="2">
        <v>2006</v>
      </c>
      <c r="T142" s="2">
        <v>2007</v>
      </c>
      <c r="U142" s="2">
        <v>2008</v>
      </c>
      <c r="V142" s="2">
        <v>2009</v>
      </c>
      <c r="W142" s="2">
        <v>2010</v>
      </c>
      <c r="X142" s="2">
        <v>2011</v>
      </c>
      <c r="Y142" s="2">
        <v>2012</v>
      </c>
      <c r="Z142" s="2">
        <v>2013</v>
      </c>
      <c r="AA142" s="2">
        <v>2014</v>
      </c>
      <c r="AB142" s="2">
        <v>2015</v>
      </c>
      <c r="AC142" s="2">
        <v>2016</v>
      </c>
      <c r="AD142" s="2">
        <v>2017</v>
      </c>
      <c r="AE142" s="2">
        <v>2018</v>
      </c>
      <c r="AF142" s="2">
        <v>2019</v>
      </c>
      <c r="AG142" s="2">
        <v>2020</v>
      </c>
      <c r="AH142" s="2">
        <v>2021</v>
      </c>
      <c r="AI142" s="2">
        <v>2022</v>
      </c>
      <c r="AJ142" s="2">
        <v>2023</v>
      </c>
    </row>
    <row r="143" spans="1:36">
      <c r="A143" s="3" t="s">
        <v>65</v>
      </c>
      <c r="B143" s="3" t="s">
        <v>66</v>
      </c>
      <c r="C143" s="4">
        <v>18.3</v>
      </c>
      <c r="D143" s="4">
        <v>20</v>
      </c>
      <c r="E143" s="4">
        <v>20</v>
      </c>
      <c r="F143" s="4">
        <v>21.7</v>
      </c>
      <c r="G143" s="4">
        <v>23.3</v>
      </c>
      <c r="H143" s="4">
        <v>25</v>
      </c>
      <c r="I143" s="4">
        <v>26.200000000000003</v>
      </c>
      <c r="J143" s="4">
        <v>27.500000000000004</v>
      </c>
      <c r="K143" s="4">
        <v>28.7</v>
      </c>
      <c r="L143" s="4">
        <v>30</v>
      </c>
      <c r="M143" s="4">
        <v>42</v>
      </c>
      <c r="N143" s="4">
        <v>50</v>
      </c>
      <c r="O143" s="4">
        <v>55.000000000000007</v>
      </c>
      <c r="P143" s="4">
        <v>60</v>
      </c>
      <c r="Q143" s="4">
        <v>65</v>
      </c>
      <c r="R143" s="4">
        <v>72.7</v>
      </c>
      <c r="S143" s="4">
        <v>80.5</v>
      </c>
      <c r="T143" s="4">
        <v>88.2</v>
      </c>
      <c r="U143" s="4">
        <v>92.2</v>
      </c>
      <c r="V143" s="4">
        <v>94.8</v>
      </c>
      <c r="W143" s="4">
        <v>97.3</v>
      </c>
      <c r="X143" s="4">
        <v>96.5</v>
      </c>
      <c r="Y143" s="4">
        <v>97.2</v>
      </c>
      <c r="Z143" s="4">
        <v>97.899999999999991</v>
      </c>
      <c r="AA143" s="4">
        <v>97.399999999999991</v>
      </c>
      <c r="AB143" s="4">
        <v>97.8</v>
      </c>
      <c r="AC143" s="4">
        <v>98.1</v>
      </c>
      <c r="AD143" s="4">
        <v>98</v>
      </c>
      <c r="AE143" s="4">
        <v>98.2</v>
      </c>
      <c r="AF143" s="4">
        <v>98.7</v>
      </c>
      <c r="AG143" s="4">
        <v>98.5</v>
      </c>
      <c r="AH143" s="4" t="s">
        <v>101</v>
      </c>
      <c r="AI143" s="4" t="s">
        <v>101</v>
      </c>
      <c r="AJ143" s="4">
        <v>28.599999999999998</v>
      </c>
    </row>
    <row r="144" spans="1:36">
      <c r="A144" s="3"/>
      <c r="B144" s="3" t="s">
        <v>67</v>
      </c>
      <c r="C144" s="4">
        <v>81.699999999999989</v>
      </c>
      <c r="D144" s="4">
        <v>80</v>
      </c>
      <c r="E144" s="4">
        <v>80</v>
      </c>
      <c r="F144" s="4">
        <v>78.3</v>
      </c>
      <c r="G144" s="4">
        <v>76.7</v>
      </c>
      <c r="H144" s="4">
        <v>75</v>
      </c>
      <c r="I144" s="4">
        <v>73.8</v>
      </c>
      <c r="J144" s="4">
        <v>72.5</v>
      </c>
      <c r="K144" s="4">
        <v>71.3</v>
      </c>
      <c r="L144" s="4">
        <v>70</v>
      </c>
      <c r="M144" s="4">
        <v>57.999999999999993</v>
      </c>
      <c r="N144" s="4">
        <v>50</v>
      </c>
      <c r="O144" s="4">
        <v>45</v>
      </c>
      <c r="P144" s="4">
        <v>40</v>
      </c>
      <c r="Q144" s="4">
        <v>35</v>
      </c>
      <c r="R144" s="4">
        <v>27.299999999999997</v>
      </c>
      <c r="S144" s="4">
        <v>19.499999999999996</v>
      </c>
      <c r="T144" s="4">
        <v>11.799999999999999</v>
      </c>
      <c r="U144" s="4">
        <v>7.8</v>
      </c>
      <c r="V144" s="4">
        <v>5.2</v>
      </c>
      <c r="W144" s="4">
        <v>2.7</v>
      </c>
      <c r="X144" s="4">
        <v>3.5000000000000004</v>
      </c>
      <c r="Y144" s="4">
        <v>2.8000000000000003</v>
      </c>
      <c r="Z144" s="4">
        <v>2.1</v>
      </c>
      <c r="AA144" s="4">
        <v>2.6</v>
      </c>
      <c r="AB144" s="4">
        <v>2.1999999999999997</v>
      </c>
      <c r="AC144" s="4">
        <v>1.9</v>
      </c>
      <c r="AD144" s="4">
        <v>2</v>
      </c>
      <c r="AE144" s="4">
        <v>1.7999999999999998</v>
      </c>
      <c r="AF144" s="4">
        <v>1.3</v>
      </c>
      <c r="AG144" s="4">
        <v>1.5</v>
      </c>
      <c r="AH144" s="4" t="s">
        <v>101</v>
      </c>
      <c r="AI144" s="4" t="s">
        <v>101</v>
      </c>
      <c r="AJ144" s="4">
        <v>71.399999999999991</v>
      </c>
    </row>
    <row r="145" spans="1:36">
      <c r="A145" s="3" t="s">
        <v>68</v>
      </c>
      <c r="B145" s="3" t="s">
        <v>66</v>
      </c>
      <c r="C145" s="4">
        <v>0</v>
      </c>
      <c r="D145" s="4">
        <v>0</v>
      </c>
      <c r="E145" s="4">
        <v>0</v>
      </c>
      <c r="F145" s="4">
        <v>0</v>
      </c>
      <c r="G145" s="4">
        <v>0</v>
      </c>
      <c r="H145" s="4">
        <v>0</v>
      </c>
      <c r="I145" s="4">
        <v>0</v>
      </c>
      <c r="J145" s="4">
        <v>0</v>
      </c>
      <c r="K145" s="4">
        <v>0</v>
      </c>
      <c r="L145" s="4">
        <v>0</v>
      </c>
      <c r="M145" s="4">
        <v>2</v>
      </c>
      <c r="N145" s="4">
        <v>5</v>
      </c>
      <c r="O145" s="4">
        <v>10</v>
      </c>
      <c r="P145" s="4">
        <v>15</v>
      </c>
      <c r="Q145" s="4">
        <v>30</v>
      </c>
      <c r="R145" s="4">
        <v>0</v>
      </c>
      <c r="S145" s="4">
        <v>0</v>
      </c>
      <c r="T145" s="4">
        <v>0</v>
      </c>
      <c r="U145" s="4">
        <v>0</v>
      </c>
      <c r="V145" s="4">
        <v>0</v>
      </c>
      <c r="W145" s="4">
        <v>0</v>
      </c>
      <c r="X145" s="4">
        <v>0</v>
      </c>
      <c r="Y145" s="4" t="s">
        <v>101</v>
      </c>
      <c r="Z145" s="4" t="s">
        <v>101</v>
      </c>
      <c r="AA145" s="4" t="s">
        <v>101</v>
      </c>
      <c r="AB145" s="4" t="s">
        <v>101</v>
      </c>
      <c r="AC145" s="4" t="s">
        <v>101</v>
      </c>
      <c r="AD145" s="4" t="s">
        <v>101</v>
      </c>
      <c r="AE145" s="4" t="s">
        <v>101</v>
      </c>
      <c r="AF145" s="4" t="s">
        <v>101</v>
      </c>
      <c r="AG145" s="4" t="s">
        <v>101</v>
      </c>
      <c r="AH145" s="4" t="s">
        <v>101</v>
      </c>
      <c r="AI145" s="4" t="s">
        <v>101</v>
      </c>
      <c r="AJ145" s="4" t="s">
        <v>101</v>
      </c>
    </row>
    <row r="146" spans="1:36" ht="15.75" thickBot="1">
      <c r="A146" s="21"/>
      <c r="B146" s="21" t="s">
        <v>67</v>
      </c>
      <c r="C146" s="7">
        <v>100</v>
      </c>
      <c r="D146" s="7">
        <v>100</v>
      </c>
      <c r="E146" s="7">
        <v>100</v>
      </c>
      <c r="F146" s="7">
        <v>100</v>
      </c>
      <c r="G146" s="7">
        <v>100</v>
      </c>
      <c r="H146" s="7">
        <v>100</v>
      </c>
      <c r="I146" s="7">
        <v>100</v>
      </c>
      <c r="J146" s="7">
        <v>100</v>
      </c>
      <c r="K146" s="7">
        <v>100</v>
      </c>
      <c r="L146" s="7">
        <v>100</v>
      </c>
      <c r="M146" s="7">
        <v>98</v>
      </c>
      <c r="N146" s="7">
        <v>95</v>
      </c>
      <c r="O146" s="7">
        <v>90</v>
      </c>
      <c r="P146" s="7">
        <v>85</v>
      </c>
      <c r="Q146" s="7">
        <v>70</v>
      </c>
      <c r="R146" s="7">
        <v>100</v>
      </c>
      <c r="S146" s="7">
        <v>100</v>
      </c>
      <c r="T146" s="7">
        <v>100</v>
      </c>
      <c r="U146" s="7">
        <v>100</v>
      </c>
      <c r="V146" s="7">
        <v>100</v>
      </c>
      <c r="W146" s="7">
        <v>100</v>
      </c>
      <c r="X146" s="7">
        <v>100</v>
      </c>
      <c r="Y146" s="7" t="s">
        <v>101</v>
      </c>
      <c r="Z146" s="7" t="s">
        <v>101</v>
      </c>
      <c r="AA146" s="7" t="s">
        <v>101</v>
      </c>
      <c r="AB146" s="7" t="s">
        <v>101</v>
      </c>
      <c r="AC146" s="7" t="s">
        <v>101</v>
      </c>
      <c r="AD146" s="7" t="s">
        <v>101</v>
      </c>
      <c r="AE146" s="7" t="s">
        <v>101</v>
      </c>
      <c r="AF146" s="7" t="s">
        <v>101</v>
      </c>
      <c r="AG146" s="7" t="s">
        <v>101</v>
      </c>
      <c r="AH146" s="7" t="s">
        <v>101</v>
      </c>
      <c r="AI146" s="7" t="s">
        <v>101</v>
      </c>
      <c r="AJ146" s="7" t="s">
        <v>101</v>
      </c>
    </row>
    <row r="149" spans="1:36" ht="15.75" thickBot="1">
      <c r="A149" s="17" t="s">
        <v>74</v>
      </c>
    </row>
    <row r="150" spans="1:36" ht="15.75" thickBot="1">
      <c r="A150" s="1" t="s">
        <v>0</v>
      </c>
      <c r="B150" s="1" t="s">
        <v>217</v>
      </c>
      <c r="C150" s="2">
        <v>1990</v>
      </c>
      <c r="D150" s="2">
        <v>1991</v>
      </c>
      <c r="E150" s="2">
        <v>1992</v>
      </c>
      <c r="F150" s="2">
        <v>1993</v>
      </c>
      <c r="G150" s="2">
        <v>1994</v>
      </c>
      <c r="H150" s="2">
        <v>1995</v>
      </c>
      <c r="I150" s="2">
        <v>1996</v>
      </c>
      <c r="J150" s="2">
        <v>1997</v>
      </c>
      <c r="K150" s="2">
        <v>1998</v>
      </c>
      <c r="L150" s="2">
        <v>1999</v>
      </c>
      <c r="M150" s="2">
        <v>2000</v>
      </c>
      <c r="N150" s="2">
        <v>2001</v>
      </c>
      <c r="O150" s="2">
        <v>2002</v>
      </c>
      <c r="P150" s="2">
        <v>2003</v>
      </c>
      <c r="Q150" s="2">
        <v>2004</v>
      </c>
      <c r="R150" s="2">
        <v>2005</v>
      </c>
      <c r="S150" s="2">
        <v>2006</v>
      </c>
      <c r="T150" s="2">
        <v>2007</v>
      </c>
      <c r="U150" s="2">
        <v>2008</v>
      </c>
      <c r="V150" s="2">
        <v>2009</v>
      </c>
      <c r="W150" s="2">
        <v>2010</v>
      </c>
      <c r="X150" s="2">
        <v>2011</v>
      </c>
      <c r="Y150" s="2">
        <v>2012</v>
      </c>
      <c r="Z150" s="2">
        <v>2013</v>
      </c>
      <c r="AA150" s="2">
        <v>2014</v>
      </c>
      <c r="AB150" s="2">
        <v>2015</v>
      </c>
      <c r="AC150" s="2">
        <v>2016</v>
      </c>
      <c r="AD150" s="2">
        <v>2017</v>
      </c>
      <c r="AE150" s="2">
        <v>2018</v>
      </c>
      <c r="AF150" s="2">
        <v>2019</v>
      </c>
      <c r="AG150" s="2">
        <v>2020</v>
      </c>
      <c r="AH150" s="2">
        <v>2021</v>
      </c>
      <c r="AI150" s="2">
        <v>2022</v>
      </c>
      <c r="AJ150" s="2">
        <v>2023</v>
      </c>
    </row>
    <row r="151" spans="1:36" ht="15.75" thickBot="1">
      <c r="A151" s="21" t="s">
        <v>69</v>
      </c>
      <c r="B151" s="21" t="s">
        <v>26</v>
      </c>
      <c r="C151" s="22">
        <v>100</v>
      </c>
      <c r="D151" s="22">
        <v>100</v>
      </c>
      <c r="E151" s="22">
        <v>100</v>
      </c>
      <c r="F151" s="22">
        <v>100</v>
      </c>
      <c r="G151" s="22">
        <v>100</v>
      </c>
      <c r="H151" s="22">
        <v>100</v>
      </c>
      <c r="I151" s="22">
        <v>100</v>
      </c>
      <c r="J151" s="22">
        <v>100</v>
      </c>
      <c r="K151" s="22">
        <v>100</v>
      </c>
      <c r="L151" s="22">
        <v>100</v>
      </c>
      <c r="M151" s="22">
        <v>100</v>
      </c>
      <c r="N151" s="22">
        <v>100</v>
      </c>
      <c r="O151" s="22">
        <v>100</v>
      </c>
      <c r="P151" s="22">
        <v>100</v>
      </c>
      <c r="Q151" s="22">
        <v>100</v>
      </c>
      <c r="R151" s="22">
        <v>100</v>
      </c>
      <c r="S151" s="22">
        <v>100</v>
      </c>
      <c r="T151" s="22">
        <v>100</v>
      </c>
      <c r="U151" s="22">
        <v>100</v>
      </c>
      <c r="V151" s="22">
        <v>100</v>
      </c>
      <c r="W151" s="22">
        <v>100</v>
      </c>
      <c r="X151" s="22">
        <v>100</v>
      </c>
      <c r="Y151" s="22">
        <v>100</v>
      </c>
      <c r="Z151" s="22">
        <v>100</v>
      </c>
      <c r="AA151" s="22">
        <v>100</v>
      </c>
      <c r="AB151" s="22">
        <v>100</v>
      </c>
      <c r="AC151" s="22">
        <v>100</v>
      </c>
      <c r="AD151" s="22">
        <v>100</v>
      </c>
      <c r="AE151" s="22">
        <v>100</v>
      </c>
      <c r="AF151" s="22">
        <v>100</v>
      </c>
      <c r="AG151" s="22">
        <v>100</v>
      </c>
      <c r="AH151" s="22">
        <v>100</v>
      </c>
      <c r="AI151" s="22">
        <v>100</v>
      </c>
      <c r="AJ151" s="22">
        <v>100</v>
      </c>
    </row>
    <row r="154" spans="1:36" ht="15.75" thickBot="1">
      <c r="A154" s="17" t="s">
        <v>73</v>
      </c>
    </row>
    <row r="155" spans="1:36" ht="15.75" thickBot="1">
      <c r="A155" s="1" t="s">
        <v>0</v>
      </c>
      <c r="B155" s="1" t="s">
        <v>217</v>
      </c>
      <c r="C155" s="2">
        <v>1990</v>
      </c>
      <c r="D155" s="2">
        <v>1991</v>
      </c>
      <c r="E155" s="2">
        <v>1992</v>
      </c>
      <c r="F155" s="2">
        <v>1993</v>
      </c>
      <c r="G155" s="2">
        <v>1994</v>
      </c>
      <c r="H155" s="2">
        <v>1995</v>
      </c>
      <c r="I155" s="2">
        <v>1996</v>
      </c>
      <c r="J155" s="2">
        <v>1997</v>
      </c>
      <c r="K155" s="2">
        <v>1998</v>
      </c>
      <c r="L155" s="2">
        <v>1999</v>
      </c>
      <c r="M155" s="2">
        <v>2000</v>
      </c>
      <c r="N155" s="2">
        <v>2001</v>
      </c>
      <c r="O155" s="2">
        <v>2002</v>
      </c>
      <c r="P155" s="2">
        <v>2003</v>
      </c>
      <c r="Q155" s="2">
        <v>2004</v>
      </c>
      <c r="R155" s="2">
        <v>2005</v>
      </c>
      <c r="S155" s="2">
        <v>2006</v>
      </c>
      <c r="T155" s="2">
        <v>2007</v>
      </c>
      <c r="U155" s="2">
        <v>2008</v>
      </c>
      <c r="V155" s="2">
        <v>2009</v>
      </c>
      <c r="W155" s="2">
        <v>2010</v>
      </c>
      <c r="X155" s="2">
        <v>2011</v>
      </c>
      <c r="Y155" s="2">
        <v>2012</v>
      </c>
      <c r="Z155" s="2">
        <v>2013</v>
      </c>
      <c r="AA155" s="2">
        <v>2014</v>
      </c>
      <c r="AB155" s="2">
        <v>2015</v>
      </c>
      <c r="AC155" s="2">
        <v>2016</v>
      </c>
      <c r="AD155" s="2">
        <v>2017</v>
      </c>
      <c r="AE155" s="2">
        <v>2018</v>
      </c>
      <c r="AF155" s="2">
        <v>2019</v>
      </c>
      <c r="AG155" s="2">
        <v>2020</v>
      </c>
      <c r="AH155" s="2">
        <v>2021</v>
      </c>
      <c r="AI155" s="2">
        <v>2022</v>
      </c>
      <c r="AJ155" s="2">
        <v>2023</v>
      </c>
    </row>
    <row r="156" spans="1:36" ht="15.75" thickBot="1">
      <c r="A156" s="21" t="s">
        <v>70</v>
      </c>
      <c r="B156" s="21" t="s">
        <v>71</v>
      </c>
      <c r="C156" s="22">
        <v>100</v>
      </c>
      <c r="D156" s="22">
        <v>100</v>
      </c>
      <c r="E156" s="22">
        <v>100</v>
      </c>
      <c r="F156" s="22">
        <v>100</v>
      </c>
      <c r="G156" s="22">
        <v>100</v>
      </c>
      <c r="H156" s="22">
        <v>100</v>
      </c>
      <c r="I156" s="22">
        <v>100</v>
      </c>
      <c r="J156" s="22">
        <v>100</v>
      </c>
      <c r="K156" s="22">
        <v>100</v>
      </c>
      <c r="L156" s="22">
        <v>100</v>
      </c>
      <c r="M156" s="22">
        <v>100</v>
      </c>
      <c r="N156" s="22">
        <v>100</v>
      </c>
      <c r="O156" s="22">
        <v>100</v>
      </c>
      <c r="P156" s="22">
        <v>100</v>
      </c>
      <c r="Q156" s="22">
        <v>100</v>
      </c>
      <c r="R156" s="22">
        <v>100</v>
      </c>
      <c r="S156" s="22">
        <v>100</v>
      </c>
      <c r="T156" s="22">
        <v>100</v>
      </c>
      <c r="U156" s="22">
        <v>100</v>
      </c>
      <c r="V156" s="22">
        <v>100</v>
      </c>
      <c r="W156" s="22">
        <v>100</v>
      </c>
      <c r="X156" s="22">
        <v>100</v>
      </c>
      <c r="Y156" s="22">
        <v>100</v>
      </c>
      <c r="Z156" s="22">
        <v>100</v>
      </c>
      <c r="AA156" s="22">
        <v>100</v>
      </c>
      <c r="AB156" s="22">
        <v>100</v>
      </c>
      <c r="AC156" s="22">
        <v>100</v>
      </c>
      <c r="AD156" s="22">
        <v>100</v>
      </c>
      <c r="AE156" s="22">
        <v>100</v>
      </c>
      <c r="AF156" s="22">
        <v>100</v>
      </c>
      <c r="AG156" s="22">
        <v>100</v>
      </c>
      <c r="AH156" s="22">
        <v>100</v>
      </c>
      <c r="AI156" s="22">
        <v>100</v>
      </c>
      <c r="AJ156" s="22">
        <v>100</v>
      </c>
    </row>
    <row r="158" spans="1:36">
      <c r="A158" t="s">
        <v>161</v>
      </c>
      <c r="B158" t="s">
        <v>190</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I32"/>
  <sheetViews>
    <sheetView workbookViewId="0">
      <pane xSplit="1" topLeftCell="B1" activePane="topRight" state="frozen"/>
      <selection sqref="A1:XFD1048576"/>
      <selection pane="topRight" sqref="A1:XFD1048576"/>
    </sheetView>
  </sheetViews>
  <sheetFormatPr defaultRowHeight="15"/>
  <cols>
    <col min="1" max="1" width="20.42578125" customWidth="1"/>
  </cols>
  <sheetData>
    <row r="1" spans="1:35" ht="18.75">
      <c r="A1" s="16" t="s">
        <v>6</v>
      </c>
    </row>
    <row r="2" spans="1:35" ht="15.75">
      <c r="A2" s="71" t="s">
        <v>212</v>
      </c>
    </row>
    <row r="3" spans="1:35" ht="15.75" thickBot="1">
      <c r="A3" s="13"/>
    </row>
    <row r="4" spans="1:35" ht="15.75" thickBot="1">
      <c r="A4" s="13"/>
      <c r="B4" s="61">
        <v>1990</v>
      </c>
      <c r="C4" s="24">
        <v>1991</v>
      </c>
      <c r="D4" s="24">
        <v>1992</v>
      </c>
      <c r="E4" s="24">
        <v>1993</v>
      </c>
      <c r="F4" s="24">
        <v>1994</v>
      </c>
      <c r="G4" s="24">
        <v>1995</v>
      </c>
      <c r="H4" s="24">
        <v>1996</v>
      </c>
      <c r="I4" s="24">
        <v>1997</v>
      </c>
      <c r="J4" s="24">
        <v>1998</v>
      </c>
      <c r="K4" s="24">
        <v>1999</v>
      </c>
      <c r="L4" s="24">
        <v>2000</v>
      </c>
      <c r="M4" s="24">
        <v>2001</v>
      </c>
      <c r="N4" s="24">
        <v>2002</v>
      </c>
      <c r="O4" s="24">
        <v>2003</v>
      </c>
      <c r="P4" s="24">
        <v>2004</v>
      </c>
      <c r="Q4" s="24">
        <v>2005</v>
      </c>
      <c r="R4" s="24">
        <v>2006</v>
      </c>
      <c r="S4" s="24">
        <v>2007</v>
      </c>
      <c r="T4" s="24">
        <v>2008</v>
      </c>
      <c r="U4" s="24">
        <v>2009</v>
      </c>
      <c r="V4" s="24">
        <v>2010</v>
      </c>
      <c r="W4" s="61">
        <v>2011</v>
      </c>
      <c r="X4" s="24">
        <v>2012</v>
      </c>
      <c r="Y4" s="61">
        <v>2013</v>
      </c>
      <c r="Z4" s="61">
        <v>2014</v>
      </c>
      <c r="AA4" s="61">
        <v>2015</v>
      </c>
      <c r="AB4" s="61">
        <v>2016</v>
      </c>
      <c r="AC4" s="61">
        <v>2017</v>
      </c>
      <c r="AD4" s="61">
        <v>2018</v>
      </c>
      <c r="AE4" s="61">
        <v>2019</v>
      </c>
      <c r="AF4" s="61">
        <v>2020</v>
      </c>
      <c r="AG4" s="61">
        <v>2021</v>
      </c>
      <c r="AH4" s="61">
        <v>2022</v>
      </c>
      <c r="AI4" s="61">
        <v>2023</v>
      </c>
    </row>
    <row r="5" spans="1:35">
      <c r="A5" s="76" t="s">
        <v>75</v>
      </c>
      <c r="B5" s="56">
        <v>38.694607032203201</v>
      </c>
      <c r="C5" s="56">
        <v>39.666988778355119</v>
      </c>
      <c r="D5" s="56">
        <v>40.637584263265062</v>
      </c>
      <c r="E5" s="56">
        <v>41.557896115382071</v>
      </c>
      <c r="F5" s="56">
        <v>42.485263426296896</v>
      </c>
      <c r="G5" s="56">
        <v>43.335686517255525</v>
      </c>
      <c r="H5" s="56">
        <v>44.240815347838456</v>
      </c>
      <c r="I5" s="56">
        <v>46.534781411912789</v>
      </c>
      <c r="J5" s="56">
        <v>48.810632218141805</v>
      </c>
      <c r="K5" s="56">
        <v>48.775989139135213</v>
      </c>
      <c r="L5" s="56">
        <v>55.772777635543321</v>
      </c>
      <c r="M5" s="56">
        <v>56.953500246372137</v>
      </c>
      <c r="N5" s="56">
        <v>60.192434124933371</v>
      </c>
      <c r="O5" s="56">
        <v>64.062664533909896</v>
      </c>
      <c r="P5" s="56">
        <v>67.584576992636244</v>
      </c>
      <c r="Q5" s="56">
        <v>68.974299700242739</v>
      </c>
      <c r="R5" s="56">
        <v>67.819617517998608</v>
      </c>
      <c r="S5" s="56">
        <v>63.701682359179792</v>
      </c>
      <c r="T5" s="56">
        <v>63.746775782916814</v>
      </c>
      <c r="U5" s="56">
        <v>65.797163371787249</v>
      </c>
      <c r="V5" s="56">
        <v>66.088490591215077</v>
      </c>
      <c r="W5" s="56">
        <v>65.056352869610791</v>
      </c>
      <c r="X5" s="56">
        <v>67.31506154114723</v>
      </c>
      <c r="Y5" s="56">
        <v>68.626528428103029</v>
      </c>
      <c r="Z5" s="56">
        <v>70.163448069051569</v>
      </c>
      <c r="AA5" s="56">
        <v>70.267920909211668</v>
      </c>
      <c r="AB5" s="56">
        <v>69.883524881383025</v>
      </c>
      <c r="AC5" s="56">
        <v>69.833915555322022</v>
      </c>
      <c r="AD5" s="56">
        <v>69.642226944654126</v>
      </c>
      <c r="AE5" s="56">
        <v>68.320685687615864</v>
      </c>
      <c r="AF5" s="56">
        <v>67.627537616693147</v>
      </c>
      <c r="AG5" s="56">
        <v>68.256128735471222</v>
      </c>
      <c r="AH5" s="56">
        <v>67.269408686369147</v>
      </c>
      <c r="AI5" s="56">
        <v>64.011571831046425</v>
      </c>
    </row>
    <row r="6" spans="1:35" s="86" customFormat="1">
      <c r="A6" s="88" t="s">
        <v>220</v>
      </c>
      <c r="B6" s="85">
        <v>33.301315820708091</v>
      </c>
      <c r="C6" s="85">
        <v>33.76189717314972</v>
      </c>
      <c r="D6" s="85">
        <v>34.214745621126795</v>
      </c>
      <c r="E6" s="85">
        <v>34.61648832105822</v>
      </c>
      <c r="F6" s="85">
        <v>35.133644186569612</v>
      </c>
      <c r="G6" s="85">
        <v>35.572889591872311</v>
      </c>
      <c r="H6" s="85">
        <v>35.958366884136844</v>
      </c>
      <c r="I6" s="85">
        <v>36.000316380913212</v>
      </c>
      <c r="J6" s="85">
        <v>36.018974537546711</v>
      </c>
      <c r="K6" s="85">
        <v>35.986753781180084</v>
      </c>
      <c r="L6" s="85">
        <v>42.47497364930117</v>
      </c>
      <c r="M6" s="85">
        <v>43.810834632032659</v>
      </c>
      <c r="N6" s="85">
        <v>47.046460183544824</v>
      </c>
      <c r="O6" s="85">
        <v>50.761652662350969</v>
      </c>
      <c r="P6" s="85">
        <v>53.993878897903862</v>
      </c>
      <c r="Q6" s="85">
        <v>55.265446724363635</v>
      </c>
      <c r="R6" s="85">
        <v>54.348961710642996</v>
      </c>
      <c r="S6" s="85">
        <v>51.254603447253508</v>
      </c>
      <c r="T6" s="85">
        <v>52.162590628309395</v>
      </c>
      <c r="U6" s="85">
        <v>54.933955452948574</v>
      </c>
      <c r="V6" s="85">
        <v>55.179339781502513</v>
      </c>
      <c r="W6" s="85">
        <v>55.215206714261519</v>
      </c>
      <c r="X6" s="85">
        <v>57.246118905981156</v>
      </c>
      <c r="Y6" s="85">
        <v>57.900415964632771</v>
      </c>
      <c r="Z6" s="85">
        <v>59.110257779461001</v>
      </c>
      <c r="AA6" s="85">
        <v>58.527841879457647</v>
      </c>
      <c r="AB6" s="85">
        <v>57.163978961074086</v>
      </c>
      <c r="AC6" s="85">
        <v>56.148362451084324</v>
      </c>
      <c r="AD6" s="85">
        <v>55.825365013938018</v>
      </c>
      <c r="AE6" s="85">
        <v>53.81766486470751</v>
      </c>
      <c r="AF6" s="85">
        <v>52.046467867990607</v>
      </c>
      <c r="AG6" s="85">
        <v>51.193459363046429</v>
      </c>
      <c r="AH6" s="85">
        <v>49.670380460351247</v>
      </c>
      <c r="AI6" s="85">
        <v>45.490422508543119</v>
      </c>
    </row>
    <row r="7" spans="1:35" s="86" customFormat="1">
      <c r="A7" s="88" t="s">
        <v>221</v>
      </c>
      <c r="B7" s="85">
        <v>5.393291211495109</v>
      </c>
      <c r="C7" s="85">
        <v>5.9050916052053983</v>
      </c>
      <c r="D7" s="85">
        <v>6.4228386421382782</v>
      </c>
      <c r="E7" s="85">
        <v>6.9414077943238617</v>
      </c>
      <c r="F7" s="85">
        <v>7.3516192397272775</v>
      </c>
      <c r="G7" s="85">
        <v>7.7627969253832099</v>
      </c>
      <c r="H7" s="85">
        <v>8.282448463701618</v>
      </c>
      <c r="I7" s="85">
        <v>10.534465030999572</v>
      </c>
      <c r="J7" s="85">
        <v>12.791657680595117</v>
      </c>
      <c r="K7" s="85">
        <v>12.789235357955144</v>
      </c>
      <c r="L7" s="85">
        <v>13.297803986242162</v>
      </c>
      <c r="M7" s="85">
        <v>13.14266561433948</v>
      </c>
      <c r="N7" s="85">
        <v>13.145973941388542</v>
      </c>
      <c r="O7" s="85">
        <v>13.301011871558938</v>
      </c>
      <c r="P7" s="85">
        <v>13.590698094732385</v>
      </c>
      <c r="Q7" s="85">
        <v>13.708852975879111</v>
      </c>
      <c r="R7" s="85">
        <v>13.470655807355602</v>
      </c>
      <c r="S7" s="85">
        <v>12.447078911926285</v>
      </c>
      <c r="T7" s="85">
        <v>11.584185154607429</v>
      </c>
      <c r="U7" s="85">
        <v>10.863207918838695</v>
      </c>
      <c r="V7" s="85">
        <v>10.909150809712569</v>
      </c>
      <c r="W7" s="85">
        <v>9.8411461553492909</v>
      </c>
      <c r="X7" s="85">
        <v>10.068942635166071</v>
      </c>
      <c r="Y7" s="85">
        <v>10.726112463470264</v>
      </c>
      <c r="Z7" s="85">
        <v>11.05319028959055</v>
      </c>
      <c r="AA7" s="85">
        <v>11.740079029754041</v>
      </c>
      <c r="AB7" s="85">
        <v>12.719545920308926</v>
      </c>
      <c r="AC7" s="85">
        <v>13.685553104237712</v>
      </c>
      <c r="AD7" s="85">
        <v>13.816861930716117</v>
      </c>
      <c r="AE7" s="85">
        <v>14.503020822908343</v>
      </c>
      <c r="AF7" s="85">
        <v>15.581069748702566</v>
      </c>
      <c r="AG7" s="85">
        <v>17.062669372424807</v>
      </c>
      <c r="AH7" s="85">
        <v>17.599028226017911</v>
      </c>
      <c r="AI7" s="85">
        <v>18.521149322503295</v>
      </c>
    </row>
    <row r="8" spans="1:35">
      <c r="A8" s="76" t="s">
        <v>76</v>
      </c>
      <c r="B8" s="56">
        <v>17.228667070179736</v>
      </c>
      <c r="C8" s="56">
        <v>18.179388612307832</v>
      </c>
      <c r="D8" s="56">
        <v>19.237147311002488</v>
      </c>
      <c r="E8" s="56">
        <v>19.456620408410753</v>
      </c>
      <c r="F8" s="56">
        <v>19.694186790595271</v>
      </c>
      <c r="G8" s="56">
        <v>20.410930209379213</v>
      </c>
      <c r="H8" s="56">
        <v>20.517780080602368</v>
      </c>
      <c r="I8" s="56">
        <v>21.091495772377279</v>
      </c>
      <c r="J8" s="56">
        <v>20.862272090256013</v>
      </c>
      <c r="K8" s="56">
        <v>21.358310573143189</v>
      </c>
      <c r="L8" s="56">
        <v>21.762950174192554</v>
      </c>
      <c r="M8" s="56">
        <v>22.291316877063036</v>
      </c>
      <c r="N8" s="56">
        <v>23.95265541407354</v>
      </c>
      <c r="O8" s="56">
        <v>24.741161967589022</v>
      </c>
      <c r="P8" s="56">
        <v>26.597844881276597</v>
      </c>
      <c r="Q8" s="56">
        <v>26.877714935308372</v>
      </c>
      <c r="R8" s="56">
        <v>27.399753674433519</v>
      </c>
      <c r="S8" s="56">
        <v>27.346533966138963</v>
      </c>
      <c r="T8" s="56">
        <v>28.268514450398975</v>
      </c>
      <c r="U8" s="56">
        <v>28.289719324963333</v>
      </c>
      <c r="V8" s="56">
        <v>28.185789299128203</v>
      </c>
      <c r="W8" s="56">
        <v>28.916116182873289</v>
      </c>
      <c r="X8" s="56">
        <v>27.989257365498638</v>
      </c>
      <c r="Y8" s="56">
        <v>26.459073240201317</v>
      </c>
      <c r="Z8" s="56">
        <v>26.877008162849389</v>
      </c>
      <c r="AA8" s="56">
        <v>26.983619091212908</v>
      </c>
      <c r="AB8" s="56">
        <v>26.84688493390539</v>
      </c>
      <c r="AC8" s="56">
        <v>27.168936185678536</v>
      </c>
      <c r="AD8" s="56">
        <v>27.298443816659336</v>
      </c>
      <c r="AE8" s="56">
        <v>28.16616713014562</v>
      </c>
      <c r="AF8" s="56">
        <v>28.074338346637443</v>
      </c>
      <c r="AG8" s="56">
        <v>27.829720385630196</v>
      </c>
      <c r="AH8" s="56">
        <v>27.393666695434973</v>
      </c>
      <c r="AI8" s="56">
        <v>27.066384183362739</v>
      </c>
    </row>
    <row r="9" spans="1:35" s="86" customFormat="1">
      <c r="A9" s="88" t="s">
        <v>220</v>
      </c>
      <c r="B9" s="85">
        <v>8.82153202486327</v>
      </c>
      <c r="C9" s="85">
        <v>8.6471200333560816</v>
      </c>
      <c r="D9" s="85">
        <v>8.6342762722574449</v>
      </c>
      <c r="E9" s="85">
        <v>8.2046595312959969</v>
      </c>
      <c r="F9" s="85">
        <v>7.9860781546921755</v>
      </c>
      <c r="G9" s="85">
        <v>7.9001866794209503</v>
      </c>
      <c r="H9" s="85">
        <v>7.5425865854222884</v>
      </c>
      <c r="I9" s="85">
        <v>7.577409588797118</v>
      </c>
      <c r="J9" s="85">
        <v>7.4879886221877978</v>
      </c>
      <c r="K9" s="85">
        <v>7.5738070868563714</v>
      </c>
      <c r="L9" s="85">
        <v>7.4767105086153869</v>
      </c>
      <c r="M9" s="85">
        <v>7.5992440520880269</v>
      </c>
      <c r="N9" s="85">
        <v>8.0594137380518021</v>
      </c>
      <c r="O9" s="85">
        <v>8.5221528069138159</v>
      </c>
      <c r="P9" s="85">
        <v>8.9403359829783327</v>
      </c>
      <c r="Q9" s="85">
        <v>8.9814433230310513</v>
      </c>
      <c r="R9" s="85">
        <v>9.2824184706173405</v>
      </c>
      <c r="S9" s="85">
        <v>9.55652717063432</v>
      </c>
      <c r="T9" s="85">
        <v>9.9618328957713267</v>
      </c>
      <c r="U9" s="85">
        <v>10.014101373176475</v>
      </c>
      <c r="V9" s="85">
        <v>10.039513050084151</v>
      </c>
      <c r="W9" s="85">
        <v>10.496982660251913</v>
      </c>
      <c r="X9" s="85">
        <v>10.761735794429995</v>
      </c>
      <c r="Y9" s="85">
        <v>11.321918724704284</v>
      </c>
      <c r="Z9" s="85">
        <v>11.345013546828696</v>
      </c>
      <c r="AA9" s="85">
        <v>11.597311672812792</v>
      </c>
      <c r="AB9" s="85">
        <v>11.502862515375821</v>
      </c>
      <c r="AC9" s="85">
        <v>11.764382849703454</v>
      </c>
      <c r="AD9" s="85">
        <v>11.937029387698953</v>
      </c>
      <c r="AE9" s="85">
        <v>12.355948168834049</v>
      </c>
      <c r="AF9" s="85">
        <v>12.324443985208907</v>
      </c>
      <c r="AG9" s="85">
        <v>12.126638305062748</v>
      </c>
      <c r="AH9" s="85">
        <v>11.917137441124282</v>
      </c>
      <c r="AI9" s="85">
        <v>11.887817140623675</v>
      </c>
    </row>
    <row r="10" spans="1:35" s="86" customFormat="1">
      <c r="A10" s="88" t="s">
        <v>221</v>
      </c>
      <c r="B10" s="85">
        <v>8.4071350453164637</v>
      </c>
      <c r="C10" s="85">
        <v>9.5322685789517525</v>
      </c>
      <c r="D10" s="85">
        <v>10.602871038745045</v>
      </c>
      <c r="E10" s="85">
        <v>11.251960877114755</v>
      </c>
      <c r="F10" s="85">
        <v>11.708108635903095</v>
      </c>
      <c r="G10" s="85">
        <v>12.510743529958265</v>
      </c>
      <c r="H10" s="85">
        <v>12.975193495180079</v>
      </c>
      <c r="I10" s="85">
        <v>13.514086183580163</v>
      </c>
      <c r="J10" s="85">
        <v>13.374283468068217</v>
      </c>
      <c r="K10" s="85">
        <v>13.784503486286811</v>
      </c>
      <c r="L10" s="85">
        <v>14.28623966557717</v>
      </c>
      <c r="M10" s="85">
        <v>14.692072824975007</v>
      </c>
      <c r="N10" s="85">
        <v>15.893241676021743</v>
      </c>
      <c r="O10" s="85">
        <v>16.21900916067521</v>
      </c>
      <c r="P10" s="85">
        <v>17.657508898298264</v>
      </c>
      <c r="Q10" s="85">
        <v>17.896271612277324</v>
      </c>
      <c r="R10" s="85">
        <v>18.117335203816175</v>
      </c>
      <c r="S10" s="85">
        <v>17.790006795504635</v>
      </c>
      <c r="T10" s="85">
        <v>18.306681554627644</v>
      </c>
      <c r="U10" s="85">
        <v>18.275617951786852</v>
      </c>
      <c r="V10" s="85">
        <v>18.146276249044057</v>
      </c>
      <c r="W10" s="85">
        <v>18.419133522621365</v>
      </c>
      <c r="X10" s="85">
        <v>17.227521571068646</v>
      </c>
      <c r="Y10" s="85">
        <v>15.137154515497038</v>
      </c>
      <c r="Z10" s="85">
        <v>15.531994616020693</v>
      </c>
      <c r="AA10" s="85">
        <v>15.386307418400113</v>
      </c>
      <c r="AB10" s="85">
        <v>15.344022418529567</v>
      </c>
      <c r="AC10" s="85">
        <v>15.404553335975081</v>
      </c>
      <c r="AD10" s="85">
        <v>15.36141442896038</v>
      </c>
      <c r="AE10" s="85">
        <v>15.810218961311579</v>
      </c>
      <c r="AF10" s="85">
        <v>15.749894361428536</v>
      </c>
      <c r="AG10" s="85">
        <v>15.703082080567446</v>
      </c>
      <c r="AH10" s="85">
        <v>15.476529254310696</v>
      </c>
      <c r="AI10" s="85">
        <v>15.17856704273906</v>
      </c>
    </row>
    <row r="11" spans="1:35">
      <c r="A11" s="76" t="s">
        <v>82</v>
      </c>
      <c r="B11" s="56">
        <v>0.31582246014849308</v>
      </c>
      <c r="C11" s="56">
        <v>0.31582246014849313</v>
      </c>
      <c r="D11" s="56">
        <v>0.31582246014849319</v>
      </c>
      <c r="E11" s="56">
        <v>0.31582246014849324</v>
      </c>
      <c r="F11" s="56">
        <v>0.31582246014849319</v>
      </c>
      <c r="G11" s="56">
        <v>0.31582246014849319</v>
      </c>
      <c r="H11" s="56">
        <v>0.31582246014849319</v>
      </c>
      <c r="I11" s="56">
        <v>0.31582246014849313</v>
      </c>
      <c r="J11" s="56">
        <v>0.31582246014849313</v>
      </c>
      <c r="K11" s="56">
        <v>0.31582246014849308</v>
      </c>
      <c r="L11" s="56">
        <v>0.31582246014849313</v>
      </c>
      <c r="M11" s="56">
        <v>0.31582246014849319</v>
      </c>
      <c r="N11" s="56">
        <v>0.31582246014849319</v>
      </c>
      <c r="O11" s="56">
        <v>0.31582246014849313</v>
      </c>
      <c r="P11" s="56">
        <v>0.31582246014849313</v>
      </c>
      <c r="Q11" s="56">
        <v>0.31582246014849313</v>
      </c>
      <c r="R11" s="56">
        <v>0.31582246014849308</v>
      </c>
      <c r="S11" s="56">
        <v>0.31582246014849313</v>
      </c>
      <c r="T11" s="56">
        <v>0.31582246014849319</v>
      </c>
      <c r="U11" s="56">
        <v>0.31582246014849324</v>
      </c>
      <c r="V11" s="56">
        <v>0.31582246014849308</v>
      </c>
      <c r="W11" s="56">
        <v>0.31582246014849313</v>
      </c>
      <c r="X11" s="56">
        <v>0.30489876257944121</v>
      </c>
      <c r="Y11" s="56">
        <v>0.30489876257944115</v>
      </c>
      <c r="Z11" s="56">
        <v>0.30489876257944115</v>
      </c>
      <c r="AA11" s="56">
        <v>0.3048987625794411</v>
      </c>
      <c r="AB11" s="56">
        <v>0.30489913024451432</v>
      </c>
      <c r="AC11" s="56">
        <v>0.30489876257944115</v>
      </c>
      <c r="AD11" s="56">
        <v>0.30489876257944115</v>
      </c>
      <c r="AE11" s="56">
        <v>0.30489876257944115</v>
      </c>
      <c r="AF11" s="56">
        <v>0.3048987625794411</v>
      </c>
      <c r="AG11" s="56">
        <v>0.30489876257944115</v>
      </c>
      <c r="AH11" s="56">
        <v>0.30489876257944115</v>
      </c>
      <c r="AI11" s="56">
        <v>0.30489876257944115</v>
      </c>
    </row>
    <row r="12" spans="1:35">
      <c r="A12" s="76" t="s">
        <v>83</v>
      </c>
      <c r="B12" s="56">
        <v>0.73921902557166441</v>
      </c>
      <c r="C12" s="56">
        <v>0.73926832327260272</v>
      </c>
      <c r="D12" s="56">
        <v>0.73921766763855623</v>
      </c>
      <c r="E12" s="56">
        <v>0.73926832327260261</v>
      </c>
      <c r="F12" s="56">
        <v>0.73921623277631809</v>
      </c>
      <c r="G12" s="56">
        <v>0.73926832327260261</v>
      </c>
      <c r="H12" s="56">
        <v>0.73921471425713692</v>
      </c>
      <c r="I12" s="56">
        <v>0.73926832327260272</v>
      </c>
      <c r="J12" s="56">
        <v>0.73926832327260261</v>
      </c>
      <c r="K12" s="56">
        <v>0.73926832327260283</v>
      </c>
      <c r="L12" s="56">
        <v>0.73926832327260272</v>
      </c>
      <c r="M12" s="56">
        <v>0.73926832327260272</v>
      </c>
      <c r="N12" s="56">
        <v>0.73926832327260272</v>
      </c>
      <c r="O12" s="56">
        <v>0.73926832327260272</v>
      </c>
      <c r="P12" s="56">
        <v>0.73926832327260261</v>
      </c>
      <c r="Q12" s="56">
        <v>0.75006052278656654</v>
      </c>
      <c r="R12" s="56">
        <v>0.7503173254702874</v>
      </c>
      <c r="S12" s="56">
        <v>0.7505741268997328</v>
      </c>
      <c r="T12" s="56">
        <v>0.75083092895631554</v>
      </c>
      <c r="U12" s="56">
        <v>0.75128686518419618</v>
      </c>
      <c r="V12" s="56">
        <v>0.75070589156147172</v>
      </c>
      <c r="W12" s="56">
        <v>0.7501248229847074</v>
      </c>
      <c r="X12" s="56">
        <v>0.73563137320920557</v>
      </c>
      <c r="Y12" s="56">
        <v>0.73322195844253324</v>
      </c>
      <c r="Z12" s="56">
        <v>0.73449458400728784</v>
      </c>
      <c r="AA12" s="56">
        <v>0.73394113762349533</v>
      </c>
      <c r="AB12" s="56">
        <v>0.73412790651945503</v>
      </c>
      <c r="AC12" s="56">
        <v>0.73261527524613645</v>
      </c>
      <c r="AD12" s="56">
        <v>0.73286768616662734</v>
      </c>
      <c r="AE12" s="56">
        <v>0.73138980046777868</v>
      </c>
      <c r="AF12" s="56">
        <v>0.73169237335434478</v>
      </c>
      <c r="AG12" s="56">
        <v>0.73093012196007456</v>
      </c>
      <c r="AH12" s="56">
        <v>0.73008627474213161</v>
      </c>
      <c r="AI12" s="56">
        <v>0.72927840998472937</v>
      </c>
    </row>
    <row r="13" spans="1:35">
      <c r="A13" s="76" t="s">
        <v>88</v>
      </c>
      <c r="B13" s="56">
        <v>4.5575334223000006</v>
      </c>
      <c r="C13" s="56">
        <v>4.5575334223000006</v>
      </c>
      <c r="D13" s="56">
        <v>4.5575334222999997</v>
      </c>
      <c r="E13" s="56">
        <v>4.5575334223000006</v>
      </c>
      <c r="F13" s="56">
        <v>4.5575334222999997</v>
      </c>
      <c r="G13" s="56">
        <v>4.5575334223000006</v>
      </c>
      <c r="H13" s="56">
        <v>4.5575334223000006</v>
      </c>
      <c r="I13" s="56">
        <v>4.5575334222999997</v>
      </c>
      <c r="J13" s="56">
        <v>4.5575334223000006</v>
      </c>
      <c r="K13" s="56">
        <v>4.5575334223000006</v>
      </c>
      <c r="L13" s="56">
        <v>4.5575334223000006</v>
      </c>
      <c r="M13" s="56">
        <v>4.5575334223000006</v>
      </c>
      <c r="N13" s="56">
        <v>4.5575334223000006</v>
      </c>
      <c r="O13" s="56">
        <v>4.2605021581499996</v>
      </c>
      <c r="P13" s="56">
        <v>4.2605021581499996</v>
      </c>
      <c r="Q13" s="56">
        <v>4.2605021581500004</v>
      </c>
      <c r="R13" s="56">
        <v>4.2605021581499996</v>
      </c>
      <c r="S13" s="56">
        <v>4.2605021581500004</v>
      </c>
      <c r="T13" s="56">
        <v>4.2605021581500004</v>
      </c>
      <c r="U13" s="56">
        <v>4.2605021581499996</v>
      </c>
      <c r="V13" s="56">
        <v>4.2605021581499996</v>
      </c>
      <c r="W13" s="56">
        <v>4.2605021581500004</v>
      </c>
      <c r="X13" s="56">
        <v>4.2605021581500004</v>
      </c>
      <c r="Y13" s="56">
        <v>4.2605021581500004</v>
      </c>
      <c r="Z13" s="56">
        <v>4.2605021581500004</v>
      </c>
      <c r="AA13" s="56">
        <v>4.2605021581500004</v>
      </c>
      <c r="AB13" s="56">
        <v>4.2605021581499996</v>
      </c>
      <c r="AC13" s="56">
        <v>4.2605021581499996</v>
      </c>
      <c r="AD13" s="56">
        <v>4.2605021581500004</v>
      </c>
      <c r="AE13" s="56">
        <v>4.2605021581500004</v>
      </c>
      <c r="AF13" s="56">
        <v>4.5605556214499998</v>
      </c>
      <c r="AG13" s="56">
        <v>4.5605556214499998</v>
      </c>
      <c r="AH13" s="56">
        <v>4.5605556214499998</v>
      </c>
      <c r="AI13" s="56">
        <v>4.5605556214499998</v>
      </c>
    </row>
    <row r="14" spans="1:35">
      <c r="A14" s="76" t="s">
        <v>222</v>
      </c>
      <c r="B14" s="56">
        <v>7.2914684423633158</v>
      </c>
      <c r="C14" s="56">
        <v>7.6765507156122901</v>
      </c>
      <c r="D14" s="56">
        <v>8.0001516544659257</v>
      </c>
      <c r="E14" s="56">
        <v>7.6113691506191783</v>
      </c>
      <c r="F14" s="56">
        <v>8.4914771288910238</v>
      </c>
      <c r="G14" s="56">
        <v>8.3508657627127238</v>
      </c>
      <c r="H14" s="56">
        <v>8.7204545466179439</v>
      </c>
      <c r="I14" s="56">
        <v>8.6480091978258802</v>
      </c>
      <c r="J14" s="56">
        <v>7.495675438672877</v>
      </c>
      <c r="K14" s="56">
        <v>7.9386777349147826</v>
      </c>
      <c r="L14" s="56">
        <v>7.6284651737131428</v>
      </c>
      <c r="M14" s="56">
        <v>7.6463194995437362</v>
      </c>
      <c r="N14" s="56">
        <v>7.9803373820938353</v>
      </c>
      <c r="O14" s="56">
        <v>7.8864729150737798</v>
      </c>
      <c r="P14" s="56">
        <v>8.0031654686252818</v>
      </c>
      <c r="Q14" s="56">
        <v>7.3915197837247133</v>
      </c>
      <c r="R14" s="56">
        <v>7.3486632238050129</v>
      </c>
      <c r="S14" s="56">
        <v>7.3252890917819666</v>
      </c>
      <c r="T14" s="56">
        <v>7.3772519226019737</v>
      </c>
      <c r="U14" s="56">
        <v>7.5691053038924352</v>
      </c>
      <c r="V14" s="56">
        <v>7.1338590208182193</v>
      </c>
      <c r="W14" s="56">
        <v>7.3483900495138217</v>
      </c>
      <c r="X14" s="56">
        <v>7.2350128694376963</v>
      </c>
      <c r="Y14" s="56">
        <v>7.466172321021916</v>
      </c>
      <c r="Z14" s="56">
        <v>7.7081041249455904</v>
      </c>
      <c r="AA14" s="56">
        <v>7.485124050627781</v>
      </c>
      <c r="AB14" s="56">
        <v>7.4223602038863126</v>
      </c>
      <c r="AC14" s="56">
        <v>7.3812632180497406</v>
      </c>
      <c r="AD14" s="56">
        <v>7.370580968014786</v>
      </c>
      <c r="AE14" s="56">
        <v>7.0941652211220019</v>
      </c>
      <c r="AF14" s="56">
        <v>6.8981690548919188</v>
      </c>
      <c r="AG14" s="56">
        <v>6.9441758480092206</v>
      </c>
      <c r="AH14" s="56">
        <v>6.7346302639667011</v>
      </c>
      <c r="AI14" s="56">
        <v>5.2531546617627507</v>
      </c>
    </row>
    <row r="15" spans="1:35" s="86" customFormat="1">
      <c r="A15" s="88" t="s">
        <v>220</v>
      </c>
      <c r="B15" s="85">
        <v>6.4917414530054156</v>
      </c>
      <c r="C15" s="85">
        <v>6.815266459734679</v>
      </c>
      <c r="D15" s="85">
        <v>7.0721738315035036</v>
      </c>
      <c r="E15" s="85">
        <v>6.7826832745489316</v>
      </c>
      <c r="F15" s="85">
        <v>7.6144704913632344</v>
      </c>
      <c r="G15" s="85">
        <v>7.5454569517789842</v>
      </c>
      <c r="H15" s="85">
        <v>7.9300207487080261</v>
      </c>
      <c r="I15" s="85">
        <v>7.9228136539815015</v>
      </c>
      <c r="J15" s="85">
        <v>6.9047919886895395</v>
      </c>
      <c r="K15" s="85">
        <v>7.3655461565816784</v>
      </c>
      <c r="L15" s="85">
        <v>7.0771150294850811</v>
      </c>
      <c r="M15" s="85">
        <v>7.1060925151453764</v>
      </c>
      <c r="N15" s="85">
        <v>7.4217590748703763</v>
      </c>
      <c r="O15" s="85">
        <v>7.3371520166822046</v>
      </c>
      <c r="P15" s="85">
        <v>7.4554019582363722</v>
      </c>
      <c r="Q15" s="85">
        <v>6.84874314864543</v>
      </c>
      <c r="R15" s="85">
        <v>6.7555034829981278</v>
      </c>
      <c r="S15" s="85">
        <v>6.7123332023432525</v>
      </c>
      <c r="T15" s="85">
        <v>6.886660732626023</v>
      </c>
      <c r="U15" s="85">
        <v>7.2011638500213913</v>
      </c>
      <c r="V15" s="85">
        <v>6.7878862201723313</v>
      </c>
      <c r="W15" s="85">
        <v>7.064409438249422</v>
      </c>
      <c r="X15" s="85">
        <v>6.9953801689941058</v>
      </c>
      <c r="Y15" s="85">
        <v>7.2219946687048635</v>
      </c>
      <c r="Z15" s="85">
        <v>7.482321588386343</v>
      </c>
      <c r="AA15" s="85">
        <v>7.3035782814200161</v>
      </c>
      <c r="AB15" s="85">
        <v>7.2641545173245339</v>
      </c>
      <c r="AC15" s="85">
        <v>7.2319326227726837</v>
      </c>
      <c r="AD15" s="85">
        <v>7.2154564495087836</v>
      </c>
      <c r="AE15" s="85">
        <v>6.9380114927131658</v>
      </c>
      <c r="AF15" s="85">
        <v>6.7526014076329099</v>
      </c>
      <c r="AG15" s="85">
        <v>6.7779098696567397</v>
      </c>
      <c r="AH15" s="85">
        <v>6.5719220106111687</v>
      </c>
      <c r="AI15" s="85">
        <v>5.0883403989368761</v>
      </c>
    </row>
    <row r="16" spans="1:35" s="86" customFormat="1">
      <c r="A16" s="88" t="s">
        <v>221</v>
      </c>
      <c r="B16" s="85">
        <v>0.79972698935790143</v>
      </c>
      <c r="C16" s="85">
        <v>0.86128425587761159</v>
      </c>
      <c r="D16" s="85">
        <v>0.92797782296242093</v>
      </c>
      <c r="E16" s="85">
        <v>0.82868587607024602</v>
      </c>
      <c r="F16" s="85">
        <v>0.87700663752778907</v>
      </c>
      <c r="G16" s="85">
        <v>0.80540881093373973</v>
      </c>
      <c r="H16" s="85">
        <v>0.79043379790991641</v>
      </c>
      <c r="I16" s="85">
        <v>0.72519554384437923</v>
      </c>
      <c r="J16" s="85">
        <v>0.59088344998333586</v>
      </c>
      <c r="K16" s="85">
        <v>0.57313157833310635</v>
      </c>
      <c r="L16" s="85">
        <v>0.55135014422806383</v>
      </c>
      <c r="M16" s="85">
        <v>0.54022698439836048</v>
      </c>
      <c r="N16" s="85">
        <v>0.55857830722345703</v>
      </c>
      <c r="O16" s="85">
        <v>0.54932089839157727</v>
      </c>
      <c r="P16" s="85">
        <v>0.54776351038890725</v>
      </c>
      <c r="Q16" s="85">
        <v>0.54277663507928309</v>
      </c>
      <c r="R16" s="85">
        <v>0.59315974080688527</v>
      </c>
      <c r="S16" s="85">
        <v>0.61295588943871404</v>
      </c>
      <c r="T16" s="85">
        <v>0.49059118997595197</v>
      </c>
      <c r="U16" s="85">
        <v>0.36794145387104638</v>
      </c>
      <c r="V16" s="85">
        <v>0.34597280064588692</v>
      </c>
      <c r="W16" s="85">
        <v>0.28398061126440144</v>
      </c>
      <c r="X16" s="85">
        <v>0.23963270044358997</v>
      </c>
      <c r="Y16" s="85">
        <v>0.24417765231705368</v>
      </c>
      <c r="Z16" s="85">
        <v>0.2257825365592489</v>
      </c>
      <c r="AA16" s="85">
        <v>0.18154576920776408</v>
      </c>
      <c r="AB16" s="85">
        <v>0.15820568656177753</v>
      </c>
      <c r="AC16" s="85">
        <v>0.14933059527705722</v>
      </c>
      <c r="AD16" s="85">
        <v>0.15512451850600334</v>
      </c>
      <c r="AE16" s="85">
        <v>0.1525107065716543</v>
      </c>
      <c r="AF16" s="85">
        <v>9.7719234825378573E-2</v>
      </c>
      <c r="AG16" s="85">
        <v>0.11474119650043005</v>
      </c>
      <c r="AH16" s="85">
        <v>0.10570345961945657</v>
      </c>
      <c r="AI16" s="85">
        <v>8.9111782517437427E-2</v>
      </c>
    </row>
    <row r="17" spans="1:35">
      <c r="A17" s="76" t="s">
        <v>223</v>
      </c>
      <c r="B17" s="56">
        <v>20.094392561421238</v>
      </c>
      <c r="C17" s="56">
        <v>19.840840457780637</v>
      </c>
      <c r="D17" s="56">
        <v>19.962208219436178</v>
      </c>
      <c r="E17" s="56">
        <v>20.126382040809673</v>
      </c>
      <c r="F17" s="56">
        <v>20.263080951901337</v>
      </c>
      <c r="G17" s="56">
        <v>20.66595310306068</v>
      </c>
      <c r="H17" s="56">
        <v>21.064936709003284</v>
      </c>
      <c r="I17" s="56">
        <v>21.459862590715804</v>
      </c>
      <c r="J17" s="56">
        <v>21.81851115658181</v>
      </c>
      <c r="K17" s="56">
        <v>22.221023933339694</v>
      </c>
      <c r="L17" s="56">
        <v>22.781077309587495</v>
      </c>
      <c r="M17" s="56">
        <v>23.217787659429103</v>
      </c>
      <c r="N17" s="56">
        <v>24.25575050753876</v>
      </c>
      <c r="O17" s="56">
        <v>25.312532937334222</v>
      </c>
      <c r="P17" s="56">
        <v>25.268807680180483</v>
      </c>
      <c r="Q17" s="56">
        <v>23.291272575640694</v>
      </c>
      <c r="R17" s="56">
        <v>21.386289847183228</v>
      </c>
      <c r="S17" s="56">
        <v>19.612493305250105</v>
      </c>
      <c r="T17" s="56">
        <v>19.549425402758853</v>
      </c>
      <c r="U17" s="56">
        <v>19.582234598541223</v>
      </c>
      <c r="V17" s="56">
        <v>19.772379854947662</v>
      </c>
      <c r="W17" s="56">
        <v>19.868270080083498</v>
      </c>
      <c r="X17" s="56">
        <v>19.823306854733847</v>
      </c>
      <c r="Y17" s="56">
        <v>19.811059613228103</v>
      </c>
      <c r="Z17" s="56">
        <v>19.497771014826014</v>
      </c>
      <c r="AA17" s="56">
        <v>19.368066480218218</v>
      </c>
      <c r="AB17" s="56">
        <v>19.221603038849171</v>
      </c>
      <c r="AC17" s="56">
        <v>19.002905108922224</v>
      </c>
      <c r="AD17" s="56">
        <v>19.244191981473744</v>
      </c>
      <c r="AE17" s="56">
        <v>19.082053589595318</v>
      </c>
      <c r="AF17" s="56">
        <v>19.067520798334527</v>
      </c>
      <c r="AG17" s="56">
        <v>19.215266879996737</v>
      </c>
      <c r="AH17" s="56">
        <v>19.179803749213903</v>
      </c>
      <c r="AI17" s="56">
        <v>19.077583493743678</v>
      </c>
    </row>
    <row r="18" spans="1:35" s="86" customFormat="1">
      <c r="A18" s="88" t="s">
        <v>220</v>
      </c>
      <c r="B18" s="85">
        <v>16.310685223146624</v>
      </c>
      <c r="C18" s="85">
        <v>15.843340470720271</v>
      </c>
      <c r="D18" s="85">
        <v>15.539465109216728</v>
      </c>
      <c r="E18" s="85">
        <v>15.228693965212191</v>
      </c>
      <c r="F18" s="85">
        <v>14.938891785504437</v>
      </c>
      <c r="G18" s="85">
        <v>14.591926682017666</v>
      </c>
      <c r="H18" s="85">
        <v>14.261061370705413</v>
      </c>
      <c r="I18" s="85">
        <v>13.91971684233904</v>
      </c>
      <c r="J18" s="85">
        <v>13.590858865528897</v>
      </c>
      <c r="K18" s="85">
        <v>13.266320096347455</v>
      </c>
      <c r="L18" s="85">
        <v>13.086642675397487</v>
      </c>
      <c r="M18" s="85">
        <v>12.894663060271318</v>
      </c>
      <c r="N18" s="85">
        <v>13.160241310828148</v>
      </c>
      <c r="O18" s="85">
        <v>13.470365320167591</v>
      </c>
      <c r="P18" s="85">
        <v>13.42810075092944</v>
      </c>
      <c r="Q18" s="85">
        <v>14.171983951005965</v>
      </c>
      <c r="R18" s="85">
        <v>15.009569424669364</v>
      </c>
      <c r="S18" s="85">
        <v>15.978225400581977</v>
      </c>
      <c r="T18" s="85">
        <v>16.226055617735753</v>
      </c>
      <c r="U18" s="85">
        <v>16.519526992472095</v>
      </c>
      <c r="V18" s="85">
        <v>16.793971614331024</v>
      </c>
      <c r="W18" s="85">
        <v>17.061651544668056</v>
      </c>
      <c r="X18" s="85">
        <v>17.156904354864519</v>
      </c>
      <c r="Y18" s="85">
        <v>17.036297303484464</v>
      </c>
      <c r="Z18" s="85">
        <v>16.948435695276864</v>
      </c>
      <c r="AA18" s="85">
        <v>16.911546463301633</v>
      </c>
      <c r="AB18" s="85">
        <v>16.806623665899462</v>
      </c>
      <c r="AC18" s="85">
        <v>16.617345939298854</v>
      </c>
      <c r="AD18" s="85">
        <v>16.640921063177782</v>
      </c>
      <c r="AE18" s="85">
        <v>16.854802016594938</v>
      </c>
      <c r="AF18" s="85">
        <v>17.204796003994176</v>
      </c>
      <c r="AG18" s="85">
        <v>17.337361212500479</v>
      </c>
      <c r="AH18" s="85">
        <v>17.388614077686501</v>
      </c>
      <c r="AI18" s="85">
        <v>17.44861421395348</v>
      </c>
    </row>
    <row r="19" spans="1:35" s="86" customFormat="1">
      <c r="A19" s="88" t="s">
        <v>221</v>
      </c>
      <c r="B19" s="85">
        <v>3.7837073382746151</v>
      </c>
      <c r="C19" s="85">
        <v>3.9974999870603702</v>
      </c>
      <c r="D19" s="85">
        <v>4.4227431102194537</v>
      </c>
      <c r="E19" s="85">
        <v>4.8976880755974843</v>
      </c>
      <c r="F19" s="85">
        <v>5.3241891663969056</v>
      </c>
      <c r="G19" s="85">
        <v>6.0740264210430137</v>
      </c>
      <c r="H19" s="85">
        <v>6.8038753382978738</v>
      </c>
      <c r="I19" s="85">
        <v>7.5401457483767684</v>
      </c>
      <c r="J19" s="85">
        <v>8.2276522910529142</v>
      </c>
      <c r="K19" s="85">
        <v>8.9547038369922394</v>
      </c>
      <c r="L19" s="85">
        <v>9.694434634190003</v>
      </c>
      <c r="M19" s="85">
        <v>10.323124599157785</v>
      </c>
      <c r="N19" s="85">
        <v>11.095509196710612</v>
      </c>
      <c r="O19" s="85">
        <v>11.842167617166634</v>
      </c>
      <c r="P19" s="85">
        <v>11.840706929251049</v>
      </c>
      <c r="Q19" s="85">
        <v>9.1192886246347342</v>
      </c>
      <c r="R19" s="85">
        <v>6.376720422513861</v>
      </c>
      <c r="S19" s="85">
        <v>3.634267904668127</v>
      </c>
      <c r="T19" s="85">
        <v>3.3233697850231021</v>
      </c>
      <c r="U19" s="85">
        <v>3.0627076060691349</v>
      </c>
      <c r="V19" s="85">
        <v>2.9784082406166354</v>
      </c>
      <c r="W19" s="85">
        <v>2.806618535415438</v>
      </c>
      <c r="X19" s="85">
        <v>2.6664024998693314</v>
      </c>
      <c r="Y19" s="85">
        <v>2.7747623097436378</v>
      </c>
      <c r="Z19" s="85">
        <v>2.5493353195491508</v>
      </c>
      <c r="AA19" s="85">
        <v>2.4565200169165853</v>
      </c>
      <c r="AB19" s="85">
        <v>2.4149793729496998</v>
      </c>
      <c r="AC19" s="85">
        <v>2.3855591696233707</v>
      </c>
      <c r="AD19" s="85">
        <v>2.6032709182959595</v>
      </c>
      <c r="AE19" s="85">
        <v>2.2253712215547936</v>
      </c>
      <c r="AF19" s="85">
        <v>1.8133807279473511</v>
      </c>
      <c r="AG19" s="85">
        <v>1.8274101958537965</v>
      </c>
      <c r="AH19" s="85">
        <v>1.7346330057110959</v>
      </c>
      <c r="AI19" s="85">
        <v>1.5788554269248289</v>
      </c>
    </row>
    <row r="20" spans="1:35">
      <c r="A20" s="76" t="s">
        <v>224</v>
      </c>
      <c r="B20" s="56">
        <v>1.2255196411885243</v>
      </c>
      <c r="C20" s="56">
        <v>1.304695566749132</v>
      </c>
      <c r="D20" s="56">
        <v>1.3683431751776218</v>
      </c>
      <c r="E20" s="56">
        <v>1.4131200350010777</v>
      </c>
      <c r="F20" s="56">
        <v>1.4846003312749061</v>
      </c>
      <c r="G20" s="56">
        <v>1.4567282744085288</v>
      </c>
      <c r="H20" s="56">
        <v>1.5117091469453197</v>
      </c>
      <c r="I20" s="56">
        <v>1.5065950100348933</v>
      </c>
      <c r="J20" s="56">
        <v>1.8001973405988545</v>
      </c>
      <c r="K20" s="56">
        <v>1.8691990530302764</v>
      </c>
      <c r="L20" s="56">
        <v>1.789673274961376</v>
      </c>
      <c r="M20" s="56">
        <v>1.7552010647260314</v>
      </c>
      <c r="N20" s="56">
        <v>1.7970253580914646</v>
      </c>
      <c r="O20" s="56">
        <v>1.7568039002919382</v>
      </c>
      <c r="P20" s="56">
        <v>1.7912713880485589</v>
      </c>
      <c r="Q20" s="56">
        <v>1.9405714061306152</v>
      </c>
      <c r="R20" s="56">
        <v>1.7949333366328017</v>
      </c>
      <c r="S20" s="56">
        <v>1.9806743236911455</v>
      </c>
      <c r="T20" s="56">
        <v>2.1178985646059254</v>
      </c>
      <c r="U20" s="56">
        <v>2.1558357067423084</v>
      </c>
      <c r="V20" s="56">
        <v>2.1379547686909839</v>
      </c>
      <c r="W20" s="56">
        <v>2.2277749873290098</v>
      </c>
      <c r="X20" s="56">
        <v>2.2777949941029179</v>
      </c>
      <c r="Y20" s="56">
        <v>2.1141715249958319</v>
      </c>
      <c r="Z20" s="56">
        <v>2.0856969047565586</v>
      </c>
      <c r="AA20" s="56">
        <v>2.076758070195782</v>
      </c>
      <c r="AB20" s="56">
        <v>2.17533727582753</v>
      </c>
      <c r="AC20" s="56">
        <v>2.1473693290751004</v>
      </c>
      <c r="AD20" s="56">
        <v>2.1125943172049637</v>
      </c>
      <c r="AE20" s="56">
        <v>2.1540862020200664</v>
      </c>
      <c r="AF20" s="56">
        <v>2.0456502988902119</v>
      </c>
      <c r="AG20" s="56">
        <v>2.1063805618770877</v>
      </c>
      <c r="AH20" s="56">
        <v>2.1113292266090689</v>
      </c>
      <c r="AI20" s="56">
        <v>2.1687613135284209</v>
      </c>
    </row>
    <row r="21" spans="1:35" s="86" customFormat="1">
      <c r="A21" s="88" t="s">
        <v>220</v>
      </c>
      <c r="B21" s="85">
        <v>1.1245307798291782</v>
      </c>
      <c r="C21" s="85">
        <v>1.2041156748400994</v>
      </c>
      <c r="D21" s="85">
        <v>1.2699964611663963</v>
      </c>
      <c r="E21" s="85">
        <v>1.3107369970779863</v>
      </c>
      <c r="F21" s="85">
        <v>1.3764486297376781</v>
      </c>
      <c r="G21" s="85">
        <v>1.3492476595260794</v>
      </c>
      <c r="H21" s="85">
        <v>1.3999037239569414</v>
      </c>
      <c r="I21" s="85">
        <v>1.394037144865474</v>
      </c>
      <c r="J21" s="85">
        <v>1.6647500638551584</v>
      </c>
      <c r="K21" s="85">
        <v>1.7275655251920905</v>
      </c>
      <c r="L21" s="85">
        <v>1.653736953290339</v>
      </c>
      <c r="M21" s="85">
        <v>1.6215592308303257</v>
      </c>
      <c r="N21" s="85">
        <v>1.6600325983772992</v>
      </c>
      <c r="O21" s="85">
        <v>1.6225507957523873</v>
      </c>
      <c r="P21" s="85">
        <v>1.6540497300567765</v>
      </c>
      <c r="Q21" s="85">
        <v>1.8493412863862368</v>
      </c>
      <c r="R21" s="85">
        <v>1.7210893890313301</v>
      </c>
      <c r="S21" s="85">
        <v>1.9186896883150009</v>
      </c>
      <c r="T21" s="85">
        <v>2.066594652363086</v>
      </c>
      <c r="U21" s="85">
        <v>2.1168831841767815</v>
      </c>
      <c r="V21" s="85">
        <v>2.0993253262291152</v>
      </c>
      <c r="W21" s="85">
        <v>2.1985315955942486</v>
      </c>
      <c r="X21" s="85">
        <v>2.2502869185469057</v>
      </c>
      <c r="Y21" s="85">
        <v>2.0847223201834533</v>
      </c>
      <c r="Z21" s="85">
        <v>2.0482120196070279</v>
      </c>
      <c r="AA21" s="85">
        <v>2.0482718186506115</v>
      </c>
      <c r="AB21" s="85">
        <v>2.1499779642541395</v>
      </c>
      <c r="AC21" s="85">
        <v>2.1245210338748626</v>
      </c>
      <c r="AD21" s="85">
        <v>2.0680606030621238</v>
      </c>
      <c r="AE21" s="85">
        <v>2.1108436012114113</v>
      </c>
      <c r="AF21" s="85">
        <v>2.0107505045540166</v>
      </c>
      <c r="AG21" s="85">
        <v>2.0902695379459337</v>
      </c>
      <c r="AH21" s="85">
        <v>2.0967742493432193</v>
      </c>
      <c r="AI21" s="85">
        <v>2.1536209126120269</v>
      </c>
    </row>
    <row r="22" spans="1:35" s="86" customFormat="1">
      <c r="A22" s="88" t="s">
        <v>221</v>
      </c>
      <c r="B22" s="85">
        <v>0.1009888613593462</v>
      </c>
      <c r="C22" s="85">
        <v>0.10057989190903281</v>
      </c>
      <c r="D22" s="85">
        <v>9.8346714011225397E-2</v>
      </c>
      <c r="E22" s="85">
        <v>0.10238303792309168</v>
      </c>
      <c r="F22" s="85">
        <v>0.10815170153722789</v>
      </c>
      <c r="G22" s="85">
        <v>0.10748061488244939</v>
      </c>
      <c r="H22" s="85">
        <v>0.11180542298837817</v>
      </c>
      <c r="I22" s="85">
        <v>0.11255786516941933</v>
      </c>
      <c r="J22" s="85">
        <v>0.13544727674369617</v>
      </c>
      <c r="K22" s="85">
        <v>0.14163352783818664</v>
      </c>
      <c r="L22" s="85">
        <v>0.13593632167103717</v>
      </c>
      <c r="M22" s="85">
        <v>0.13364183389570514</v>
      </c>
      <c r="N22" s="85">
        <v>0.13699275971416519</v>
      </c>
      <c r="O22" s="85">
        <v>0.13425310453955097</v>
      </c>
      <c r="P22" s="85">
        <v>0.13722165799178249</v>
      </c>
      <c r="Q22" s="85">
        <v>9.1230119744377933E-2</v>
      </c>
      <c r="R22" s="85">
        <v>7.3843947601471602E-2</v>
      </c>
      <c r="S22" s="85">
        <v>6.1984635376144508E-2</v>
      </c>
      <c r="T22" s="85">
        <v>5.1303912242839096E-2</v>
      </c>
      <c r="U22" s="85">
        <v>3.8952522565526518E-2</v>
      </c>
      <c r="V22" s="85">
        <v>3.8629442461868835E-2</v>
      </c>
      <c r="W22" s="85">
        <v>2.9243391734760853E-2</v>
      </c>
      <c r="X22" s="85">
        <v>2.7508075556011907E-2</v>
      </c>
      <c r="Y22" s="85">
        <v>2.944920481237831E-2</v>
      </c>
      <c r="Z22" s="85">
        <v>3.7484885149530529E-2</v>
      </c>
      <c r="AA22" s="85">
        <v>2.8486251545170867E-2</v>
      </c>
      <c r="AB22" s="85">
        <v>2.535931157339107E-2</v>
      </c>
      <c r="AC22" s="85">
        <v>2.2848295200237172E-2</v>
      </c>
      <c r="AD22" s="85">
        <v>4.4533714142840006E-2</v>
      </c>
      <c r="AE22" s="85">
        <v>4.292844640480703E-2</v>
      </c>
      <c r="AF22" s="85">
        <v>3.2227400949283232E-2</v>
      </c>
      <c r="AG22" s="85">
        <v>1.341240843265998E-2</v>
      </c>
      <c r="AH22" s="85">
        <v>1.123436286752825E-2</v>
      </c>
      <c r="AI22" s="85">
        <v>1.1545896095292647E-2</v>
      </c>
    </row>
    <row r="23" spans="1:35">
      <c r="A23" s="76" t="s">
        <v>94</v>
      </c>
      <c r="B23" s="56">
        <v>3.2041106209834226E-2</v>
      </c>
      <c r="C23" s="56">
        <v>3.2982919882903805E-2</v>
      </c>
      <c r="D23" s="56">
        <v>2.9302818727782769E-2</v>
      </c>
      <c r="E23" s="56">
        <v>3.0093991838639342E-2</v>
      </c>
      <c r="F23" s="56">
        <v>3.3714523783844402E-2</v>
      </c>
      <c r="G23" s="56">
        <v>3.2172831847612535E-2</v>
      </c>
      <c r="H23" s="56">
        <v>3.0716125493295263E-2</v>
      </c>
      <c r="I23" s="56">
        <v>3.1908694633605295E-2</v>
      </c>
      <c r="J23" s="56">
        <v>3.2287381570157529E-2</v>
      </c>
      <c r="K23" s="56">
        <v>3.0465008251097377E-2</v>
      </c>
      <c r="L23" s="56">
        <v>2.916112758004779E-2</v>
      </c>
      <c r="M23" s="56">
        <v>3.0458360898419488E-2</v>
      </c>
      <c r="N23" s="56">
        <v>3.1365943135635149E-2</v>
      </c>
      <c r="O23" s="56">
        <v>3.7939171099676761E-2</v>
      </c>
      <c r="P23" s="56">
        <v>4.2024459078607961E-2</v>
      </c>
      <c r="Q23" s="56">
        <v>3.7334686220130552E-2</v>
      </c>
      <c r="R23" s="56">
        <v>3.3651617623970516E-2</v>
      </c>
      <c r="S23" s="56">
        <v>3.5281819188564267E-2</v>
      </c>
      <c r="T23" s="56">
        <v>3.9556019715217869E-2</v>
      </c>
      <c r="U23" s="56">
        <v>2.9554104554766005E-2</v>
      </c>
      <c r="V23" s="56">
        <v>3.1846813184556053E-2</v>
      </c>
      <c r="W23" s="56">
        <v>3.0013069772087907E-2</v>
      </c>
      <c r="X23" s="56">
        <v>3.0668010378556997E-2</v>
      </c>
      <c r="Y23" s="56">
        <v>2.8087284477666719E-2</v>
      </c>
      <c r="Z23" s="56">
        <v>2.8674034081226707E-2</v>
      </c>
      <c r="AA23" s="56">
        <v>3.0582372996735063E-2</v>
      </c>
      <c r="AB23" s="56">
        <v>3.0395196135456815E-2</v>
      </c>
      <c r="AC23" s="56">
        <v>2.5424208208741056E-2</v>
      </c>
      <c r="AD23" s="56">
        <v>2.8239858050228155E-2</v>
      </c>
      <c r="AE23" s="56">
        <v>2.6074183869186342E-2</v>
      </c>
      <c r="AF23" s="56">
        <v>2.7918302666138071E-2</v>
      </c>
      <c r="AG23" s="56">
        <v>2.6510486977702311E-2</v>
      </c>
      <c r="AH23" s="56">
        <v>2.3975787478543596E-2</v>
      </c>
      <c r="AI23" s="56">
        <v>2.4905807123169938E-2</v>
      </c>
    </row>
    <row r="24" spans="1:35">
      <c r="A24" s="76" t="s">
        <v>228</v>
      </c>
      <c r="B24" s="56">
        <v>0.37326277334193153</v>
      </c>
      <c r="C24" s="56">
        <v>0.37503117821696308</v>
      </c>
      <c r="D24" s="56">
        <v>0.37522177615505858</v>
      </c>
      <c r="E24" s="56">
        <v>0.37750908014315576</v>
      </c>
      <c r="F24" s="56">
        <v>0.37977402626324674</v>
      </c>
      <c r="G24" s="56">
        <v>0.38224902894505702</v>
      </c>
      <c r="H24" s="56">
        <v>0.38404988649641003</v>
      </c>
      <c r="I24" s="56">
        <v>0.38585270185985554</v>
      </c>
      <c r="J24" s="56">
        <v>0.38746637973478781</v>
      </c>
      <c r="K24" s="56">
        <v>0.389148786466462</v>
      </c>
      <c r="L24" s="56">
        <v>0.37272629418098946</v>
      </c>
      <c r="M24" s="56">
        <v>0.38258602766098576</v>
      </c>
      <c r="N24" s="56">
        <v>0.33897463530156174</v>
      </c>
      <c r="O24" s="56">
        <v>0.35864361825174257</v>
      </c>
      <c r="P24" s="56">
        <v>0.37111299083940863</v>
      </c>
      <c r="Q24" s="56">
        <v>0.4126847687161157</v>
      </c>
      <c r="R24" s="56">
        <v>0.43556716266559309</v>
      </c>
      <c r="S24" s="56">
        <v>0.45853659942474262</v>
      </c>
      <c r="T24" s="56">
        <v>0.46864491747666936</v>
      </c>
      <c r="U24" s="56">
        <v>0.49674023114492116</v>
      </c>
      <c r="V24" s="56">
        <v>0.50801590173870348</v>
      </c>
      <c r="W24" s="56">
        <v>0.53072707720426171</v>
      </c>
      <c r="X24" s="56">
        <v>0.5308091197568251</v>
      </c>
      <c r="Y24" s="56">
        <v>0.50434928554622815</v>
      </c>
      <c r="Z24" s="56">
        <v>0.50572973009518141</v>
      </c>
      <c r="AA24" s="56">
        <v>0.50462537445601885</v>
      </c>
      <c r="AB24" s="56">
        <v>0.48300517198024695</v>
      </c>
      <c r="AC24" s="56">
        <v>0.48325536292443744</v>
      </c>
      <c r="AD24" s="56">
        <v>0.44205446659445619</v>
      </c>
      <c r="AE24" s="56">
        <v>0.4815040263151032</v>
      </c>
      <c r="AF24" s="56">
        <v>0.4820044082034845</v>
      </c>
      <c r="AG24" s="56" t="s">
        <v>101</v>
      </c>
      <c r="AH24" s="56" t="s">
        <v>101</v>
      </c>
      <c r="AI24" s="56">
        <v>0.65689859701590969</v>
      </c>
    </row>
    <row r="25" spans="1:35">
      <c r="A25" s="76" t="s">
        <v>104</v>
      </c>
      <c r="B25" s="56">
        <v>0.1615915648</v>
      </c>
      <c r="C25" s="56">
        <v>0.1615915648</v>
      </c>
      <c r="D25" s="56">
        <v>0.1615915648</v>
      </c>
      <c r="E25" s="56">
        <v>0.1615915648</v>
      </c>
      <c r="F25" s="56">
        <v>0.1615915648</v>
      </c>
      <c r="G25" s="56">
        <v>0.1615915648</v>
      </c>
      <c r="H25" s="56">
        <v>0.1615915648</v>
      </c>
      <c r="I25" s="56">
        <v>0.1615915648</v>
      </c>
      <c r="J25" s="56">
        <v>0.1615915648</v>
      </c>
      <c r="K25" s="56">
        <v>0.1615915648</v>
      </c>
      <c r="L25" s="56">
        <v>0.1615915648</v>
      </c>
      <c r="M25" s="56">
        <v>0.1615915648</v>
      </c>
      <c r="N25" s="56">
        <v>0.1615915648</v>
      </c>
      <c r="O25" s="56">
        <v>0.1615915648</v>
      </c>
      <c r="P25" s="56">
        <v>0.1615915648</v>
      </c>
      <c r="Q25" s="56">
        <v>0.16159156479999998</v>
      </c>
      <c r="R25" s="56">
        <v>0.16159156479999998</v>
      </c>
      <c r="S25" s="56">
        <v>0.1615915648</v>
      </c>
      <c r="T25" s="56">
        <v>0.1615915648</v>
      </c>
      <c r="U25" s="56">
        <v>0.1615915648</v>
      </c>
      <c r="V25" s="56">
        <v>0.16159156480000003</v>
      </c>
      <c r="W25" s="56">
        <v>0.1615915648</v>
      </c>
      <c r="X25" s="56">
        <v>0.1615915648</v>
      </c>
      <c r="Y25" s="56">
        <v>0.1615915648</v>
      </c>
      <c r="Z25" s="56">
        <v>0.1615915648</v>
      </c>
      <c r="AA25" s="56">
        <v>0.16159156480000003</v>
      </c>
      <c r="AB25" s="56">
        <v>0.1615915648</v>
      </c>
      <c r="AC25" s="56">
        <v>0.16159156479999998</v>
      </c>
      <c r="AD25" s="56">
        <v>0.16159156479999998</v>
      </c>
      <c r="AE25" s="56">
        <v>0.16159156479999998</v>
      </c>
      <c r="AF25" s="56">
        <v>0.1615915648</v>
      </c>
      <c r="AG25" s="56">
        <v>0.1615915648</v>
      </c>
      <c r="AH25" s="56">
        <v>0.1615915648</v>
      </c>
      <c r="AI25" s="56">
        <v>0.1615915648</v>
      </c>
    </row>
    <row r="26" spans="1:35">
      <c r="A26" s="76" t="s">
        <v>99</v>
      </c>
      <c r="B26" s="56" t="s">
        <v>101</v>
      </c>
      <c r="C26" s="56" t="s">
        <v>101</v>
      </c>
      <c r="D26" s="56" t="s">
        <v>101</v>
      </c>
      <c r="E26" s="56">
        <v>1.7436512891514269</v>
      </c>
      <c r="F26" s="56">
        <v>1.7436512891514269</v>
      </c>
      <c r="G26" s="56">
        <v>1.7436512891514264</v>
      </c>
      <c r="H26" s="56">
        <v>1.7436512891514269</v>
      </c>
      <c r="I26" s="56">
        <v>1.7433374570259501</v>
      </c>
      <c r="J26" s="56">
        <v>1.7433897545347845</v>
      </c>
      <c r="K26" s="56">
        <v>1.7434273338462529</v>
      </c>
      <c r="L26" s="56">
        <v>1.7434553251100675</v>
      </c>
      <c r="M26" s="56">
        <v>1.7434770967150628</v>
      </c>
      <c r="N26" s="56">
        <v>1.7434771132666664</v>
      </c>
      <c r="O26" s="56">
        <v>1.7434771132666667</v>
      </c>
      <c r="P26" s="56">
        <v>1.7434770734120939</v>
      </c>
      <c r="Q26" s="56">
        <v>1.7434770680560572</v>
      </c>
      <c r="R26" s="56">
        <v>1.7434770680560572</v>
      </c>
      <c r="S26" s="56">
        <v>1.7434774041560173</v>
      </c>
      <c r="T26" s="56">
        <v>1.7434774723036313</v>
      </c>
      <c r="U26" s="56">
        <v>1.7434766509313573</v>
      </c>
      <c r="V26" s="56">
        <v>1.7434766509313573</v>
      </c>
      <c r="W26" s="56">
        <v>1.7434779798427957</v>
      </c>
      <c r="X26" s="56">
        <v>1.743478053698716</v>
      </c>
      <c r="Y26" s="56">
        <v>1.7434760171339472</v>
      </c>
      <c r="Z26" s="56">
        <v>1.7434771132666669</v>
      </c>
      <c r="AA26" s="56">
        <v>1.743475294409077</v>
      </c>
      <c r="AB26" s="56">
        <v>1.7332233127891059</v>
      </c>
      <c r="AC26" s="56">
        <v>1.7434771132666669</v>
      </c>
      <c r="AD26" s="56">
        <v>1.7434788022058572</v>
      </c>
      <c r="AE26" s="56">
        <v>1.7434753524577233</v>
      </c>
      <c r="AF26" s="56">
        <v>1.743475294409077</v>
      </c>
      <c r="AG26" s="56">
        <v>1.743475232402568</v>
      </c>
      <c r="AH26" s="56">
        <v>1.7434750947783662</v>
      </c>
      <c r="AI26" s="56">
        <v>1.7434771132666669</v>
      </c>
    </row>
    <row r="27" spans="1:35" ht="15.75" thickBot="1">
      <c r="A27" s="77" t="s">
        <v>59</v>
      </c>
      <c r="B27" s="79">
        <v>3.3584196141176479E-4</v>
      </c>
      <c r="C27" s="79">
        <v>3.3584196141176479E-4</v>
      </c>
      <c r="D27" s="79">
        <v>3.3584196141176479E-4</v>
      </c>
      <c r="E27" s="79">
        <v>3.3584196141176479E-4</v>
      </c>
      <c r="F27" s="79">
        <v>3.3584196141176479E-4</v>
      </c>
      <c r="G27" s="79">
        <v>3.3584196141176479E-4</v>
      </c>
      <c r="H27" s="79">
        <v>3.3584196141176479E-4</v>
      </c>
      <c r="I27" s="79">
        <v>3.3584196141176479E-4</v>
      </c>
      <c r="J27" s="79">
        <v>3.3584196141176479E-4</v>
      </c>
      <c r="K27" s="79">
        <v>3.3584196141176479E-4</v>
      </c>
      <c r="L27" s="79">
        <v>3.3584196141176479E-4</v>
      </c>
      <c r="M27" s="79">
        <v>3.3584196141176479E-4</v>
      </c>
      <c r="N27" s="79">
        <v>3.3584196141176479E-4</v>
      </c>
      <c r="O27" s="79">
        <v>3.3584196141176479E-4</v>
      </c>
      <c r="P27" s="79">
        <v>3.3584196141176479E-4</v>
      </c>
      <c r="Q27" s="79">
        <v>3.3584196141176479E-4</v>
      </c>
      <c r="R27" s="79">
        <v>3.3584196141176479E-4</v>
      </c>
      <c r="S27" s="79">
        <v>3.3584196141176479E-4</v>
      </c>
      <c r="T27" s="79">
        <v>3.3584196141176479E-4</v>
      </c>
      <c r="U27" s="79">
        <v>3.3584196141176479E-4</v>
      </c>
      <c r="V27" s="79">
        <v>3.3584196141176479E-4</v>
      </c>
      <c r="W27" s="79">
        <v>3.3584196141176479E-4</v>
      </c>
      <c r="X27" s="79">
        <v>3.3584196141176479E-4</v>
      </c>
      <c r="Y27" s="79">
        <v>3.3584196141176479E-4</v>
      </c>
      <c r="Z27" s="79">
        <v>3.3584196141176479E-4</v>
      </c>
      <c r="AA27" s="79">
        <v>3.3584196141176479E-4</v>
      </c>
      <c r="AB27" s="79">
        <v>3.3584196141176479E-4</v>
      </c>
      <c r="AC27" s="79">
        <v>3.3584196141176479E-4</v>
      </c>
      <c r="AD27" s="79">
        <v>3.3584196141176479E-4</v>
      </c>
      <c r="AE27" s="79">
        <v>3.3584196141176479E-4</v>
      </c>
      <c r="AF27" s="79">
        <v>3.3584196141176479E-4</v>
      </c>
      <c r="AG27" s="79">
        <v>3.3584196141176479E-4</v>
      </c>
      <c r="AH27" s="79">
        <v>3.3584196141176479E-4</v>
      </c>
      <c r="AI27" s="79">
        <v>3.3584196141176479E-4</v>
      </c>
    </row>
    <row r="28" spans="1:35">
      <c r="B28" s="72"/>
    </row>
    <row r="29" spans="1:35" s="5" customFormat="1" ht="11.25">
      <c r="A29" s="5" t="s">
        <v>161</v>
      </c>
      <c r="B29" s="89" t="s">
        <v>225</v>
      </c>
    </row>
    <row r="30" spans="1:35">
      <c r="B30" s="89" t="s">
        <v>226</v>
      </c>
    </row>
    <row r="31" spans="1:35">
      <c r="B31" s="87" t="s">
        <v>219</v>
      </c>
    </row>
    <row r="32" spans="1:35">
      <c r="B32" s="5" t="s">
        <v>227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I22"/>
  <sheetViews>
    <sheetView workbookViewId="0">
      <pane xSplit="1" topLeftCell="B1" activePane="topRight" state="frozen"/>
      <selection sqref="A1:XFD1048576"/>
      <selection pane="topRight" sqref="A1:XFD1048576"/>
    </sheetView>
  </sheetViews>
  <sheetFormatPr defaultRowHeight="15"/>
  <cols>
    <col min="1" max="1" width="12.140625" customWidth="1"/>
  </cols>
  <sheetData>
    <row r="1" spans="1:35" ht="18.75">
      <c r="A1" s="16" t="s">
        <v>6</v>
      </c>
    </row>
    <row r="2" spans="1:35" ht="15.75">
      <c r="A2" s="71" t="s">
        <v>213</v>
      </c>
    </row>
    <row r="3" spans="1:35" ht="15.75" thickBot="1">
      <c r="A3" s="13"/>
    </row>
    <row r="4" spans="1:35" ht="15.75" thickBot="1">
      <c r="A4" s="13"/>
      <c r="B4" s="61">
        <v>1990</v>
      </c>
      <c r="C4" s="24">
        <v>1991</v>
      </c>
      <c r="D4" s="24">
        <v>1992</v>
      </c>
      <c r="E4" s="24">
        <v>1993</v>
      </c>
      <c r="F4" s="24">
        <v>1994</v>
      </c>
      <c r="G4" s="24">
        <v>1995</v>
      </c>
      <c r="H4" s="24">
        <v>1996</v>
      </c>
      <c r="I4" s="24">
        <v>1997</v>
      </c>
      <c r="J4" s="24">
        <v>1998</v>
      </c>
      <c r="K4" s="24">
        <v>1999</v>
      </c>
      <c r="L4" s="24">
        <v>2000</v>
      </c>
      <c r="M4" s="24">
        <v>2001</v>
      </c>
      <c r="N4" s="24">
        <v>2002</v>
      </c>
      <c r="O4" s="24">
        <v>2003</v>
      </c>
      <c r="P4" s="24">
        <v>2004</v>
      </c>
      <c r="Q4" s="24">
        <v>2005</v>
      </c>
      <c r="R4" s="24">
        <v>2006</v>
      </c>
      <c r="S4" s="24">
        <v>2007</v>
      </c>
      <c r="T4" s="24">
        <v>2008</v>
      </c>
      <c r="U4" s="24">
        <v>2009</v>
      </c>
      <c r="V4" s="24">
        <v>2010</v>
      </c>
      <c r="W4" s="61">
        <v>2011</v>
      </c>
      <c r="X4" s="24">
        <v>2012</v>
      </c>
      <c r="Y4" s="61">
        <v>2013</v>
      </c>
      <c r="Z4" s="61">
        <v>2014</v>
      </c>
      <c r="AA4" s="61">
        <v>2015</v>
      </c>
      <c r="AB4" s="61">
        <v>2016</v>
      </c>
      <c r="AC4" s="61">
        <v>2017</v>
      </c>
      <c r="AD4" s="61">
        <v>2018</v>
      </c>
      <c r="AE4" s="61">
        <v>2019</v>
      </c>
      <c r="AF4" s="61">
        <v>2020</v>
      </c>
      <c r="AG4" s="61">
        <v>2021</v>
      </c>
      <c r="AH4" s="61">
        <v>2022</v>
      </c>
      <c r="AI4" s="61">
        <v>2023</v>
      </c>
    </row>
    <row r="5" spans="1:35">
      <c r="A5" s="76" t="s">
        <v>75</v>
      </c>
      <c r="B5" s="56">
        <v>29.141488975057715</v>
      </c>
      <c r="C5" s="56">
        <v>29.418903226500738</v>
      </c>
      <c r="D5" s="56">
        <v>28.931034089377768</v>
      </c>
      <c r="E5" s="56">
        <v>29.676867637059377</v>
      </c>
      <c r="F5" s="56">
        <v>29.720820941446554</v>
      </c>
      <c r="G5" s="56">
        <v>30.442149714836042</v>
      </c>
      <c r="H5" s="56">
        <v>30.997106069386273</v>
      </c>
      <c r="I5" s="56">
        <v>31.194776858601383</v>
      </c>
      <c r="J5" s="56">
        <v>32.65719278123774</v>
      </c>
      <c r="K5" s="56">
        <v>31.226095590939529</v>
      </c>
      <c r="L5" s="56">
        <v>35.444604097385223</v>
      </c>
      <c r="M5" s="56">
        <v>35.502420006578042</v>
      </c>
      <c r="N5" s="56">
        <v>36.693428227427631</v>
      </c>
      <c r="O5" s="56">
        <v>38.18352619280445</v>
      </c>
      <c r="P5" s="56">
        <v>38.080800244808863</v>
      </c>
      <c r="Q5" s="56">
        <v>38.919783220357473</v>
      </c>
      <c r="R5" s="56">
        <v>37.319711308186754</v>
      </c>
      <c r="S5" s="56">
        <v>34.744426399073284</v>
      </c>
      <c r="T5" s="56">
        <v>35.569298457800357</v>
      </c>
      <c r="U5" s="56">
        <v>37.052225015227812</v>
      </c>
      <c r="V5" s="56">
        <v>37.551612530909587</v>
      </c>
      <c r="W5" s="56">
        <v>36.763865457440019</v>
      </c>
      <c r="X5" s="56">
        <v>39.526663671284695</v>
      </c>
      <c r="Y5" s="56">
        <v>39.963972564821518</v>
      </c>
      <c r="Z5" s="56">
        <v>39.476130950538554</v>
      </c>
      <c r="AA5" s="56">
        <v>39.42058470175138</v>
      </c>
      <c r="AB5" s="56">
        <v>39.948357930243553</v>
      </c>
      <c r="AC5" s="56">
        <v>39.807985555324649</v>
      </c>
      <c r="AD5" s="56">
        <v>40.073739155173712</v>
      </c>
      <c r="AE5" s="56">
        <v>38.713165017344963</v>
      </c>
      <c r="AF5" s="56">
        <v>38.343867043138374</v>
      </c>
      <c r="AG5" s="56">
        <v>38.509630039651711</v>
      </c>
      <c r="AH5" s="56">
        <v>37.476662081489174</v>
      </c>
      <c r="AI5" s="56">
        <v>35.041918779041573</v>
      </c>
    </row>
    <row r="6" spans="1:35">
      <c r="A6" s="76" t="s">
        <v>76</v>
      </c>
      <c r="B6" s="56">
        <v>25.601489150279825</v>
      </c>
      <c r="C6" s="56">
        <v>26.903022749364322</v>
      </c>
      <c r="D6" s="56">
        <v>28.430118319395113</v>
      </c>
      <c r="E6" s="56">
        <v>28.822726167093155</v>
      </c>
      <c r="F6" s="56">
        <v>27.677186017789484</v>
      </c>
      <c r="G6" s="56">
        <v>28.328330037597411</v>
      </c>
      <c r="H6" s="56">
        <v>28.573265718047665</v>
      </c>
      <c r="I6" s="56">
        <v>28.13303927645584</v>
      </c>
      <c r="J6" s="56">
        <v>27.294277473858664</v>
      </c>
      <c r="K6" s="56">
        <v>26.630887196161034</v>
      </c>
      <c r="L6" s="56">
        <v>26.820812135326122</v>
      </c>
      <c r="M6" s="56">
        <v>28.612086651504892</v>
      </c>
      <c r="N6" s="56">
        <v>28.420208891284879</v>
      </c>
      <c r="O6" s="56">
        <v>27.917308635178266</v>
      </c>
      <c r="P6" s="56">
        <v>28.787113493454473</v>
      </c>
      <c r="Q6" s="56">
        <v>27.034143236231866</v>
      </c>
      <c r="R6" s="56">
        <v>26.974619096421009</v>
      </c>
      <c r="S6" s="56">
        <v>27.915177793430857</v>
      </c>
      <c r="T6" s="56">
        <v>28.449856970598283</v>
      </c>
      <c r="U6" s="56">
        <v>27.645053200986069</v>
      </c>
      <c r="V6" s="56">
        <v>28.266062427052123</v>
      </c>
      <c r="W6" s="56">
        <v>28.998903023504852</v>
      </c>
      <c r="X6" s="56">
        <v>28.538882412384936</v>
      </c>
      <c r="Y6" s="56">
        <v>27.313807142152779</v>
      </c>
      <c r="Z6" s="56">
        <v>26.901304978228605</v>
      </c>
      <c r="AA6" s="56">
        <v>26.739201469484701</v>
      </c>
      <c r="AB6" s="56">
        <v>26.756867328722002</v>
      </c>
      <c r="AC6" s="56">
        <v>26.499982638914759</v>
      </c>
      <c r="AD6" s="56">
        <v>26.343626147284041</v>
      </c>
      <c r="AE6" s="56">
        <v>26.047930531123018</v>
      </c>
      <c r="AF6" s="56">
        <v>26.157619044697462</v>
      </c>
      <c r="AG6" s="56">
        <v>25.720978982849839</v>
      </c>
      <c r="AH6" s="56">
        <v>25.045235043302029</v>
      </c>
      <c r="AI6" s="56">
        <v>24.226335557386669</v>
      </c>
    </row>
    <row r="7" spans="1:35">
      <c r="A7" s="76" t="s">
        <v>82</v>
      </c>
      <c r="B7" s="56">
        <v>7.257694880950416E-2</v>
      </c>
      <c r="C7" s="56">
        <v>8.4087730014536302E-2</v>
      </c>
      <c r="D7" s="56">
        <v>8.0872973192684786E-2</v>
      </c>
      <c r="E7" s="56">
        <v>6.9692858103428137E-2</v>
      </c>
      <c r="F7" s="56">
        <v>6.3145858504549873E-2</v>
      </c>
      <c r="G7" s="56">
        <v>6.3721918671860722E-2</v>
      </c>
      <c r="H7" s="56">
        <v>7.4258703409794902E-2</v>
      </c>
      <c r="I7" s="56">
        <v>7.5745279729713844E-2</v>
      </c>
      <c r="J7" s="56">
        <v>7.9683585807765564E-2</v>
      </c>
      <c r="K7" s="56">
        <v>8.3463980655743009E-2</v>
      </c>
      <c r="L7" s="56">
        <v>8.815157552049703E-2</v>
      </c>
      <c r="M7" s="56">
        <v>9.3646096770930456E-2</v>
      </c>
      <c r="N7" s="56">
        <v>9.2734159417251674E-2</v>
      </c>
      <c r="O7" s="56">
        <v>9.5544979312573247E-2</v>
      </c>
      <c r="P7" s="56">
        <v>9.8062084319956749E-2</v>
      </c>
      <c r="Q7" s="56">
        <v>9.9692517770473346E-2</v>
      </c>
      <c r="R7" s="56">
        <v>0.10085632353612053</v>
      </c>
      <c r="S7" s="56">
        <v>9.7736787186003801E-2</v>
      </c>
      <c r="T7" s="56">
        <v>9.2764162550965784E-2</v>
      </c>
      <c r="U7" s="56">
        <v>9.1210316047035209E-2</v>
      </c>
      <c r="V7" s="56">
        <v>8.764231180350758E-2</v>
      </c>
      <c r="W7" s="56">
        <v>7.3845607631920662E-2</v>
      </c>
      <c r="X7" s="56">
        <v>6.8856812047128096E-2</v>
      </c>
      <c r="Y7" s="56">
        <v>6.7387962258401629E-2</v>
      </c>
      <c r="Z7" s="56">
        <v>6.7041902162873965E-2</v>
      </c>
      <c r="AA7" s="56">
        <v>6.4104202585421044E-2</v>
      </c>
      <c r="AB7" s="56">
        <v>6.321199258142296E-2</v>
      </c>
      <c r="AC7" s="56">
        <v>6.2319782577424876E-2</v>
      </c>
      <c r="AD7" s="56">
        <v>6.2482903415404877E-2</v>
      </c>
      <c r="AE7" s="56">
        <v>6.6935187595971168E-2</v>
      </c>
      <c r="AF7" s="56">
        <v>6.1010242392146169E-2</v>
      </c>
      <c r="AG7" s="56">
        <v>5.9718233885715795E-2</v>
      </c>
      <c r="AH7" s="56">
        <v>5.79665904946969E-2</v>
      </c>
      <c r="AI7" s="56">
        <v>5.6817884406678856E-2</v>
      </c>
    </row>
    <row r="8" spans="1:35">
      <c r="A8" s="76" t="s">
        <v>93</v>
      </c>
      <c r="B8" s="56">
        <v>51.21165384960176</v>
      </c>
      <c r="C8" s="56">
        <v>54.555512019634008</v>
      </c>
      <c r="D8" s="56">
        <v>60.445382329897079</v>
      </c>
      <c r="E8" s="56">
        <v>65.809308709646785</v>
      </c>
      <c r="F8" s="56">
        <v>65.783993419206212</v>
      </c>
      <c r="G8" s="56">
        <v>66.366471302614656</v>
      </c>
      <c r="H8" s="56">
        <v>67.284158769363231</v>
      </c>
      <c r="I8" s="56">
        <v>70.683480149028128</v>
      </c>
      <c r="J8" s="56">
        <v>75.81747085352751</v>
      </c>
      <c r="K8" s="56">
        <v>75.944671168539031</v>
      </c>
      <c r="L8" s="56">
        <v>76.233159937965553</v>
      </c>
      <c r="M8" s="56">
        <v>80.459851834586388</v>
      </c>
      <c r="N8" s="56">
        <v>84.279115942507971</v>
      </c>
      <c r="O8" s="56">
        <v>85.865883657953688</v>
      </c>
      <c r="P8" s="56">
        <v>88.485164378516842</v>
      </c>
      <c r="Q8" s="56">
        <v>84.742071350910308</v>
      </c>
      <c r="R8" s="56">
        <v>79.899048461080511</v>
      </c>
      <c r="S8" s="56">
        <v>81.139399495336875</v>
      </c>
      <c r="T8" s="56">
        <v>75.868911699538174</v>
      </c>
      <c r="U8" s="56">
        <v>74.85416051503303</v>
      </c>
      <c r="V8" s="56">
        <v>77.281925535757381</v>
      </c>
      <c r="W8" s="56">
        <v>77.295875102384855</v>
      </c>
      <c r="X8" s="56">
        <v>72.947619654730161</v>
      </c>
      <c r="Y8" s="56">
        <v>71.515622441697744</v>
      </c>
      <c r="Z8" s="56">
        <v>73.508308793723245</v>
      </c>
      <c r="AA8" s="56">
        <v>72.620280806136904</v>
      </c>
      <c r="AB8" s="56">
        <v>71.844772449469389</v>
      </c>
      <c r="AC8" s="56">
        <v>70.615787573533822</v>
      </c>
      <c r="AD8" s="56">
        <v>73.01306538900748</v>
      </c>
      <c r="AE8" s="56">
        <v>68.881985539365644</v>
      </c>
      <c r="AF8" s="56">
        <v>71.725540208068068</v>
      </c>
      <c r="AG8" s="56">
        <v>72.572115435670099</v>
      </c>
      <c r="AH8" s="56">
        <v>66.722302374386359</v>
      </c>
      <c r="AI8" s="56">
        <v>52.277201060245055</v>
      </c>
    </row>
    <row r="9" spans="1:35" s="86" customFormat="1" ht="17.25" customHeight="1">
      <c r="A9" s="84" t="s">
        <v>211</v>
      </c>
      <c r="B9" s="85">
        <v>27.068022258814892</v>
      </c>
      <c r="C9" s="85">
        <v>29.625573251300697</v>
      </c>
      <c r="D9" s="85">
        <v>33.199337924742842</v>
      </c>
      <c r="E9" s="85">
        <v>36.817520967822333</v>
      </c>
      <c r="F9" s="85">
        <v>37.505494035893562</v>
      </c>
      <c r="G9" s="85">
        <v>37.212774023900622</v>
      </c>
      <c r="H9" s="85">
        <v>37.672036302749206</v>
      </c>
      <c r="I9" s="85">
        <v>39.0102138492921</v>
      </c>
      <c r="J9" s="85">
        <v>42.355334570932229</v>
      </c>
      <c r="K9" s="85">
        <v>42.678788827930561</v>
      </c>
      <c r="L9" s="85">
        <v>42.017132355100813</v>
      </c>
      <c r="M9" s="85">
        <v>44.483685499628166</v>
      </c>
      <c r="N9" s="85">
        <v>46.545939357632072</v>
      </c>
      <c r="O9" s="85">
        <v>46.39667662241478</v>
      </c>
      <c r="P9" s="85">
        <v>48.510556665666002</v>
      </c>
      <c r="Q9" s="85">
        <v>45.958579966824146</v>
      </c>
      <c r="R9" s="85">
        <v>44.764386048774902</v>
      </c>
      <c r="S9" s="85">
        <v>46.202197991715721</v>
      </c>
      <c r="T9" s="85">
        <v>42.680846713739676</v>
      </c>
      <c r="U9" s="85">
        <v>40.865193569413805</v>
      </c>
      <c r="V9" s="85">
        <v>42.017420112030848</v>
      </c>
      <c r="W9" s="85">
        <v>42.683539965154218</v>
      </c>
      <c r="X9" s="85">
        <v>39.596541372032185</v>
      </c>
      <c r="Y9" s="85">
        <v>40.042952901243126</v>
      </c>
      <c r="Z9" s="85">
        <v>40.888442260913365</v>
      </c>
      <c r="AA9" s="85">
        <v>39.728023855908575</v>
      </c>
      <c r="AB9" s="85">
        <v>39.428299778203552</v>
      </c>
      <c r="AC9" s="85">
        <v>38.219700034138619</v>
      </c>
      <c r="AD9" s="85">
        <v>39.398823193030054</v>
      </c>
      <c r="AE9" s="85">
        <v>36.514051064311978</v>
      </c>
      <c r="AF9" s="85">
        <v>38.159209119291695</v>
      </c>
      <c r="AG9" s="85">
        <v>38.770355470440443</v>
      </c>
      <c r="AH9" s="85">
        <v>34.898555058808789</v>
      </c>
      <c r="AI9" s="85">
        <v>22.819980860049014</v>
      </c>
    </row>
    <row r="10" spans="1:35" s="86" customFormat="1">
      <c r="A10" s="84" t="s">
        <v>208</v>
      </c>
      <c r="B10" s="85">
        <v>18.161733979256304</v>
      </c>
      <c r="C10" s="85">
        <v>18.41233962650135</v>
      </c>
      <c r="D10" s="85">
        <v>19.987979430247471</v>
      </c>
      <c r="E10" s="85">
        <v>20.951644210011032</v>
      </c>
      <c r="F10" s="85">
        <v>20.092101074829195</v>
      </c>
      <c r="G10" s="85">
        <v>20.977554343948629</v>
      </c>
      <c r="H10" s="85">
        <v>21.280557401156642</v>
      </c>
      <c r="I10" s="85">
        <v>22.929262302027297</v>
      </c>
      <c r="J10" s="85">
        <v>23.826643286411286</v>
      </c>
      <c r="K10" s="85">
        <v>23.565729196665746</v>
      </c>
      <c r="L10" s="85">
        <v>24.676280693126696</v>
      </c>
      <c r="M10" s="85">
        <v>26.026048730200031</v>
      </c>
      <c r="N10" s="85">
        <v>27.361820638781637</v>
      </c>
      <c r="O10" s="85">
        <v>29.073696893959777</v>
      </c>
      <c r="P10" s="85">
        <v>29.197728242333344</v>
      </c>
      <c r="Q10" s="85">
        <v>26.819457836671322</v>
      </c>
      <c r="R10" s="85">
        <v>24.109726927772776</v>
      </c>
      <c r="S10" s="85">
        <v>22.522595061883113</v>
      </c>
      <c r="T10" s="85">
        <v>20.707396517640468</v>
      </c>
      <c r="U10" s="85">
        <v>21.308212756056648</v>
      </c>
      <c r="V10" s="85">
        <v>22.08092383729193</v>
      </c>
      <c r="W10" s="85">
        <v>21.110712481271438</v>
      </c>
      <c r="X10" s="85">
        <v>20.03176874961823</v>
      </c>
      <c r="Y10" s="85">
        <v>19.345816689271054</v>
      </c>
      <c r="Z10" s="85">
        <v>20.11520692955251</v>
      </c>
      <c r="AA10" s="85">
        <v>20.024043523836728</v>
      </c>
      <c r="AB10" s="85">
        <v>19.208763008019218</v>
      </c>
      <c r="AC10" s="85">
        <v>19.262636815950973</v>
      </c>
      <c r="AD10" s="85">
        <v>20.113355912317004</v>
      </c>
      <c r="AE10" s="85">
        <v>19.120465763471174</v>
      </c>
      <c r="AF10" s="85">
        <v>20.114251420079899</v>
      </c>
      <c r="AG10" s="85">
        <v>20.018637972982518</v>
      </c>
      <c r="AH10" s="85">
        <v>18.698735911576119</v>
      </c>
      <c r="AI10" s="85">
        <v>17.380994916061557</v>
      </c>
    </row>
    <row r="11" spans="1:35" s="86" customFormat="1">
      <c r="A11" s="84" t="s">
        <v>209</v>
      </c>
      <c r="B11" s="85">
        <v>5.9818976115305604</v>
      </c>
      <c r="C11" s="85">
        <v>6.5175991418319619</v>
      </c>
      <c r="D11" s="85">
        <v>7.2580649749067669</v>
      </c>
      <c r="E11" s="85">
        <v>8.0401435318134276</v>
      </c>
      <c r="F11" s="85">
        <v>8.1863983084834508</v>
      </c>
      <c r="G11" s="85">
        <v>8.1761429347654069</v>
      </c>
      <c r="H11" s="85">
        <v>8.3315650654573847</v>
      </c>
      <c r="I11" s="85">
        <v>8.7440039977087274</v>
      </c>
      <c r="J11" s="85">
        <v>9.6354929961839968</v>
      </c>
      <c r="K11" s="85">
        <v>9.7001531439427211</v>
      </c>
      <c r="L11" s="85">
        <v>9.5397468897380442</v>
      </c>
      <c r="M11" s="85">
        <v>9.9501176047581854</v>
      </c>
      <c r="N11" s="85">
        <v>10.371355946094251</v>
      </c>
      <c r="O11" s="85">
        <v>10.395510141579123</v>
      </c>
      <c r="P11" s="85">
        <v>10.776879470517494</v>
      </c>
      <c r="Q11" s="85">
        <v>11.964033547414848</v>
      </c>
      <c r="R11" s="85">
        <v>11.024935484532838</v>
      </c>
      <c r="S11" s="85">
        <v>12.414606441738041</v>
      </c>
      <c r="T11" s="85">
        <v>12.480668468158026</v>
      </c>
      <c r="U11" s="85">
        <v>12.680754189562574</v>
      </c>
      <c r="V11" s="85">
        <v>13.183581586434602</v>
      </c>
      <c r="W11" s="85">
        <v>13.501622655959197</v>
      </c>
      <c r="X11" s="85">
        <v>13.319309533079748</v>
      </c>
      <c r="Y11" s="85">
        <v>12.12685285118356</v>
      </c>
      <c r="Z11" s="85">
        <v>12.504659603257364</v>
      </c>
      <c r="AA11" s="85">
        <v>12.868213426391604</v>
      </c>
      <c r="AB11" s="85">
        <v>13.207709663246625</v>
      </c>
      <c r="AC11" s="85">
        <v>13.133450723444231</v>
      </c>
      <c r="AD11" s="85">
        <v>13.500886283660426</v>
      </c>
      <c r="AE11" s="85">
        <v>13.247468711582496</v>
      </c>
      <c r="AF11" s="85">
        <v>13.452079668696475</v>
      </c>
      <c r="AG11" s="85">
        <v>13.783121992247136</v>
      </c>
      <c r="AH11" s="85">
        <v>13.125011404001452</v>
      </c>
      <c r="AI11" s="85">
        <v>12.076225284134486</v>
      </c>
    </row>
    <row r="12" spans="1:35">
      <c r="A12" s="76" t="s">
        <v>159</v>
      </c>
      <c r="B12" s="75"/>
      <c r="C12" s="75"/>
      <c r="D12" s="75"/>
      <c r="E12" s="75"/>
      <c r="F12" s="75"/>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row>
    <row r="13" spans="1:35">
      <c r="A13" s="76" t="s">
        <v>83</v>
      </c>
      <c r="B13" s="69">
        <v>5.5426642537363393E-3</v>
      </c>
      <c r="C13" s="69">
        <v>5.4683677872474426E-3</v>
      </c>
      <c r="D13" s="69">
        <v>5.394071320758545E-3</v>
      </c>
      <c r="E13" s="69">
        <v>5.3197748542696483E-3</v>
      </c>
      <c r="F13" s="69">
        <v>5.2454783877807533E-3</v>
      </c>
      <c r="G13" s="69">
        <v>5.1711819212918557E-3</v>
      </c>
      <c r="H13" s="69">
        <v>5.0968854548029598E-3</v>
      </c>
      <c r="I13" s="69">
        <v>5.0225889883140622E-3</v>
      </c>
      <c r="J13" s="69">
        <v>5.733025846979033E-3</v>
      </c>
      <c r="K13" s="69">
        <v>5.9799414669520845E-3</v>
      </c>
      <c r="L13" s="69">
        <v>6.2564278198560365E-3</v>
      </c>
      <c r="M13" s="69">
        <v>6.9838678499562776E-3</v>
      </c>
      <c r="N13" s="69">
        <v>6.8234466238061234E-3</v>
      </c>
      <c r="O13" s="69">
        <v>7.4281681122431121E-3</v>
      </c>
      <c r="P13" s="69">
        <v>7.9648769149390213E-3</v>
      </c>
      <c r="Q13" s="69">
        <v>8.579192259632747E-3</v>
      </c>
      <c r="R13" s="69">
        <v>9.1171058217894632E-3</v>
      </c>
      <c r="S13" s="69">
        <v>9.5180305032155112E-3</v>
      </c>
      <c r="T13" s="69">
        <v>1.062125432101604E-2</v>
      </c>
      <c r="U13" s="69">
        <v>1.1778675472357827E-2</v>
      </c>
      <c r="V13" s="69">
        <v>1.2003036500176371E-2</v>
      </c>
      <c r="W13" s="69">
        <v>9.4193174022189699E-3</v>
      </c>
      <c r="X13" s="69">
        <v>9.4388861496473159E-3</v>
      </c>
      <c r="Y13" s="69">
        <v>9.5054894692490014E-3</v>
      </c>
      <c r="Z13" s="69">
        <v>8.7470960009427903E-3</v>
      </c>
      <c r="AA13" s="69">
        <v>8.2509662691633342E-3</v>
      </c>
      <c r="AB13" s="69">
        <v>8.2310420878961305E-3</v>
      </c>
      <c r="AC13" s="69">
        <v>8.1913713925270519E-3</v>
      </c>
      <c r="AD13" s="69">
        <v>7.5595301828087613E-3</v>
      </c>
      <c r="AE13" s="69">
        <v>8.541901479663187E-3</v>
      </c>
      <c r="AF13" s="69">
        <v>7.5656991404839252E-3</v>
      </c>
      <c r="AG13" s="69">
        <v>7.482531658505283E-3</v>
      </c>
      <c r="AH13" s="69">
        <v>7.524269147492409E-3</v>
      </c>
      <c r="AI13" s="69">
        <v>7.661069696889582E-3</v>
      </c>
    </row>
    <row r="14" spans="1:35">
      <c r="A14" s="76" t="s">
        <v>88</v>
      </c>
      <c r="B14" s="56">
        <v>0.61526701201050005</v>
      </c>
      <c r="C14" s="56">
        <v>0.62210331214394998</v>
      </c>
      <c r="D14" s="56">
        <v>0.62893961227740003</v>
      </c>
      <c r="E14" s="56">
        <v>0.63577591241085007</v>
      </c>
      <c r="F14" s="56">
        <v>0.64261221254430001</v>
      </c>
      <c r="G14" s="56">
        <v>0.64944851267775006</v>
      </c>
      <c r="H14" s="56">
        <v>0.65628481281119999</v>
      </c>
      <c r="I14" s="56">
        <v>0.66312111294465004</v>
      </c>
      <c r="J14" s="56">
        <v>0.66995741307810008</v>
      </c>
      <c r="K14" s="56">
        <v>0.67679371321155002</v>
      </c>
      <c r="L14" s="56">
        <v>0.68363001334500006</v>
      </c>
      <c r="M14" s="56">
        <v>0.7064176804565</v>
      </c>
      <c r="N14" s="56">
        <v>0.72920534756800004</v>
      </c>
      <c r="O14" s="56">
        <v>0.70298285609474997</v>
      </c>
      <c r="P14" s="56">
        <v>0.72428536688549994</v>
      </c>
      <c r="Q14" s="56">
        <v>0.74558787767625001</v>
      </c>
      <c r="R14" s="56">
        <v>0.76689038846699997</v>
      </c>
      <c r="S14" s="56">
        <v>0.78819289925775005</v>
      </c>
      <c r="T14" s="56">
        <v>0.80949541004850001</v>
      </c>
      <c r="U14" s="56">
        <v>0.75623913307162494</v>
      </c>
      <c r="V14" s="56">
        <v>0.70298285609474997</v>
      </c>
      <c r="W14" s="56">
        <v>0.66037783451325005</v>
      </c>
      <c r="X14" s="56">
        <v>0.66037783451325005</v>
      </c>
      <c r="Y14" s="56">
        <v>0.63907532372250009</v>
      </c>
      <c r="Z14" s="56">
        <v>0.63907532372250009</v>
      </c>
      <c r="AA14" s="56">
        <v>0.66037783451325005</v>
      </c>
      <c r="AB14" s="56">
        <v>0.69233160069937494</v>
      </c>
      <c r="AC14" s="56">
        <v>0.72428536688549994</v>
      </c>
      <c r="AD14" s="56">
        <v>0.74558787767625001</v>
      </c>
      <c r="AE14" s="56">
        <v>0.74558787767625001</v>
      </c>
      <c r="AF14" s="56">
        <v>0.83231052202586786</v>
      </c>
      <c r="AG14" s="56">
        <v>0.83298548425784258</v>
      </c>
      <c r="AH14" s="56">
        <v>0.83458167872534994</v>
      </c>
      <c r="AI14" s="56">
        <v>0.82090001186099992</v>
      </c>
    </row>
    <row r="15" spans="1:35">
      <c r="A15" s="76" t="s">
        <v>94</v>
      </c>
      <c r="B15" s="56">
        <v>0.52063010332226611</v>
      </c>
      <c r="C15" s="56">
        <v>0.52550363634343333</v>
      </c>
      <c r="D15" s="56">
        <v>0.55794368981050158</v>
      </c>
      <c r="E15" s="56">
        <v>0.59880727030005365</v>
      </c>
      <c r="F15" s="56">
        <v>0.66928889235903088</v>
      </c>
      <c r="G15" s="56">
        <v>0.63121352317529644</v>
      </c>
      <c r="H15" s="56">
        <v>0.61087741994670275</v>
      </c>
      <c r="I15" s="56">
        <v>0.6060597379537549</v>
      </c>
      <c r="J15" s="56">
        <v>0.60293378854396407</v>
      </c>
      <c r="K15" s="56">
        <v>0.64007393613166974</v>
      </c>
      <c r="L15" s="56">
        <v>0.63659537606027261</v>
      </c>
      <c r="M15" s="56">
        <v>0.64680665524074688</v>
      </c>
      <c r="N15" s="56">
        <v>0.64550856908997745</v>
      </c>
      <c r="O15" s="56">
        <v>0.6769720384001009</v>
      </c>
      <c r="P15" s="56">
        <v>0.69967975966258511</v>
      </c>
      <c r="Q15" s="56">
        <v>0.65831091103214756</v>
      </c>
      <c r="R15" s="56">
        <v>0.58637179818048557</v>
      </c>
      <c r="S15" s="56">
        <v>0.59067018784533754</v>
      </c>
      <c r="T15" s="56">
        <v>0.60941748393734085</v>
      </c>
      <c r="U15" s="56">
        <v>0.58149314365610805</v>
      </c>
      <c r="V15" s="56">
        <v>0.5965331990550834</v>
      </c>
      <c r="W15" s="56">
        <v>0.57983426005031691</v>
      </c>
      <c r="X15" s="56">
        <v>0.58240839542453982</v>
      </c>
      <c r="Y15" s="56">
        <v>0.54577641117799669</v>
      </c>
      <c r="Z15" s="56">
        <v>0.52611722754353873</v>
      </c>
      <c r="AA15" s="56">
        <v>0.53588739875803126</v>
      </c>
      <c r="AB15" s="56">
        <v>0.56240231409435737</v>
      </c>
      <c r="AC15" s="56">
        <v>0.54620601104571376</v>
      </c>
      <c r="AD15" s="56">
        <v>0.56403931617392711</v>
      </c>
      <c r="AE15" s="56">
        <v>0.60126757719555657</v>
      </c>
      <c r="AF15" s="56">
        <v>0.61791182851065529</v>
      </c>
      <c r="AG15" s="56">
        <v>0.58036113886752339</v>
      </c>
      <c r="AH15" s="56">
        <v>0.55283193347198478</v>
      </c>
      <c r="AI15" s="56">
        <v>0.56371594633803002</v>
      </c>
    </row>
    <row r="16" spans="1:35">
      <c r="A16" s="76" t="s">
        <v>117</v>
      </c>
      <c r="B16" s="56">
        <v>0.84515276928400163</v>
      </c>
      <c r="C16" s="56">
        <v>0.79190345989405808</v>
      </c>
      <c r="D16" s="56">
        <v>0.85677952756358</v>
      </c>
      <c r="E16" s="56">
        <v>0.58035565666739752</v>
      </c>
      <c r="F16" s="56">
        <v>0.69435452408203946</v>
      </c>
      <c r="G16" s="56">
        <v>0.70713853310467667</v>
      </c>
      <c r="H16" s="56">
        <v>0.73678357714812981</v>
      </c>
      <c r="I16" s="56">
        <v>0.85362617670427887</v>
      </c>
      <c r="J16" s="56">
        <v>0.90862803379706414</v>
      </c>
      <c r="K16" s="56">
        <v>0.81289445664493831</v>
      </c>
      <c r="L16" s="56">
        <v>0.81958710282198932</v>
      </c>
      <c r="M16" s="56">
        <v>0.88158380147454563</v>
      </c>
      <c r="N16" s="56">
        <v>0.82083657067252025</v>
      </c>
      <c r="O16" s="56">
        <v>0.84670091700068051</v>
      </c>
      <c r="P16" s="56">
        <v>0.91700832474847183</v>
      </c>
      <c r="Q16" s="56">
        <v>1.0532305436854537</v>
      </c>
      <c r="R16" s="56">
        <v>1.1794840800955515</v>
      </c>
      <c r="S16" s="56">
        <v>1.3006899618308185</v>
      </c>
      <c r="T16" s="56">
        <v>1.3168842511458438</v>
      </c>
      <c r="U16" s="56">
        <v>1.3516401037499535</v>
      </c>
      <c r="V16" s="56">
        <v>1.3712664949113109</v>
      </c>
      <c r="W16" s="56">
        <v>1.4630431270062125</v>
      </c>
      <c r="X16" s="56">
        <v>1.5647950289232944</v>
      </c>
      <c r="Y16" s="56">
        <v>1.5750550795501654</v>
      </c>
      <c r="Z16" s="56">
        <v>1.6728088027223227</v>
      </c>
      <c r="AA16" s="56">
        <v>1.7098559661694175</v>
      </c>
      <c r="AB16" s="56">
        <v>1.5700822113131057</v>
      </c>
      <c r="AC16" s="56">
        <v>1.6509216168459724</v>
      </c>
      <c r="AD16" s="56">
        <v>1.4866747027672154</v>
      </c>
      <c r="AE16" s="56">
        <v>1.1872021053308341</v>
      </c>
      <c r="AF16" s="56">
        <v>1.0683560227213085</v>
      </c>
      <c r="AG16" s="56" t="s">
        <v>101</v>
      </c>
      <c r="AH16" s="56" t="s">
        <v>101</v>
      </c>
      <c r="AI16" s="69">
        <v>3.8638775476475809E-3</v>
      </c>
    </row>
    <row r="17" spans="1:35">
      <c r="A17" s="76" t="s">
        <v>104</v>
      </c>
      <c r="B17" s="69">
        <v>1.6159156480000001E-3</v>
      </c>
      <c r="C17" s="69">
        <v>1.6159156480000001E-3</v>
      </c>
      <c r="D17" s="69">
        <v>1.6159156480000001E-3</v>
      </c>
      <c r="E17" s="69">
        <v>1.6159156480000001E-3</v>
      </c>
      <c r="F17" s="69">
        <v>1.6159156480000001E-3</v>
      </c>
      <c r="G17" s="69">
        <v>1.6159156480000001E-3</v>
      </c>
      <c r="H17" s="69">
        <v>1.6159156480000001E-3</v>
      </c>
      <c r="I17" s="69">
        <v>1.6159156480000001E-3</v>
      </c>
      <c r="J17" s="69">
        <v>1.6159156480000001E-3</v>
      </c>
      <c r="K17" s="69">
        <v>1.6159156480000001E-3</v>
      </c>
      <c r="L17" s="69">
        <v>1.6159156480000001E-3</v>
      </c>
      <c r="M17" s="69">
        <v>1.7203037988608001E-3</v>
      </c>
      <c r="N17" s="69">
        <v>1.5989485336960001E-3</v>
      </c>
      <c r="O17" s="69">
        <v>1.5643679388288002E-3</v>
      </c>
      <c r="P17" s="69">
        <v>1.564206347264E-3</v>
      </c>
      <c r="Q17" s="69">
        <v>1.5525717545983998E-3</v>
      </c>
      <c r="R17" s="69">
        <v>1.5525717545983998E-3</v>
      </c>
      <c r="S17" s="69">
        <v>1.5695388689024E-3</v>
      </c>
      <c r="T17" s="69">
        <v>1.5457849088768001E-3</v>
      </c>
      <c r="U17" s="69">
        <v>1.5347966824704E-3</v>
      </c>
      <c r="V17" s="69">
        <v>1.5367357812480001E-3</v>
      </c>
      <c r="W17" s="69">
        <v>1.3051750688896E-3</v>
      </c>
      <c r="X17" s="69">
        <v>1.160227435264E-3</v>
      </c>
      <c r="Y17" s="69">
        <v>1.266877868032E-3</v>
      </c>
      <c r="Z17" s="69">
        <v>1.1896371000576001E-3</v>
      </c>
      <c r="AA17" s="69">
        <v>1.2297118081280002E-3</v>
      </c>
      <c r="AB17" s="69">
        <v>1.1843045784192001E-3</v>
      </c>
      <c r="AC17" s="69">
        <v>1.1388973487104E-3</v>
      </c>
      <c r="AD17" s="69">
        <v>1.2381145694975999E-3</v>
      </c>
      <c r="AE17" s="69">
        <v>1.2557280500607999E-3</v>
      </c>
      <c r="AF17" s="69">
        <v>1.0857337238912E-3</v>
      </c>
      <c r="AG17" s="69">
        <v>1.0744223143552001E-3</v>
      </c>
      <c r="AH17" s="69">
        <v>1.0249752955264E-3</v>
      </c>
      <c r="AI17" s="69">
        <v>8.8277471850239995E-4</v>
      </c>
    </row>
    <row r="18" spans="1:35">
      <c r="A18" s="76" t="s">
        <v>99</v>
      </c>
      <c r="B18" s="69" t="s">
        <v>101</v>
      </c>
      <c r="C18" s="69" t="s">
        <v>101</v>
      </c>
      <c r="D18" s="69" t="s">
        <v>101</v>
      </c>
      <c r="E18" s="69">
        <v>1.9371965822472352E-3</v>
      </c>
      <c r="F18" s="69">
        <v>3.8743931644944704E-3</v>
      </c>
      <c r="G18" s="69">
        <v>5.8115897467417047E-3</v>
      </c>
      <c r="H18" s="69">
        <v>7.7487863289889408E-3</v>
      </c>
      <c r="I18" s="69">
        <v>9.6859829112361778E-3</v>
      </c>
      <c r="J18" s="69">
        <v>1.1623179493483409E-2</v>
      </c>
      <c r="K18" s="69">
        <v>1.3560377802656155E-2</v>
      </c>
      <c r="L18" s="69">
        <v>1.549757438490339E-2</v>
      </c>
      <c r="M18" s="69">
        <v>1.7434770967150626E-2</v>
      </c>
      <c r="N18" s="69">
        <v>1.14703359281814E-2</v>
      </c>
      <c r="O18" s="69">
        <v>8.3373075556412001E-3</v>
      </c>
      <c r="P18" s="69">
        <v>7.2406602858804264E-3</v>
      </c>
      <c r="Q18" s="69">
        <v>6.3828695461532253E-3</v>
      </c>
      <c r="R18" s="69">
        <v>6.3828695461532253E-3</v>
      </c>
      <c r="S18" s="69">
        <v>9.9203864296477386E-4</v>
      </c>
      <c r="T18" s="69">
        <v>8.0374311473197402E-4</v>
      </c>
      <c r="U18" s="69">
        <v>6.2416464103342596E-4</v>
      </c>
      <c r="V18" s="69">
        <v>6.2416464103342596E-4</v>
      </c>
      <c r="W18" s="74">
        <v>3.3300429414997399E-4</v>
      </c>
      <c r="X18" s="74">
        <v>3.0685213745097398E-4</v>
      </c>
      <c r="Y18" s="74">
        <v>2.6326487858722601E-4</v>
      </c>
      <c r="Z18" s="74">
        <v>1.6737380287360003E-4</v>
      </c>
      <c r="AA18" s="74">
        <v>1.5865625179122599E-4</v>
      </c>
      <c r="AB18" s="74">
        <v>1.47323981587074E-4</v>
      </c>
      <c r="AC18" s="74">
        <v>1.3599121483480001E-4</v>
      </c>
      <c r="AD18" s="74">
        <v>1.70860922616174E-4</v>
      </c>
      <c r="AE18" s="74">
        <v>1.63886683131026E-4</v>
      </c>
      <c r="AF18" s="74">
        <v>1.5865625179122599E-4</v>
      </c>
      <c r="AG18" s="74">
        <v>1.5342582045142598E-4</v>
      </c>
      <c r="AH18" s="74">
        <v>1.4296495777182602E-4</v>
      </c>
      <c r="AI18" s="74">
        <v>1.9352595957260001E-4</v>
      </c>
    </row>
    <row r="19" spans="1:35" ht="15.75" thickBot="1">
      <c r="A19" s="77" t="s">
        <v>59</v>
      </c>
      <c r="B19" s="74">
        <v>3.5683208400000006E-4</v>
      </c>
      <c r="C19" s="74">
        <v>3.5683208400000006E-4</v>
      </c>
      <c r="D19" s="74">
        <v>3.5683208400000006E-4</v>
      </c>
      <c r="E19" s="74">
        <v>3.5683208400000006E-4</v>
      </c>
      <c r="F19" s="74">
        <v>3.5683208400000006E-4</v>
      </c>
      <c r="G19" s="74">
        <v>3.5683208400000006E-4</v>
      </c>
      <c r="H19" s="74">
        <v>3.5683208400000006E-4</v>
      </c>
      <c r="I19" s="74">
        <v>3.5683208400000006E-4</v>
      </c>
      <c r="J19" s="74">
        <v>3.5683208400000006E-4</v>
      </c>
      <c r="K19" s="74">
        <v>3.5683208400000006E-4</v>
      </c>
      <c r="L19" s="74">
        <v>3.5683208400000006E-4</v>
      </c>
      <c r="M19" s="74">
        <v>3.5683208400000006E-4</v>
      </c>
      <c r="N19" s="74">
        <v>3.5683208400000006E-4</v>
      </c>
      <c r="O19" s="74">
        <v>3.5683208400000006E-4</v>
      </c>
      <c r="P19" s="74">
        <v>3.5683208400000006E-4</v>
      </c>
      <c r="Q19" s="74">
        <v>3.5683208400000006E-4</v>
      </c>
      <c r="R19" s="74">
        <v>3.5683208400000006E-4</v>
      </c>
      <c r="S19" s="74">
        <v>3.5683208400000006E-4</v>
      </c>
      <c r="T19" s="74">
        <v>3.5683208400000006E-4</v>
      </c>
      <c r="U19" s="74">
        <v>3.5683208400000006E-4</v>
      </c>
      <c r="V19" s="74">
        <v>3.5683208400000006E-4</v>
      </c>
      <c r="W19" s="74">
        <v>3.5683208400000006E-4</v>
      </c>
      <c r="X19" s="74">
        <v>3.5683208400000006E-4</v>
      </c>
      <c r="Y19" s="74">
        <v>3.5683208400000006E-4</v>
      </c>
      <c r="Z19" s="74">
        <v>3.5683208400000006E-4</v>
      </c>
      <c r="AA19" s="74">
        <v>3.5683208400000006E-4</v>
      </c>
      <c r="AB19" s="74">
        <v>3.5683208400000006E-4</v>
      </c>
      <c r="AC19" s="74">
        <v>3.5683208400000006E-4</v>
      </c>
      <c r="AD19" s="74">
        <v>3.5683208400000006E-4</v>
      </c>
      <c r="AE19" s="74">
        <v>3.5683208400000006E-4</v>
      </c>
      <c r="AF19" s="74">
        <v>3.5683208400000006E-4</v>
      </c>
      <c r="AG19" s="74">
        <v>3.5683208400000006E-4</v>
      </c>
      <c r="AH19" s="74">
        <v>3.5683208400000006E-4</v>
      </c>
      <c r="AI19" s="74">
        <v>3.5683208400000006E-4</v>
      </c>
    </row>
    <row r="20" spans="1:35" ht="15.75" thickBot="1">
      <c r="A20" s="78" t="s">
        <v>133</v>
      </c>
      <c r="B20" s="73">
        <f>SUM(B5:B8)+SUM(B13:B19)</f>
        <v>108.01577422035132</v>
      </c>
      <c r="C20" s="73">
        <f t="shared" ref="C20:AI20" si="0">SUM(C5:C8)+SUM(C13:C19)</f>
        <v>112.9084772494143</v>
      </c>
      <c r="D20" s="73">
        <f t="shared" si="0"/>
        <v>119.93843736056688</v>
      </c>
      <c r="E20" s="73">
        <f t="shared" si="0"/>
        <v>126.20276393044956</v>
      </c>
      <c r="F20" s="73">
        <f t="shared" si="0"/>
        <v>125.26249448521644</v>
      </c>
      <c r="G20" s="73">
        <f t="shared" si="0"/>
        <v>127.20142906207774</v>
      </c>
      <c r="H20" s="73">
        <f t="shared" si="0"/>
        <v>128.9475534896288</v>
      </c>
      <c r="I20" s="73">
        <f t="shared" si="0"/>
        <v>132.22652991104928</v>
      </c>
      <c r="J20" s="73">
        <f t="shared" si="0"/>
        <v>138.04947288292328</v>
      </c>
      <c r="K20" s="73">
        <f t="shared" si="0"/>
        <v>136.03639310928509</v>
      </c>
      <c r="L20" s="73">
        <f t="shared" si="0"/>
        <v>140.75026698836143</v>
      </c>
      <c r="M20" s="73">
        <f t="shared" si="0"/>
        <v>146.92930850131199</v>
      </c>
      <c r="N20" s="73">
        <f t="shared" si="0"/>
        <v>151.70128727113791</v>
      </c>
      <c r="O20" s="73">
        <f t="shared" si="0"/>
        <v>154.30660595243521</v>
      </c>
      <c r="P20" s="73">
        <f t="shared" si="0"/>
        <v>157.80924022802878</v>
      </c>
      <c r="Q20" s="73">
        <f t="shared" si="0"/>
        <v>153.26969112330838</v>
      </c>
      <c r="R20" s="73">
        <f t="shared" si="0"/>
        <v>146.84439083517398</v>
      </c>
      <c r="S20" s="73">
        <f t="shared" si="0"/>
        <v>146.58872996405998</v>
      </c>
      <c r="T20" s="73">
        <f t="shared" si="0"/>
        <v>142.72995605004812</v>
      </c>
      <c r="U20" s="73">
        <f t="shared" si="0"/>
        <v>142.3463158966515</v>
      </c>
      <c r="V20" s="73">
        <f t="shared" si="0"/>
        <v>145.8725461245902</v>
      </c>
      <c r="W20" s="73">
        <f t="shared" si="0"/>
        <v>145.8471587413807</v>
      </c>
      <c r="X20" s="73">
        <f t="shared" si="0"/>
        <v>143.90086660711438</v>
      </c>
      <c r="Y20" s="73">
        <f t="shared" si="0"/>
        <v>141.63208938968097</v>
      </c>
      <c r="Z20" s="73">
        <f t="shared" si="0"/>
        <v>142.80124891762949</v>
      </c>
      <c r="AA20" s="73">
        <f t="shared" si="0"/>
        <v>141.76028854581219</v>
      </c>
      <c r="AB20" s="73">
        <f t="shared" si="0"/>
        <v>141.44794532985512</v>
      </c>
      <c r="AC20" s="73">
        <f t="shared" si="0"/>
        <v>139.9173116371679</v>
      </c>
      <c r="AD20" s="73">
        <f t="shared" si="0"/>
        <v>142.29854082925695</v>
      </c>
      <c r="AE20" s="73">
        <f t="shared" si="0"/>
        <v>136.2543921839291</v>
      </c>
      <c r="AF20" s="73">
        <f t="shared" si="0"/>
        <v>138.81578183275406</v>
      </c>
      <c r="AG20" s="73">
        <f t="shared" si="0"/>
        <v>138.28485652706004</v>
      </c>
      <c r="AH20" s="73">
        <f t="shared" si="0"/>
        <v>130.69862874335439</v>
      </c>
      <c r="AI20" s="73">
        <f t="shared" si="0"/>
        <v>112.99984731928562</v>
      </c>
    </row>
    <row r="21" spans="1:35">
      <c r="B21" s="72"/>
    </row>
    <row r="22" spans="1:35">
      <c r="A22" t="s">
        <v>161</v>
      </c>
      <c r="B22" t="s">
        <v>190</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I11"/>
  <sheetViews>
    <sheetView workbookViewId="0">
      <pane xSplit="1" topLeftCell="G1" activePane="topRight" state="frozen"/>
      <selection sqref="A1:XFD1048576"/>
      <selection pane="topRight" sqref="A1:XFD1048576"/>
    </sheetView>
  </sheetViews>
  <sheetFormatPr defaultRowHeight="15"/>
  <cols>
    <col min="1" max="1" width="29.28515625" customWidth="1"/>
  </cols>
  <sheetData>
    <row r="1" spans="1:35" ht="18.75">
      <c r="A1" s="16" t="s">
        <v>6</v>
      </c>
    </row>
    <row r="2" spans="1:35" ht="16.5">
      <c r="A2" s="15" t="s">
        <v>214</v>
      </c>
    </row>
    <row r="3" spans="1:35" ht="15.75" thickBot="1"/>
    <row r="4" spans="1:35" ht="15.75" thickBot="1">
      <c r="A4" s="60"/>
      <c r="B4" s="61">
        <v>1990</v>
      </c>
      <c r="C4" s="24">
        <v>1991</v>
      </c>
      <c r="D4" s="24">
        <v>1992</v>
      </c>
      <c r="E4" s="24">
        <v>1993</v>
      </c>
      <c r="F4" s="24">
        <v>1994</v>
      </c>
      <c r="G4" s="24">
        <v>1995</v>
      </c>
      <c r="H4" s="24">
        <v>1996</v>
      </c>
      <c r="I4" s="24">
        <v>1997</v>
      </c>
      <c r="J4" s="24">
        <v>1998</v>
      </c>
      <c r="K4" s="24">
        <v>1999</v>
      </c>
      <c r="L4" s="24">
        <v>2000</v>
      </c>
      <c r="M4" s="24">
        <v>2001</v>
      </c>
      <c r="N4" s="24">
        <v>2002</v>
      </c>
      <c r="O4" s="24">
        <v>2003</v>
      </c>
      <c r="P4" s="24">
        <v>2004</v>
      </c>
      <c r="Q4" s="24">
        <v>2005</v>
      </c>
      <c r="R4" s="24">
        <v>2006</v>
      </c>
      <c r="S4" s="24">
        <v>2007</v>
      </c>
      <c r="T4" s="24">
        <v>2008</v>
      </c>
      <c r="U4" s="24">
        <v>2009</v>
      </c>
      <c r="V4" s="24">
        <v>2010</v>
      </c>
      <c r="W4" s="61">
        <v>2011</v>
      </c>
      <c r="X4" s="24">
        <v>2012</v>
      </c>
      <c r="Y4" s="61">
        <v>2013</v>
      </c>
      <c r="Z4" s="61">
        <v>2014</v>
      </c>
      <c r="AA4" s="61">
        <v>2015</v>
      </c>
      <c r="AB4" s="61">
        <v>2016</v>
      </c>
      <c r="AC4" s="61">
        <v>2017</v>
      </c>
      <c r="AD4" s="61">
        <v>2018</v>
      </c>
      <c r="AE4" s="61">
        <v>2019</v>
      </c>
      <c r="AF4" s="61">
        <v>2020</v>
      </c>
      <c r="AG4" s="61">
        <v>2021</v>
      </c>
      <c r="AH4" s="61">
        <v>2022</v>
      </c>
      <c r="AI4" s="61">
        <v>2023</v>
      </c>
    </row>
    <row r="5" spans="1:35">
      <c r="A5" s="10" t="s">
        <v>127</v>
      </c>
      <c r="B5" s="50">
        <v>11687</v>
      </c>
      <c r="C5" s="50">
        <v>11644</v>
      </c>
      <c r="D5" s="50">
        <v>12474</v>
      </c>
      <c r="E5" s="50">
        <v>12093</v>
      </c>
      <c r="F5" s="50">
        <v>12809</v>
      </c>
      <c r="G5" s="50">
        <v>12135</v>
      </c>
      <c r="H5" s="50">
        <v>12009</v>
      </c>
      <c r="I5" s="50">
        <v>11314</v>
      </c>
      <c r="J5" s="50">
        <v>10657</v>
      </c>
      <c r="K5" s="50">
        <v>10803</v>
      </c>
      <c r="L5" s="50">
        <v>11050</v>
      </c>
      <c r="M5" s="50">
        <v>11424</v>
      </c>
      <c r="N5" s="50">
        <v>10723</v>
      </c>
      <c r="O5" s="50">
        <v>11107</v>
      </c>
      <c r="P5" s="50">
        <v>10887</v>
      </c>
      <c r="Q5" s="50">
        <v>10682</v>
      </c>
      <c r="R5" s="50">
        <v>10499</v>
      </c>
      <c r="S5" s="50">
        <v>10738</v>
      </c>
      <c r="T5" s="50">
        <v>11106</v>
      </c>
      <c r="U5" s="50">
        <v>9661</v>
      </c>
      <c r="V5" s="50">
        <v>9410</v>
      </c>
      <c r="W5" s="50">
        <v>8708</v>
      </c>
      <c r="X5" s="50">
        <v>8841</v>
      </c>
      <c r="Y5" s="50">
        <v>8849</v>
      </c>
      <c r="Z5" s="50">
        <v>8703</v>
      </c>
      <c r="AA5" s="50">
        <v>8657</v>
      </c>
      <c r="AB5" s="50">
        <v>8073</v>
      </c>
      <c r="AC5" s="50">
        <v>7590</v>
      </c>
      <c r="AD5" s="50">
        <v>7661</v>
      </c>
      <c r="AE5" s="50">
        <v>6828</v>
      </c>
      <c r="AF5" s="50">
        <v>7188</v>
      </c>
      <c r="AG5" s="50">
        <v>6937</v>
      </c>
      <c r="AH5" s="50">
        <v>7099</v>
      </c>
      <c r="AI5" s="50">
        <v>7631</v>
      </c>
    </row>
    <row r="6" spans="1:35">
      <c r="A6" s="10" t="s">
        <v>128</v>
      </c>
      <c r="B6" s="50">
        <v>2294434</v>
      </c>
      <c r="C6" s="50">
        <v>2280150</v>
      </c>
      <c r="D6" s="50">
        <v>2264485</v>
      </c>
      <c r="E6" s="50">
        <v>2226709</v>
      </c>
      <c r="F6" s="50">
        <v>2018694</v>
      </c>
      <c r="G6" s="50">
        <v>2039330</v>
      </c>
      <c r="H6" s="50">
        <v>2052275</v>
      </c>
      <c r="I6" s="50">
        <v>2117040</v>
      </c>
      <c r="J6" s="50">
        <v>2104327</v>
      </c>
      <c r="K6" s="50">
        <v>2042373</v>
      </c>
      <c r="L6" s="50">
        <v>2021092</v>
      </c>
      <c r="M6" s="50">
        <v>2038848</v>
      </c>
      <c r="N6" s="50">
        <v>2045759</v>
      </c>
      <c r="O6" s="50">
        <v>2040648</v>
      </c>
      <c r="P6" s="50">
        <v>2058899</v>
      </c>
      <c r="Q6" s="50">
        <v>2065948</v>
      </c>
      <c r="R6" s="50">
        <v>2062353</v>
      </c>
      <c r="S6" s="50">
        <v>2029578</v>
      </c>
      <c r="T6" s="50">
        <v>2084866</v>
      </c>
      <c r="U6" s="50">
        <v>2082006</v>
      </c>
      <c r="V6" s="50">
        <v>2076103</v>
      </c>
      <c r="W6" s="50">
        <v>2082330</v>
      </c>
      <c r="X6" s="50">
        <v>2072750</v>
      </c>
      <c r="Y6" s="50">
        <v>2065418</v>
      </c>
      <c r="Z6" s="50">
        <v>2098066</v>
      </c>
      <c r="AA6" s="50">
        <v>2076215</v>
      </c>
      <c r="AB6" s="50">
        <v>2082376</v>
      </c>
      <c r="AC6" s="50">
        <v>2076764</v>
      </c>
      <c r="AD6" s="50">
        <v>2102127</v>
      </c>
      <c r="AE6" s="50">
        <v>2087907</v>
      </c>
      <c r="AF6" s="50">
        <v>2064687</v>
      </c>
      <c r="AG6" s="50">
        <v>2060747</v>
      </c>
      <c r="AH6" s="50">
        <v>2068593</v>
      </c>
      <c r="AI6" s="50">
        <v>2076856</v>
      </c>
    </row>
    <row r="7" spans="1:35">
      <c r="A7" s="10" t="s">
        <v>129</v>
      </c>
      <c r="B7" s="50">
        <v>16105</v>
      </c>
      <c r="C7" s="50">
        <v>15703</v>
      </c>
      <c r="D7" s="50">
        <v>16365</v>
      </c>
      <c r="E7" s="50">
        <v>15419</v>
      </c>
      <c r="F7" s="50">
        <v>12633</v>
      </c>
      <c r="G7" s="50">
        <v>12584</v>
      </c>
      <c r="H7" s="50">
        <v>10799</v>
      </c>
      <c r="I7" s="50">
        <v>9375</v>
      </c>
      <c r="J7" s="50">
        <v>10046</v>
      </c>
      <c r="K7" s="50">
        <v>10329</v>
      </c>
      <c r="L7" s="50">
        <v>10628</v>
      </c>
      <c r="M7" s="50">
        <v>9456</v>
      </c>
      <c r="N7" s="50">
        <v>8755</v>
      </c>
      <c r="O7" s="50">
        <v>9782</v>
      </c>
      <c r="P7" s="50">
        <v>9635</v>
      </c>
      <c r="Q7" s="50">
        <v>9431</v>
      </c>
      <c r="R7" s="50">
        <v>9930</v>
      </c>
      <c r="S7" s="50">
        <v>9818</v>
      </c>
      <c r="T7" s="50">
        <v>11048</v>
      </c>
      <c r="U7" s="50">
        <v>11463</v>
      </c>
      <c r="V7" s="50">
        <v>10720</v>
      </c>
      <c r="W7" s="50">
        <v>11144</v>
      </c>
      <c r="X7" s="50">
        <v>10219</v>
      </c>
      <c r="Y7" s="50">
        <v>9884</v>
      </c>
      <c r="Z7" s="50">
        <v>11714</v>
      </c>
      <c r="AA7" s="50">
        <v>11080</v>
      </c>
      <c r="AB7" s="50">
        <v>12053</v>
      </c>
      <c r="AC7" s="50">
        <v>13006</v>
      </c>
      <c r="AD7" s="50">
        <v>12915</v>
      </c>
      <c r="AE7" s="50">
        <v>13441</v>
      </c>
      <c r="AF7" s="50">
        <v>12704</v>
      </c>
      <c r="AG7" s="50">
        <v>12576</v>
      </c>
      <c r="AH7" s="50">
        <v>11990</v>
      </c>
      <c r="AI7" s="50">
        <v>10175</v>
      </c>
    </row>
    <row r="8" spans="1:35">
      <c r="A8" s="10" t="s">
        <v>130</v>
      </c>
      <c r="B8" s="50">
        <v>217235</v>
      </c>
      <c r="C8" s="50">
        <v>212030</v>
      </c>
      <c r="D8" s="50">
        <v>207932</v>
      </c>
      <c r="E8" s="50">
        <v>197229</v>
      </c>
      <c r="F8" s="50">
        <v>316668</v>
      </c>
      <c r="G8" s="50">
        <v>207122</v>
      </c>
      <c r="H8" s="50">
        <v>192851</v>
      </c>
      <c r="I8" s="50">
        <v>167600</v>
      </c>
      <c r="J8" s="50">
        <v>156260</v>
      </c>
      <c r="K8" s="50">
        <v>159530</v>
      </c>
      <c r="L8" s="50">
        <v>166261</v>
      </c>
      <c r="M8" s="50">
        <v>173702</v>
      </c>
      <c r="N8" s="50">
        <v>177546</v>
      </c>
      <c r="O8" s="50">
        <v>177635</v>
      </c>
      <c r="P8" s="50">
        <v>172536</v>
      </c>
      <c r="Q8" s="50">
        <v>192968</v>
      </c>
      <c r="R8" s="50">
        <v>189384</v>
      </c>
      <c r="S8" s="50">
        <v>196630</v>
      </c>
      <c r="T8" s="50">
        <v>189962</v>
      </c>
      <c r="U8" s="50">
        <v>192433</v>
      </c>
      <c r="V8" s="50">
        <v>199859</v>
      </c>
      <c r="W8" s="50">
        <v>186652</v>
      </c>
      <c r="X8" s="50">
        <v>200413</v>
      </c>
      <c r="Y8" s="50">
        <v>195484</v>
      </c>
      <c r="Z8" s="50">
        <v>192617</v>
      </c>
      <c r="AA8" s="50">
        <v>254770</v>
      </c>
      <c r="AB8" s="50">
        <v>225620</v>
      </c>
      <c r="AC8" s="50">
        <v>234680</v>
      </c>
      <c r="AD8" s="50">
        <v>212657</v>
      </c>
      <c r="AE8" s="50">
        <v>206687</v>
      </c>
      <c r="AF8" s="50">
        <v>222405</v>
      </c>
      <c r="AG8" s="50">
        <v>234288</v>
      </c>
      <c r="AH8" s="50">
        <v>233240</v>
      </c>
      <c r="AI8" s="50">
        <v>226438</v>
      </c>
    </row>
    <row r="9" spans="1:35">
      <c r="A9" s="10" t="s">
        <v>131</v>
      </c>
      <c r="B9" s="50">
        <v>0</v>
      </c>
      <c r="C9" s="50">
        <v>0</v>
      </c>
      <c r="D9" s="50">
        <v>0</v>
      </c>
      <c r="E9" s="50">
        <v>0</v>
      </c>
      <c r="F9" s="50">
        <v>0</v>
      </c>
      <c r="G9" s="50">
        <v>216493</v>
      </c>
      <c r="H9" s="50">
        <v>190701</v>
      </c>
      <c r="I9" s="50">
        <v>147400</v>
      </c>
      <c r="J9" s="50">
        <v>141432</v>
      </c>
      <c r="K9" s="50">
        <v>182905</v>
      </c>
      <c r="L9" s="50">
        <v>191295</v>
      </c>
      <c r="M9" s="50">
        <v>201817</v>
      </c>
      <c r="N9" s="50">
        <v>204721</v>
      </c>
      <c r="O9" s="50">
        <v>206584</v>
      </c>
      <c r="P9" s="50">
        <v>196972</v>
      </c>
      <c r="Q9" s="50">
        <v>175200</v>
      </c>
      <c r="R9" s="50">
        <v>167502</v>
      </c>
      <c r="S9" s="50">
        <v>153570</v>
      </c>
      <c r="T9" s="50">
        <v>70662</v>
      </c>
      <c r="U9" s="50">
        <v>5700</v>
      </c>
      <c r="V9" s="50">
        <v>9874</v>
      </c>
      <c r="W9" s="50">
        <v>4367</v>
      </c>
      <c r="X9" s="50">
        <v>5018</v>
      </c>
      <c r="Y9" s="50">
        <v>9123</v>
      </c>
      <c r="Z9" s="50">
        <v>4930</v>
      </c>
      <c r="AA9" s="50">
        <v>4501</v>
      </c>
      <c r="AB9" s="50">
        <v>6079</v>
      </c>
      <c r="AC9" s="50">
        <v>5461</v>
      </c>
      <c r="AD9" s="50">
        <v>9253</v>
      </c>
      <c r="AE9" s="50">
        <v>8640</v>
      </c>
      <c r="AF9" s="50">
        <v>8301</v>
      </c>
      <c r="AG9" s="50">
        <v>8419</v>
      </c>
      <c r="AH9" s="50">
        <v>9415</v>
      </c>
      <c r="AI9" s="50">
        <v>24907</v>
      </c>
    </row>
    <row r="10" spans="1:35" ht="15.75" thickBot="1">
      <c r="A10" s="10" t="s">
        <v>132</v>
      </c>
      <c r="B10" s="50">
        <v>248815</v>
      </c>
      <c r="C10" s="50">
        <v>250129</v>
      </c>
      <c r="D10" s="50">
        <v>255069</v>
      </c>
      <c r="E10" s="50">
        <v>287109</v>
      </c>
      <c r="F10" s="50">
        <v>330370</v>
      </c>
      <c r="G10" s="50">
        <v>238384</v>
      </c>
      <c r="H10" s="50">
        <v>257398</v>
      </c>
      <c r="I10" s="50">
        <v>235285</v>
      </c>
      <c r="J10" s="50">
        <v>249128</v>
      </c>
      <c r="K10" s="50">
        <v>238107</v>
      </c>
      <c r="L10" s="50">
        <v>246656</v>
      </c>
      <c r="M10" s="50">
        <v>240320</v>
      </c>
      <c r="N10" s="50">
        <v>218000</v>
      </c>
      <c r="O10" s="50">
        <v>211950</v>
      </c>
      <c r="P10" s="50">
        <v>196375</v>
      </c>
      <c r="Q10" s="50">
        <v>253007</v>
      </c>
      <c r="R10" s="50">
        <v>270839</v>
      </c>
      <c r="S10" s="50">
        <v>262429</v>
      </c>
      <c r="T10" s="50">
        <v>300251</v>
      </c>
      <c r="U10" s="50">
        <v>305889</v>
      </c>
      <c r="V10" s="50">
        <v>320914</v>
      </c>
      <c r="W10" s="50">
        <v>329135</v>
      </c>
      <c r="X10" s="50">
        <v>326797</v>
      </c>
      <c r="Y10" s="50">
        <v>320131</v>
      </c>
      <c r="Z10" s="50">
        <v>312536</v>
      </c>
      <c r="AA10" s="50">
        <v>255623</v>
      </c>
      <c r="AB10" s="50">
        <v>269983</v>
      </c>
      <c r="AC10" s="50">
        <v>272185</v>
      </c>
      <c r="AD10" s="50">
        <v>264146</v>
      </c>
      <c r="AE10" s="50">
        <v>283299</v>
      </c>
      <c r="AF10" s="50">
        <v>282383</v>
      </c>
      <c r="AG10" s="50">
        <v>275034</v>
      </c>
      <c r="AH10" s="50">
        <v>269610</v>
      </c>
      <c r="AI10" s="50">
        <v>252977</v>
      </c>
    </row>
    <row r="11" spans="1:35" ht="15.75" thickBot="1">
      <c r="A11" s="45" t="s">
        <v>133</v>
      </c>
      <c r="B11" s="62">
        <f>SUM(B5:B10)</f>
        <v>2788276</v>
      </c>
      <c r="C11" s="62">
        <f t="shared" ref="C11:Y11" si="0">SUM(C5:C10)</f>
        <v>2769656</v>
      </c>
      <c r="D11" s="62">
        <f t="shared" si="0"/>
        <v>2756325</v>
      </c>
      <c r="E11" s="62">
        <f t="shared" si="0"/>
        <v>2738559</v>
      </c>
      <c r="F11" s="62">
        <f t="shared" si="0"/>
        <v>2691174</v>
      </c>
      <c r="G11" s="62">
        <f t="shared" si="0"/>
        <v>2726048</v>
      </c>
      <c r="H11" s="62">
        <f t="shared" si="0"/>
        <v>2716033</v>
      </c>
      <c r="I11" s="62">
        <f t="shared" si="0"/>
        <v>2688014</v>
      </c>
      <c r="J11" s="62">
        <f t="shared" si="0"/>
        <v>2671850</v>
      </c>
      <c r="K11" s="62">
        <f t="shared" si="0"/>
        <v>2644047</v>
      </c>
      <c r="L11" s="62">
        <f t="shared" si="0"/>
        <v>2646982</v>
      </c>
      <c r="M11" s="62">
        <f t="shared" si="0"/>
        <v>2675567</v>
      </c>
      <c r="N11" s="62">
        <f t="shared" si="0"/>
        <v>2665504</v>
      </c>
      <c r="O11" s="62">
        <f t="shared" si="0"/>
        <v>2657706</v>
      </c>
      <c r="P11" s="62">
        <f t="shared" si="0"/>
        <v>2645304</v>
      </c>
      <c r="Q11" s="62">
        <f t="shared" si="0"/>
        <v>2707236</v>
      </c>
      <c r="R11" s="62">
        <f t="shared" si="0"/>
        <v>2710507</v>
      </c>
      <c r="S11" s="62">
        <f t="shared" si="0"/>
        <v>2662763</v>
      </c>
      <c r="T11" s="62">
        <f t="shared" si="0"/>
        <v>2667895</v>
      </c>
      <c r="U11" s="62">
        <f t="shared" si="0"/>
        <v>2607152</v>
      </c>
      <c r="V11" s="62">
        <f t="shared" si="0"/>
        <v>2626880</v>
      </c>
      <c r="W11" s="62">
        <f t="shared" si="0"/>
        <v>2622336</v>
      </c>
      <c r="X11" s="62">
        <f t="shared" si="0"/>
        <v>2624038</v>
      </c>
      <c r="Y11" s="62">
        <f t="shared" si="0"/>
        <v>2608889</v>
      </c>
      <c r="Z11" s="62">
        <f t="shared" ref="Z11:AA11" si="1">SUM(Z5:Z10)</f>
        <v>2628566</v>
      </c>
      <c r="AA11" s="62">
        <f t="shared" si="1"/>
        <v>2610846</v>
      </c>
      <c r="AB11" s="62">
        <f t="shared" ref="AB11:AC11" si="2">SUM(AB5:AB10)</f>
        <v>2604184</v>
      </c>
      <c r="AC11" s="62">
        <f t="shared" si="2"/>
        <v>2609686</v>
      </c>
      <c r="AD11" s="62">
        <f t="shared" ref="AD11:AE11" si="3">SUM(AD5:AD10)</f>
        <v>2608759</v>
      </c>
      <c r="AE11" s="62">
        <f t="shared" si="3"/>
        <v>2606802</v>
      </c>
      <c r="AF11" s="62">
        <f t="shared" ref="AF11:AG11" si="4">SUM(AF5:AF10)</f>
        <v>2597668</v>
      </c>
      <c r="AG11" s="62">
        <f t="shared" si="4"/>
        <v>2598001</v>
      </c>
      <c r="AH11" s="62">
        <f t="shared" ref="AH11:AI11" si="5">SUM(AH5:AH10)</f>
        <v>2599947</v>
      </c>
      <c r="AI11" s="62">
        <f t="shared" si="5"/>
        <v>2598984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I23"/>
  <sheetViews>
    <sheetView workbookViewId="0">
      <pane xSplit="1" topLeftCell="B1" activePane="topRight" state="frozen"/>
      <selection sqref="A1:XFD1048576"/>
      <selection pane="topRight" sqref="A1:XFD1048576"/>
    </sheetView>
  </sheetViews>
  <sheetFormatPr defaultRowHeight="15"/>
  <cols>
    <col min="1" max="1" width="29.7109375" customWidth="1"/>
  </cols>
  <sheetData>
    <row r="1" spans="1:35" ht="18.75">
      <c r="A1" s="16" t="s">
        <v>6</v>
      </c>
    </row>
    <row r="2" spans="1:35" ht="16.5">
      <c r="A2" s="15" t="s">
        <v>215</v>
      </c>
    </row>
    <row r="3" spans="1:35" ht="15.75" thickBot="1">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row>
    <row r="4" spans="1:35" ht="15.75" thickBot="1">
      <c r="A4" s="33" t="s">
        <v>152</v>
      </c>
      <c r="B4" s="66">
        <v>1990</v>
      </c>
      <c r="C4" s="66">
        <v>1991</v>
      </c>
      <c r="D4" s="66">
        <v>1992</v>
      </c>
      <c r="E4" s="66">
        <v>1993</v>
      </c>
      <c r="F4" s="66">
        <v>1994</v>
      </c>
      <c r="G4" s="66">
        <v>1995</v>
      </c>
      <c r="H4" s="66">
        <v>1996</v>
      </c>
      <c r="I4" s="66">
        <v>1997</v>
      </c>
      <c r="J4" s="66">
        <v>1998</v>
      </c>
      <c r="K4" s="66">
        <v>1999</v>
      </c>
      <c r="L4" s="66">
        <v>2000</v>
      </c>
      <c r="M4" s="66">
        <v>2001</v>
      </c>
      <c r="N4" s="66">
        <v>2002</v>
      </c>
      <c r="O4" s="66">
        <v>2003</v>
      </c>
      <c r="P4" s="66">
        <v>2004</v>
      </c>
      <c r="Q4" s="66">
        <v>2005</v>
      </c>
      <c r="R4" s="66">
        <v>2006</v>
      </c>
      <c r="S4" s="66">
        <v>2007</v>
      </c>
      <c r="T4" s="66">
        <v>2008</v>
      </c>
      <c r="U4" s="66">
        <v>2009</v>
      </c>
      <c r="V4" s="66">
        <v>2010</v>
      </c>
      <c r="W4" s="66">
        <v>2011</v>
      </c>
      <c r="X4" s="66">
        <v>2012</v>
      </c>
      <c r="Y4" s="66">
        <v>2013</v>
      </c>
      <c r="Z4" s="66">
        <v>2014</v>
      </c>
      <c r="AA4" s="66">
        <v>2015</v>
      </c>
      <c r="AB4" s="66">
        <v>2016</v>
      </c>
      <c r="AC4" s="66">
        <v>2017</v>
      </c>
      <c r="AD4" s="66">
        <v>2018</v>
      </c>
      <c r="AE4" s="66">
        <v>2019</v>
      </c>
      <c r="AF4" s="66">
        <v>2020</v>
      </c>
      <c r="AG4" s="66">
        <v>2021</v>
      </c>
      <c r="AH4" s="66">
        <v>2022</v>
      </c>
      <c r="AI4" s="66">
        <v>2023</v>
      </c>
    </row>
    <row r="5" spans="1:35">
      <c r="A5" s="64" t="s">
        <v>135</v>
      </c>
      <c r="B5" s="65">
        <v>10208.635137531575</v>
      </c>
      <c r="C5" s="65">
        <v>9746.6551599409104</v>
      </c>
      <c r="D5" s="65">
        <v>8506.7422884449625</v>
      </c>
      <c r="E5" s="65">
        <v>9623.4929415301813</v>
      </c>
      <c r="F5" s="65">
        <v>8958.9287490238894</v>
      </c>
      <c r="G5" s="65">
        <v>10407.40185394634</v>
      </c>
      <c r="H5" s="65">
        <v>9667.2536732910612</v>
      </c>
      <c r="I5" s="65">
        <v>9988.8992629212134</v>
      </c>
      <c r="J5" s="65">
        <v>10044.978945631994</v>
      </c>
      <c r="K5" s="65">
        <v>9922.2079704041462</v>
      </c>
      <c r="L5" s="65">
        <v>10414.007381095351</v>
      </c>
      <c r="M5" s="65">
        <v>10139.21532782867</v>
      </c>
      <c r="N5" s="65">
        <v>9723.4980190113984</v>
      </c>
      <c r="O5" s="65">
        <v>9767.6973919508218</v>
      </c>
      <c r="P5" s="65">
        <v>9886.6049578996917</v>
      </c>
      <c r="Q5" s="65">
        <v>9925.6961687111398</v>
      </c>
      <c r="R5" s="65">
        <v>9568.1427134646947</v>
      </c>
      <c r="S5" s="65">
        <v>8970.1709297359885</v>
      </c>
      <c r="T5" s="65">
        <v>10668.17121260513</v>
      </c>
      <c r="U5" s="65">
        <v>11262.874493427609</v>
      </c>
      <c r="V5" s="65">
        <v>9191.0504944811946</v>
      </c>
      <c r="W5" s="65">
        <v>8964.4719571227652</v>
      </c>
      <c r="X5" s="65">
        <v>10160.406726411698</v>
      </c>
      <c r="Y5" s="65">
        <v>10091.506740878627</v>
      </c>
      <c r="Z5" s="65">
        <v>10676.098893374059</v>
      </c>
      <c r="AA5" s="65">
        <v>11145.865171101286</v>
      </c>
      <c r="AB5" s="65">
        <v>9904.6816205620453</v>
      </c>
      <c r="AC5" s="65">
        <v>11244.395289001632</v>
      </c>
      <c r="AD5" s="65">
        <v>8491.1597339062973</v>
      </c>
      <c r="AE5" s="65">
        <v>11326.10970130832</v>
      </c>
      <c r="AF5" s="65">
        <v>11375.10353401111</v>
      </c>
      <c r="AG5" s="65">
        <v>10461.787341859848</v>
      </c>
      <c r="AH5" s="65">
        <v>11804.15585235348</v>
      </c>
      <c r="AI5" s="65">
        <v>10098.75980892673</v>
      </c>
    </row>
    <row r="6" spans="1:35">
      <c r="A6" s="64" t="s">
        <v>136</v>
      </c>
      <c r="B6" s="65">
        <v>5932.4517722928458</v>
      </c>
      <c r="C6" s="65">
        <v>5528.2962170489564</v>
      </c>
      <c r="D6" s="65">
        <v>4092.868080695057</v>
      </c>
      <c r="E6" s="65">
        <v>5561.7399878356882</v>
      </c>
      <c r="F6" s="65">
        <v>5319.72174254317</v>
      </c>
      <c r="G6" s="65">
        <v>5739.8629032258068</v>
      </c>
      <c r="H6" s="65">
        <v>6632.8064516129025</v>
      </c>
      <c r="I6" s="65">
        <v>5208.7943305186973</v>
      </c>
      <c r="J6" s="65">
        <v>5841.4205310982297</v>
      </c>
      <c r="K6" s="65">
        <v>5218.2348942598182</v>
      </c>
      <c r="L6" s="65">
        <v>5856.4476306882289</v>
      </c>
      <c r="M6" s="65">
        <v>5079.7648130731241</v>
      </c>
      <c r="N6" s="65">
        <v>4334.5834858188473</v>
      </c>
      <c r="O6" s="65">
        <v>4783.2915110828635</v>
      </c>
      <c r="P6" s="65">
        <v>4315.7611075848936</v>
      </c>
      <c r="Q6" s="65">
        <v>4773.2117524339365</v>
      </c>
      <c r="R6" s="65">
        <v>3517.8456420005846</v>
      </c>
      <c r="S6" s="65">
        <v>5187.8357576524159</v>
      </c>
      <c r="T6" s="65">
        <v>4062.9980403135505</v>
      </c>
      <c r="U6" s="65">
        <v>5133.1041955432347</v>
      </c>
      <c r="V6" s="65">
        <v>5095.3729913473426</v>
      </c>
      <c r="W6" s="65">
        <v>4653.324056673755</v>
      </c>
      <c r="X6" s="65">
        <v>5461.8374406894554</v>
      </c>
      <c r="Y6" s="65">
        <v>5642.5685605666076</v>
      </c>
      <c r="Z6" s="65">
        <v>4585.170461265523</v>
      </c>
      <c r="AA6" s="65">
        <v>6211.4453563800325</v>
      </c>
      <c r="AB6" s="65">
        <v>5721.736894727127</v>
      </c>
      <c r="AC6" s="65">
        <v>5709.8903232727789</v>
      </c>
      <c r="AD6" s="65">
        <v>4380.9988335925345</v>
      </c>
      <c r="AE6" s="65">
        <v>6072.2073459715639</v>
      </c>
      <c r="AF6" s="65">
        <v>5996.4849081364828</v>
      </c>
      <c r="AG6" s="65">
        <v>5148.2819295823265</v>
      </c>
      <c r="AH6" s="65">
        <v>5505.8478932905891</v>
      </c>
      <c r="AI6" s="65">
        <v>4260.5468888530668</v>
      </c>
    </row>
    <row r="7" spans="1:35">
      <c r="A7" s="64" t="s">
        <v>137</v>
      </c>
      <c r="B7" s="65">
        <v>4652.7985591229453</v>
      </c>
      <c r="C7" s="65">
        <v>4592.5368285147324</v>
      </c>
      <c r="D7" s="65">
        <v>3240.2361886184767</v>
      </c>
      <c r="E7" s="65">
        <v>4211.2213693099793</v>
      </c>
      <c r="F7" s="65">
        <v>4458.6412381591372</v>
      </c>
      <c r="G7" s="65">
        <v>4788.248366067698</v>
      </c>
      <c r="H7" s="65">
        <v>4209.0639856944172</v>
      </c>
      <c r="I7" s="65">
        <v>4747.7238632246381</v>
      </c>
      <c r="J7" s="65">
        <v>4829.5532705896048</v>
      </c>
      <c r="K7" s="65">
        <v>4669.174021960147</v>
      </c>
      <c r="L7" s="65">
        <v>4819.5170660960539</v>
      </c>
      <c r="M7" s="65">
        <v>4734.5617350405009</v>
      </c>
      <c r="N7" s="65">
        <v>4602.8007877935288</v>
      </c>
      <c r="O7" s="65">
        <v>4780.0157986897693</v>
      </c>
      <c r="P7" s="65">
        <v>4310.5936493795734</v>
      </c>
      <c r="Q7" s="65">
        <v>4295.956209875676</v>
      </c>
      <c r="R7" s="65">
        <v>4048.7711107376913</v>
      </c>
      <c r="S7" s="65">
        <v>4172.8588997237675</v>
      </c>
      <c r="T7" s="65">
        <v>4532.4296368038749</v>
      </c>
      <c r="U7" s="65">
        <v>5228.7315060312349</v>
      </c>
      <c r="V7" s="65">
        <v>4597.6454277699859</v>
      </c>
      <c r="W7" s="65">
        <v>4861.5490197336758</v>
      </c>
      <c r="X7" s="65">
        <v>6190.750865703807</v>
      </c>
      <c r="Y7" s="65">
        <v>5535.8614585908535</v>
      </c>
      <c r="Z7" s="65">
        <v>6033.7707803598714</v>
      </c>
      <c r="AA7" s="65">
        <v>5696.1169762625459</v>
      </c>
      <c r="AB7" s="65">
        <v>5403.9110072036947</v>
      </c>
      <c r="AC7" s="65">
        <v>6162.2681506956396</v>
      </c>
      <c r="AD7" s="65">
        <v>4965.909283959948</v>
      </c>
      <c r="AE7" s="65">
        <v>5716.297926103819</v>
      </c>
      <c r="AF7" s="65">
        <v>5701.5756400758246</v>
      </c>
      <c r="AG7" s="65">
        <v>5821.1237448065731</v>
      </c>
      <c r="AH7" s="65">
        <v>5788.7645243729303</v>
      </c>
      <c r="AI7" s="65">
        <v>5237.7464151223967</v>
      </c>
    </row>
    <row r="8" spans="1:35">
      <c r="A8" s="64" t="s">
        <v>138</v>
      </c>
      <c r="B8" s="65">
        <v>5196.8357337883954</v>
      </c>
      <c r="C8" s="65">
        <v>4869.2386679268166</v>
      </c>
      <c r="D8" s="65">
        <v>4139.4981994079089</v>
      </c>
      <c r="E8" s="65">
        <v>4702.2243201503143</v>
      </c>
      <c r="F8" s="65">
        <v>4599.5723545887413</v>
      </c>
      <c r="G8" s="65">
        <v>5079.3926038324007</v>
      </c>
      <c r="H8" s="65">
        <v>4504.0904682477412</v>
      </c>
      <c r="I8" s="65">
        <v>4942.8917186649733</v>
      </c>
      <c r="J8" s="65">
        <v>4832.883460216367</v>
      </c>
      <c r="K8" s="65">
        <v>4891.5067618997</v>
      </c>
      <c r="L8" s="65">
        <v>4705.8635375119356</v>
      </c>
      <c r="M8" s="65">
        <v>4851.5293444080453</v>
      </c>
      <c r="N8" s="65">
        <v>4666.0744231427598</v>
      </c>
      <c r="O8" s="65">
        <v>4934.3896146435454</v>
      </c>
      <c r="P8" s="65">
        <v>5023.3932923969896</v>
      </c>
      <c r="Q8" s="65">
        <v>4980.5428082657036</v>
      </c>
      <c r="R8" s="65">
        <v>4630.5203527018566</v>
      </c>
      <c r="S8" s="65">
        <v>4223.7140818840917</v>
      </c>
      <c r="T8" s="65">
        <v>4941.992668437194</v>
      </c>
      <c r="U8" s="65">
        <v>5532.1062454873645</v>
      </c>
      <c r="V8" s="65">
        <v>4579.8696015712676</v>
      </c>
      <c r="W8" s="65">
        <v>4605.314102626794</v>
      </c>
      <c r="X8" s="65">
        <v>5185.7580196518702</v>
      </c>
      <c r="Y8" s="65">
        <v>5090.882549592704</v>
      </c>
      <c r="Z8" s="65">
        <v>4531.8979767782994</v>
      </c>
      <c r="AA8" s="65">
        <v>5875.0281579638813</v>
      </c>
      <c r="AB8" s="65">
        <v>5061.1248714320254</v>
      </c>
      <c r="AC8" s="65">
        <v>5551.3426051717488</v>
      </c>
      <c r="AD8" s="65">
        <v>4455.8096360352001</v>
      </c>
      <c r="AE8" s="65">
        <v>5849.4696921658615</v>
      </c>
      <c r="AF8" s="65">
        <v>5913.7354970626811</v>
      </c>
      <c r="AG8" s="65">
        <v>5325.3766278333542</v>
      </c>
      <c r="AH8" s="65">
        <v>5999.1291059265632</v>
      </c>
      <c r="AI8" s="65">
        <v>5263.5930223791893</v>
      </c>
    </row>
    <row r="9" spans="1:35">
      <c r="A9" s="64" t="s">
        <v>139</v>
      </c>
      <c r="B9" s="65">
        <v>4503.7183521106226</v>
      </c>
      <c r="C9" s="65">
        <v>4422.0621982644816</v>
      </c>
      <c r="D9" s="65">
        <v>2438.8025881348608</v>
      </c>
      <c r="E9" s="65">
        <v>3713.4679564876806</v>
      </c>
      <c r="F9" s="65">
        <v>3928.1623916780968</v>
      </c>
      <c r="G9" s="65">
        <v>4360.1717135337094</v>
      </c>
      <c r="H9" s="65">
        <v>4249.4285042770553</v>
      </c>
      <c r="I9" s="65">
        <v>4205.8793998698848</v>
      </c>
      <c r="J9" s="65">
        <v>4393.8719869986899</v>
      </c>
      <c r="K9" s="65">
        <v>4222.3153214207887</v>
      </c>
      <c r="L9" s="65">
        <v>4493.1101253379793</v>
      </c>
      <c r="M9" s="65">
        <v>4390.0296435048595</v>
      </c>
      <c r="N9" s="65">
        <v>4115.1740309492088</v>
      </c>
      <c r="O9" s="65">
        <v>4353.2761597221133</v>
      </c>
      <c r="P9" s="65">
        <v>4160.9319216289587</v>
      </c>
      <c r="Q9" s="65">
        <v>4381.8257568771087</v>
      </c>
      <c r="R9" s="65">
        <v>3752.0749437929426</v>
      </c>
      <c r="S9" s="65">
        <v>4095.0393756121452</v>
      </c>
      <c r="T9" s="65">
        <v>3794.3258727032644</v>
      </c>
      <c r="U9" s="65">
        <v>4615.952972823573</v>
      </c>
      <c r="V9" s="65">
        <v>4302.723439872153</v>
      </c>
      <c r="W9" s="65">
        <v>4467.191222983256</v>
      </c>
      <c r="X9" s="65">
        <v>4556.7591691515081</v>
      </c>
      <c r="Y9" s="65">
        <v>4711.3386931351797</v>
      </c>
      <c r="Z9" s="65">
        <v>4683.5860471568667</v>
      </c>
      <c r="AA9" s="65">
        <v>4841.6352765205202</v>
      </c>
      <c r="AB9" s="65">
        <v>4557.3733540688418</v>
      </c>
      <c r="AC9" s="65">
        <v>4797.0950181914013</v>
      </c>
      <c r="AD9" s="65">
        <v>3587.7079471237407</v>
      </c>
      <c r="AE9" s="65">
        <v>5035.0505937624785</v>
      </c>
      <c r="AF9" s="65">
        <v>5293.7864127055627</v>
      </c>
      <c r="AG9" s="65">
        <v>4609.3063446455917</v>
      </c>
      <c r="AH9" s="65">
        <v>5638.0682765682359</v>
      </c>
      <c r="AI9" s="65">
        <v>3624.6503080282787</v>
      </c>
    </row>
    <row r="10" spans="1:35">
      <c r="A10" s="64" t="s">
        <v>140</v>
      </c>
      <c r="B10" s="65">
        <v>4635.3076726697009</v>
      </c>
      <c r="C10" s="65">
        <v>4527.5697129810833</v>
      </c>
      <c r="D10" s="65">
        <v>2496.5928141503291</v>
      </c>
      <c r="E10" s="65">
        <v>3804.5381448606427</v>
      </c>
      <c r="F10" s="65">
        <v>4002.9261194255105</v>
      </c>
      <c r="G10" s="65">
        <v>4800.0439365452412</v>
      </c>
      <c r="H10" s="65">
        <v>4815.4850143961212</v>
      </c>
      <c r="I10" s="65">
        <v>3986.8892015702445</v>
      </c>
      <c r="J10" s="65">
        <v>4350.3745180680789</v>
      </c>
      <c r="K10" s="65">
        <v>3894.7893174061437</v>
      </c>
      <c r="L10" s="65">
        <v>4053.8991342692584</v>
      </c>
      <c r="M10" s="65">
        <v>3793.1174698309187</v>
      </c>
      <c r="N10" s="65">
        <v>3896.3052581087263</v>
      </c>
      <c r="O10" s="65">
        <v>4093.5159579324973</v>
      </c>
      <c r="P10" s="65">
        <v>4392.1051022202682</v>
      </c>
      <c r="Q10" s="65">
        <v>4182.9757863751056</v>
      </c>
      <c r="R10" s="65">
        <v>3517.6155506900213</v>
      </c>
      <c r="S10" s="65">
        <v>4338.7155313787953</v>
      </c>
      <c r="T10" s="65">
        <v>3467.3426317254043</v>
      </c>
      <c r="U10" s="65">
        <v>4568.1074141096251</v>
      </c>
      <c r="V10" s="65">
        <v>5065.638132770182</v>
      </c>
      <c r="W10" s="65">
        <v>4111.2058093797286</v>
      </c>
      <c r="X10" s="65">
        <v>4587.9072515193102</v>
      </c>
      <c r="Y10" s="65">
        <v>4530.1339425665565</v>
      </c>
      <c r="Z10" s="65">
        <v>4817.7763049095611</v>
      </c>
      <c r="AA10" s="65">
        <v>4736.3954633965659</v>
      </c>
      <c r="AB10" s="65">
        <v>4515.527989366843</v>
      </c>
      <c r="AC10" s="65">
        <v>4774.9418152978487</v>
      </c>
      <c r="AD10" s="65">
        <v>2984.7608470051027</v>
      </c>
      <c r="AE10" s="65">
        <v>4280.3875013881179</v>
      </c>
      <c r="AF10" s="65">
        <v>4837.7912367183426</v>
      </c>
      <c r="AG10" s="65">
        <v>4353.6593741596389</v>
      </c>
      <c r="AH10" s="65">
        <v>4904.595604927973</v>
      </c>
      <c r="AI10" s="65">
        <v>3294.5333232931725</v>
      </c>
    </row>
    <row r="11" spans="1:35">
      <c r="A11" s="64" t="s">
        <v>141</v>
      </c>
      <c r="B11" s="65">
        <v>0</v>
      </c>
      <c r="C11" s="65">
        <v>0</v>
      </c>
      <c r="D11" s="65">
        <v>0</v>
      </c>
      <c r="E11" s="65">
        <v>0</v>
      </c>
      <c r="F11" s="65">
        <v>0</v>
      </c>
      <c r="G11" s="65">
        <v>0</v>
      </c>
      <c r="H11" s="65">
        <v>0</v>
      </c>
      <c r="I11" s="65">
        <v>4981.7576229131573</v>
      </c>
      <c r="J11" s="65">
        <v>4510.5479587006485</v>
      </c>
      <c r="K11" s="65">
        <v>4459.8475578366797</v>
      </c>
      <c r="L11" s="65">
        <v>4145.3818883144504</v>
      </c>
      <c r="M11" s="65">
        <v>3733.560938304568</v>
      </c>
      <c r="N11" s="65">
        <v>3119.1307611403267</v>
      </c>
      <c r="O11" s="65">
        <v>3678.1278562678649</v>
      </c>
      <c r="P11" s="65">
        <v>3657.4532172019603</v>
      </c>
      <c r="Q11" s="65">
        <v>3304.3608786866739</v>
      </c>
      <c r="R11" s="65">
        <v>4406.6103234050333</v>
      </c>
      <c r="S11" s="65">
        <v>4318.8239746300214</v>
      </c>
      <c r="T11" s="65">
        <v>4689.9371654876695</v>
      </c>
      <c r="U11" s="65">
        <v>4842.4125888787603</v>
      </c>
      <c r="V11" s="65">
        <v>4549.1573888258581</v>
      </c>
      <c r="W11" s="65">
        <v>4810.9699138482374</v>
      </c>
      <c r="X11" s="65">
        <v>5307.8675543559766</v>
      </c>
      <c r="Y11" s="65">
        <v>5522.0333840608737</v>
      </c>
      <c r="Z11" s="65">
        <v>6112.1221762156965</v>
      </c>
      <c r="AA11" s="65">
        <v>4917.0515101193569</v>
      </c>
      <c r="AB11" s="65">
        <v>5790.2173360017796</v>
      </c>
      <c r="AC11" s="65">
        <v>6866.7851935325825</v>
      </c>
      <c r="AD11" s="65">
        <v>4752.8101595962353</v>
      </c>
      <c r="AE11" s="65">
        <v>5432.3404830479658</v>
      </c>
      <c r="AF11" s="65">
        <v>5992.5994011421508</v>
      </c>
      <c r="AG11" s="65">
        <v>6803.8999851961516</v>
      </c>
      <c r="AH11" s="65">
        <v>6127.9979808256694</v>
      </c>
      <c r="AI11" s="65">
        <v>5285.8985337726535</v>
      </c>
    </row>
    <row r="12" spans="1:35">
      <c r="A12" s="64" t="s">
        <v>142</v>
      </c>
      <c r="B12" s="65">
        <v>0</v>
      </c>
      <c r="C12" s="65">
        <v>0</v>
      </c>
      <c r="D12" s="65">
        <v>0</v>
      </c>
      <c r="E12" s="65">
        <v>0</v>
      </c>
      <c r="F12" s="65">
        <v>0</v>
      </c>
      <c r="G12" s="65">
        <v>0</v>
      </c>
      <c r="H12" s="65">
        <v>0</v>
      </c>
      <c r="I12" s="65">
        <v>0</v>
      </c>
      <c r="J12" s="65">
        <v>0</v>
      </c>
      <c r="K12" s="65">
        <v>0</v>
      </c>
      <c r="L12" s="65">
        <v>0</v>
      </c>
      <c r="M12" s="65">
        <v>0</v>
      </c>
      <c r="N12" s="65">
        <v>0</v>
      </c>
      <c r="O12" s="65">
        <v>0</v>
      </c>
      <c r="P12" s="65">
        <v>0</v>
      </c>
      <c r="Q12" s="65">
        <v>0</v>
      </c>
      <c r="R12" s="65">
        <v>0</v>
      </c>
      <c r="S12" s="65">
        <v>0</v>
      </c>
      <c r="T12" s="65">
        <v>0</v>
      </c>
      <c r="U12" s="65">
        <v>0</v>
      </c>
      <c r="V12" s="65">
        <v>0</v>
      </c>
      <c r="W12" s="65">
        <v>5142.3746755390475</v>
      </c>
      <c r="X12" s="65">
        <v>5319.5785658153227</v>
      </c>
      <c r="Y12" s="65">
        <v>5826.2973879258816</v>
      </c>
      <c r="Z12" s="65">
        <v>6974.5113905105618</v>
      </c>
      <c r="AA12" s="65">
        <v>6588.1100000000006</v>
      </c>
      <c r="AB12" s="65">
        <v>6892.1515502793281</v>
      </c>
      <c r="AC12" s="65">
        <v>6989.9690510366827</v>
      </c>
      <c r="AD12" s="65">
        <v>5254.7306560571606</v>
      </c>
      <c r="AE12" s="65">
        <v>7535.351902834007</v>
      </c>
      <c r="AF12" s="65">
        <v>5703.434858757063</v>
      </c>
      <c r="AG12" s="65">
        <v>6606.0268666986703</v>
      </c>
      <c r="AH12" s="65">
        <v>6840.7521508034606</v>
      </c>
      <c r="AI12" s="65">
        <v>5686.7733058356234</v>
      </c>
    </row>
    <row r="13" spans="1:35">
      <c r="A13" s="64" t="s">
        <v>169</v>
      </c>
      <c r="B13" s="65">
        <v>15860.795748598883</v>
      </c>
      <c r="C13" s="65">
        <v>13893.517013149654</v>
      </c>
      <c r="D13" s="65">
        <v>14588.859444307238</v>
      </c>
      <c r="E13" s="65">
        <v>13286.65422041471</v>
      </c>
      <c r="F13" s="65">
        <v>14517.749978892836</v>
      </c>
      <c r="G13" s="65">
        <v>14322.066960883472</v>
      </c>
      <c r="H13" s="65">
        <v>13133.258372227023</v>
      </c>
      <c r="I13" s="65">
        <v>13129.835545069203</v>
      </c>
      <c r="J13" s="65">
        <v>10780.890898876405</v>
      </c>
      <c r="K13" s="65">
        <v>12331.911494262367</v>
      </c>
      <c r="L13" s="65">
        <v>11636.462698681151</v>
      </c>
      <c r="M13" s="65">
        <v>12367.235853274802</v>
      </c>
      <c r="N13" s="65">
        <v>12850.570309585235</v>
      </c>
      <c r="O13" s="65">
        <v>12310.550050901775</v>
      </c>
      <c r="P13" s="65">
        <v>11514.687344819322</v>
      </c>
      <c r="Q13" s="65">
        <v>12028.51524090455</v>
      </c>
      <c r="R13" s="65">
        <v>13185.447738918261</v>
      </c>
      <c r="S13" s="65">
        <v>12603.767611359232</v>
      </c>
      <c r="T13" s="65">
        <v>13370.693946425203</v>
      </c>
      <c r="U13" s="65">
        <v>13777.549798836115</v>
      </c>
      <c r="V13" s="65">
        <v>12148.864379443336</v>
      </c>
      <c r="W13" s="65">
        <v>13238.066604468808</v>
      </c>
      <c r="X13" s="65">
        <v>11573.726358882172</v>
      </c>
      <c r="Y13" s="65">
        <v>12815.677045671961</v>
      </c>
      <c r="Z13" s="65">
        <v>14030.17388722256</v>
      </c>
      <c r="AA13" s="65">
        <v>10625.303043595568</v>
      </c>
      <c r="AB13" s="65">
        <v>12763.898786826483</v>
      </c>
      <c r="AC13" s="65">
        <v>13268.465000060482</v>
      </c>
      <c r="AD13" s="65">
        <v>12081.658188295682</v>
      </c>
      <c r="AE13" s="65">
        <v>13563.791136396627</v>
      </c>
      <c r="AF13" s="65">
        <v>13347.115290429447</v>
      </c>
      <c r="AG13" s="65">
        <v>13540.577053195606</v>
      </c>
      <c r="AH13" s="65">
        <v>13992.838120998123</v>
      </c>
      <c r="AI13" s="65">
        <v>12712.601666947809</v>
      </c>
    </row>
    <row r="14" spans="1:35">
      <c r="A14" s="64" t="s">
        <v>143</v>
      </c>
      <c r="B14" s="65">
        <v>900.02157052982636</v>
      </c>
      <c r="C14" s="65">
        <v>807.75625405293522</v>
      </c>
      <c r="D14" s="65">
        <v>794.62208785067617</v>
      </c>
      <c r="E14" s="65">
        <v>899.15714248855056</v>
      </c>
      <c r="F14" s="65">
        <v>841.36616189469896</v>
      </c>
      <c r="G14" s="65">
        <v>817.39770894324295</v>
      </c>
      <c r="H14" s="65">
        <v>899.01880583198317</v>
      </c>
      <c r="I14" s="65">
        <v>944.1264360565674</v>
      </c>
      <c r="J14" s="65">
        <v>985.34257562954201</v>
      </c>
      <c r="K14" s="65">
        <v>951.10480050598198</v>
      </c>
      <c r="L14" s="65">
        <v>1021.6555334987593</v>
      </c>
      <c r="M14" s="65">
        <v>970.83950034043892</v>
      </c>
      <c r="N14" s="65">
        <v>959.88712278558341</v>
      </c>
      <c r="O14" s="65">
        <v>941.32521666759123</v>
      </c>
      <c r="P14" s="65">
        <v>953.69337393422643</v>
      </c>
      <c r="Q14" s="65">
        <v>935.63833111012298</v>
      </c>
      <c r="R14" s="65">
        <v>861.80722031933374</v>
      </c>
      <c r="S14" s="65">
        <v>947.46015524936911</v>
      </c>
      <c r="T14" s="65">
        <v>966.63257132070135</v>
      </c>
      <c r="U14" s="65">
        <v>1020.9670060682481</v>
      </c>
      <c r="V14" s="65">
        <v>881.5676301851172</v>
      </c>
      <c r="W14" s="65">
        <v>960.42050527977892</v>
      </c>
      <c r="X14" s="65">
        <v>960.66789966844453</v>
      </c>
      <c r="Y14" s="65">
        <v>979.25370172311352</v>
      </c>
      <c r="Z14" s="65">
        <v>1012.4873646666821</v>
      </c>
      <c r="AA14" s="65">
        <v>1024.1726289713556</v>
      </c>
      <c r="AB14" s="65">
        <v>1069.6711427594848</v>
      </c>
      <c r="AC14" s="65">
        <v>1108.7601573196137</v>
      </c>
      <c r="AD14" s="65">
        <v>892.66481134985077</v>
      </c>
      <c r="AE14" s="65">
        <v>1079.8037720427699</v>
      </c>
      <c r="AF14" s="65">
        <v>1058.9837065045708</v>
      </c>
      <c r="AG14" s="65">
        <v>1036.8912582925898</v>
      </c>
      <c r="AH14" s="65">
        <v>1098.7971612294466</v>
      </c>
      <c r="AI14" s="65">
        <v>1083.3936986211747</v>
      </c>
    </row>
    <row r="15" spans="1:35">
      <c r="A15" s="64" t="s">
        <v>144</v>
      </c>
      <c r="B15" s="65">
        <v>3032.811396279727</v>
      </c>
      <c r="C15" s="65">
        <v>2828.1036077705821</v>
      </c>
      <c r="D15" s="65">
        <v>2440.9448237682222</v>
      </c>
      <c r="E15" s="65">
        <v>2847.4017167381976</v>
      </c>
      <c r="F15" s="65">
        <v>2638.48433530906</v>
      </c>
      <c r="G15" s="65">
        <v>2901.7803742944839</v>
      </c>
      <c r="H15" s="65">
        <v>2403.7604306864059</v>
      </c>
      <c r="I15" s="65">
        <v>3823.8763279760278</v>
      </c>
      <c r="J15" s="65">
        <v>4108.3051094890507</v>
      </c>
      <c r="K15" s="65">
        <v>3978.2698585418934</v>
      </c>
      <c r="L15" s="65">
        <v>3851.3879885605338</v>
      </c>
      <c r="M15" s="65">
        <v>3744.705882352941</v>
      </c>
      <c r="N15" s="65">
        <v>3567.5855300056082</v>
      </c>
      <c r="O15" s="65">
        <v>3248.7202230106436</v>
      </c>
      <c r="P15" s="65">
        <v>3364.405594405594</v>
      </c>
      <c r="Q15" s="65">
        <v>3263.973770491803</v>
      </c>
      <c r="R15" s="65">
        <v>3315.7006529382215</v>
      </c>
      <c r="S15" s="65">
        <v>3615.6273764258553</v>
      </c>
      <c r="T15" s="65">
        <v>3100.1277955271557</v>
      </c>
      <c r="U15" s="65">
        <v>3202.754379426015</v>
      </c>
      <c r="V15" s="65">
        <v>3219.4754098360659</v>
      </c>
      <c r="W15" s="65">
        <v>3063.4652035807094</v>
      </c>
      <c r="X15" s="65">
        <v>3632.0424178154817</v>
      </c>
      <c r="Y15" s="65">
        <v>3809.7335127860024</v>
      </c>
      <c r="Z15" s="65">
        <v>3712.4410068169891</v>
      </c>
      <c r="AA15" s="65">
        <v>3282.3187281892197</v>
      </c>
      <c r="AB15" s="65">
        <v>3464.6177847113881</v>
      </c>
      <c r="AC15" s="65">
        <v>3523.9711191335737</v>
      </c>
      <c r="AD15" s="65">
        <v>1349.3877551020407</v>
      </c>
      <c r="AE15" s="65">
        <v>3494.1374999999998</v>
      </c>
      <c r="AF15" s="65">
        <v>3439.1408934707902</v>
      </c>
      <c r="AG15" s="65">
        <v>3258.6842105263154</v>
      </c>
      <c r="AH15" s="65">
        <v>3442.6900584795321</v>
      </c>
      <c r="AI15" s="65">
        <v>2029.9999999999998</v>
      </c>
    </row>
    <row r="16" spans="1:35">
      <c r="A16" s="64" t="s">
        <v>145</v>
      </c>
      <c r="B16" s="65">
        <v>4635.575326617346</v>
      </c>
      <c r="C16" s="65">
        <v>4066.0660281564783</v>
      </c>
      <c r="D16" s="65">
        <v>2468.002476655689</v>
      </c>
      <c r="E16" s="65">
        <v>3632.758957147013</v>
      </c>
      <c r="F16" s="65">
        <v>3594.8689724730625</v>
      </c>
      <c r="G16" s="65">
        <v>3663.538020706947</v>
      </c>
      <c r="H16" s="65">
        <v>3575.8054353798543</v>
      </c>
      <c r="I16" s="65">
        <v>3885.0007936507932</v>
      </c>
      <c r="J16" s="65">
        <v>3503.2479783311796</v>
      </c>
      <c r="K16" s="65">
        <v>2819.0626456008026</v>
      </c>
      <c r="L16" s="65">
        <v>3742.0612391121103</v>
      </c>
      <c r="M16" s="65">
        <v>3410.4492992116129</v>
      </c>
      <c r="N16" s="65">
        <v>3582.6890404140945</v>
      </c>
      <c r="O16" s="65">
        <v>3841.9418484500566</v>
      </c>
      <c r="P16" s="65">
        <v>3476.3871714360916</v>
      </c>
      <c r="Q16" s="65">
        <v>3226.4824672861741</v>
      </c>
      <c r="R16" s="65">
        <v>2731.4826081212009</v>
      </c>
      <c r="S16" s="65">
        <v>3313.058547614824</v>
      </c>
      <c r="T16" s="65">
        <v>2745.9905295315671</v>
      </c>
      <c r="U16" s="65">
        <v>3406.6971257106748</v>
      </c>
      <c r="V16" s="65">
        <v>3145.2396028601788</v>
      </c>
      <c r="W16" s="65">
        <v>3670.9577507384997</v>
      </c>
      <c r="X16" s="65">
        <v>4081.6465451055656</v>
      </c>
      <c r="Y16" s="65">
        <v>2994.2645601617796</v>
      </c>
      <c r="Z16" s="65">
        <v>3635.9724837939266</v>
      </c>
      <c r="AA16" s="65">
        <v>4047.44939488102</v>
      </c>
      <c r="AB16" s="65">
        <v>3595.6548977395046</v>
      </c>
      <c r="AC16" s="65">
        <v>4159.569930188587</v>
      </c>
      <c r="AD16" s="65">
        <v>2530.7757864226223</v>
      </c>
      <c r="AE16" s="65">
        <v>3838.6500371678117</v>
      </c>
      <c r="AF16" s="65">
        <v>3943.9546089539099</v>
      </c>
      <c r="AG16" s="65">
        <v>3268.7921291550738</v>
      </c>
      <c r="AH16" s="65">
        <v>4037.7354452140112</v>
      </c>
      <c r="AI16" s="65">
        <v>2783.049350950394</v>
      </c>
    </row>
    <row r="17" spans="1:35">
      <c r="A17" s="64" t="s">
        <v>146</v>
      </c>
      <c r="B17" s="65">
        <v>1034.1543929338857</v>
      </c>
      <c r="C17" s="65">
        <v>971.52147611569831</v>
      </c>
      <c r="D17" s="65">
        <v>892.98961331107523</v>
      </c>
      <c r="E17" s="65">
        <v>1039.057292852257</v>
      </c>
      <c r="F17" s="65">
        <v>932.15154344575512</v>
      </c>
      <c r="G17" s="65">
        <v>880.79885234220944</v>
      </c>
      <c r="H17" s="65">
        <v>856.44904743470863</v>
      </c>
      <c r="I17" s="65">
        <v>923.4893558072755</v>
      </c>
      <c r="J17" s="65">
        <v>963.15631612283687</v>
      </c>
      <c r="K17" s="65">
        <v>988.21049816465654</v>
      </c>
      <c r="L17" s="65">
        <v>985.73736891483384</v>
      </c>
      <c r="M17" s="65">
        <v>977.90912028725324</v>
      </c>
      <c r="N17" s="65">
        <v>1018.075009076285</v>
      </c>
      <c r="O17" s="65">
        <v>994.04848778454993</v>
      </c>
      <c r="P17" s="65">
        <v>999.77657754010704</v>
      </c>
      <c r="Q17" s="65">
        <v>993.1680647930857</v>
      </c>
      <c r="R17" s="65">
        <v>951.4837436526002</v>
      </c>
      <c r="S17" s="65">
        <v>981.94311688311711</v>
      </c>
      <c r="T17" s="65">
        <v>1026.0353551754133</v>
      </c>
      <c r="U17" s="65">
        <v>892.53888472199571</v>
      </c>
      <c r="V17" s="65">
        <v>1045.303378403408</v>
      </c>
      <c r="W17" s="65">
        <v>1142.2974231732305</v>
      </c>
      <c r="X17" s="65">
        <v>1032.9917247919082</v>
      </c>
      <c r="Y17" s="65">
        <v>881.94796829971199</v>
      </c>
      <c r="Z17" s="65">
        <v>1005.7763295510607</v>
      </c>
      <c r="AA17" s="65">
        <v>1138.5321780604136</v>
      </c>
      <c r="AB17" s="65">
        <v>1171.1757228822714</v>
      </c>
      <c r="AC17" s="65">
        <v>1226.2206228612358</v>
      </c>
      <c r="AD17" s="65">
        <v>919.89896253602308</v>
      </c>
      <c r="AE17" s="65">
        <v>1284.3458167216409</v>
      </c>
      <c r="AF17" s="65">
        <v>1285.8057444805982</v>
      </c>
      <c r="AG17" s="65">
        <v>1290.4897808093606</v>
      </c>
      <c r="AH17" s="65">
        <v>1250.1688651458276</v>
      </c>
      <c r="AI17" s="65">
        <v>1270.9647619047619</v>
      </c>
    </row>
    <row r="18" spans="1:35">
      <c r="A18" s="64" t="s">
        <v>147</v>
      </c>
      <c r="B18" s="65">
        <v>3516.5224189902028</v>
      </c>
      <c r="C18" s="65">
        <v>3377.1449432125469</v>
      </c>
      <c r="D18" s="65">
        <v>1977.4852809711265</v>
      </c>
      <c r="E18" s="65">
        <v>2676.8698963463944</v>
      </c>
      <c r="F18" s="65">
        <v>2648.7680189456337</v>
      </c>
      <c r="G18" s="65">
        <v>2834.4549736611566</v>
      </c>
      <c r="H18" s="65">
        <v>4331.5943692052133</v>
      </c>
      <c r="I18" s="65">
        <v>3402.5548237807047</v>
      </c>
      <c r="J18" s="65">
        <v>2038.7954295892162</v>
      </c>
      <c r="K18" s="65">
        <v>1642.4784771866669</v>
      </c>
      <c r="L18" s="65">
        <v>2420.7893030657697</v>
      </c>
      <c r="M18" s="65">
        <v>2572.3974485480685</v>
      </c>
      <c r="N18" s="65">
        <v>2376.468182343579</v>
      </c>
      <c r="O18" s="65">
        <v>2268.2974684119213</v>
      </c>
      <c r="P18" s="65">
        <v>2248.5491126115971</v>
      </c>
      <c r="Q18" s="65">
        <v>2251.438182010806</v>
      </c>
      <c r="R18" s="65">
        <v>2184.2791962248821</v>
      </c>
      <c r="S18" s="65">
        <v>2294.5814277192285</v>
      </c>
      <c r="T18" s="65">
        <v>1975.7306080266403</v>
      </c>
      <c r="U18" s="65">
        <v>2204.0500617714993</v>
      </c>
      <c r="V18" s="65">
        <v>2170.9221099530591</v>
      </c>
      <c r="W18" s="65">
        <v>2475.5399491812532</v>
      </c>
      <c r="X18" s="65">
        <v>2336.0333498978521</v>
      </c>
      <c r="Y18" s="65">
        <v>2373.402324200526</v>
      </c>
      <c r="Z18" s="65">
        <v>2339.6170212765956</v>
      </c>
      <c r="AA18" s="65">
        <v>2173.8595220854454</v>
      </c>
      <c r="AB18" s="65">
        <v>2240.6543060816061</v>
      </c>
      <c r="AC18" s="65">
        <v>2265.6698024072625</v>
      </c>
      <c r="AD18" s="65">
        <v>1842.4132237902431</v>
      </c>
      <c r="AE18" s="65">
        <v>2327.5273474781588</v>
      </c>
      <c r="AF18" s="65">
        <v>2372.6547432956413</v>
      </c>
      <c r="AG18" s="65">
        <v>1960.990502035278</v>
      </c>
      <c r="AH18" s="65">
        <v>2199.0947433391621</v>
      </c>
      <c r="AI18" s="65">
        <v>1511.9144175639769</v>
      </c>
    </row>
    <row r="19" spans="1:35">
      <c r="A19" s="64" t="s">
        <v>170</v>
      </c>
      <c r="B19" s="65">
        <v>4241.472954868962</v>
      </c>
      <c r="C19" s="65">
        <v>4068.4464295705043</v>
      </c>
      <c r="D19" s="65">
        <v>2170.0920670270903</v>
      </c>
      <c r="E19" s="65">
        <v>2625.5166990474791</v>
      </c>
      <c r="F19" s="65">
        <v>2652.543502883032</v>
      </c>
      <c r="G19" s="65">
        <v>2800.1108051835749</v>
      </c>
      <c r="H19" s="65">
        <v>3801.2471029600374</v>
      </c>
      <c r="I19" s="65">
        <v>2858.8437561805308</v>
      </c>
      <c r="J19" s="65">
        <v>1740.1293306933433</v>
      </c>
      <c r="K19" s="65">
        <v>1405.3556570613509</v>
      </c>
      <c r="L19" s="65">
        <v>2046.9910662411694</v>
      </c>
      <c r="M19" s="65">
        <v>2194.3156188328167</v>
      </c>
      <c r="N19" s="65">
        <v>1970.729712187358</v>
      </c>
      <c r="O19" s="65">
        <v>1881.0271689269589</v>
      </c>
      <c r="P19" s="65">
        <v>1864.6504836291297</v>
      </c>
      <c r="Q19" s="65">
        <v>1867.0462972772541</v>
      </c>
      <c r="R19" s="65">
        <v>1811.3534797962436</v>
      </c>
      <c r="S19" s="65">
        <v>1902.823622986677</v>
      </c>
      <c r="T19" s="65">
        <v>1638.4107481196531</v>
      </c>
      <c r="U19" s="65">
        <v>1827.7488317129505</v>
      </c>
      <c r="V19" s="65">
        <v>1800.2768716683906</v>
      </c>
      <c r="W19" s="65">
        <v>2052.8867871259176</v>
      </c>
      <c r="X19" s="65">
        <v>1937.1983877201703</v>
      </c>
      <c r="Y19" s="65">
        <v>1968.1872932394608</v>
      </c>
      <c r="Z19" s="65">
        <v>1940.1702127659573</v>
      </c>
      <c r="AA19" s="65">
        <v>1802.7127744123209</v>
      </c>
      <c r="AB19" s="65">
        <v>1858.1035708969421</v>
      </c>
      <c r="AC19" s="65">
        <v>1878.8481288255352</v>
      </c>
      <c r="AD19" s="65">
        <v>1527.8548685089825</v>
      </c>
      <c r="AE19" s="65">
        <v>1930.1446296160339</v>
      </c>
      <c r="AF19" s="65">
        <v>1967.5673480988248</v>
      </c>
      <c r="AG19" s="65">
        <v>1626.1872455902308</v>
      </c>
      <c r="AH19" s="65">
        <v>1823.6395432568668</v>
      </c>
      <c r="AI19" s="65">
        <v>1253.782687735981</v>
      </c>
    </row>
    <row r="20" spans="1:35">
      <c r="A20" s="64" t="s">
        <v>148</v>
      </c>
      <c r="B20" s="65">
        <v>904.24442085624253</v>
      </c>
      <c r="C20" s="65">
        <v>850.89524651062152</v>
      </c>
      <c r="D20" s="65">
        <v>770.55719785653912</v>
      </c>
      <c r="E20" s="65">
        <v>881.41824090419823</v>
      </c>
      <c r="F20" s="65">
        <v>519.83460688834248</v>
      </c>
      <c r="G20" s="65">
        <v>853.68275418238863</v>
      </c>
      <c r="H20" s="65">
        <v>841.17800712955159</v>
      </c>
      <c r="I20" s="65">
        <v>991.91740664046029</v>
      </c>
      <c r="J20" s="65">
        <v>1015.267629930508</v>
      </c>
      <c r="K20" s="65">
        <v>949.80989653430481</v>
      </c>
      <c r="L20" s="65">
        <v>901.32523296999</v>
      </c>
      <c r="M20" s="65">
        <v>887.95297321240491</v>
      </c>
      <c r="N20" s="65">
        <v>782.57049043131144</v>
      </c>
      <c r="O20" s="65">
        <v>753.88243241676992</v>
      </c>
      <c r="P20" s="65">
        <v>734.16209046909898</v>
      </c>
      <c r="Q20" s="65">
        <v>682.51346382941892</v>
      </c>
      <c r="R20" s="65">
        <v>727.32595818393236</v>
      </c>
      <c r="S20" s="65">
        <v>649.99056902932045</v>
      </c>
      <c r="T20" s="65">
        <v>654.49414960391448</v>
      </c>
      <c r="U20" s="65">
        <v>718.86676523929953</v>
      </c>
      <c r="V20" s="65">
        <v>643.90620755279519</v>
      </c>
      <c r="W20" s="65">
        <v>664.49053980291717</v>
      </c>
      <c r="X20" s="65">
        <v>651.12356586589874</v>
      </c>
      <c r="Y20" s="65">
        <v>540.36305589023686</v>
      </c>
      <c r="Z20" s="65">
        <v>615.96460928712838</v>
      </c>
      <c r="AA20" s="65">
        <v>653.68125575778834</v>
      </c>
      <c r="AB20" s="65">
        <v>712.26216517100579</v>
      </c>
      <c r="AC20" s="65">
        <v>479.2616854991528</v>
      </c>
      <c r="AD20" s="65">
        <v>586.21797832964376</v>
      </c>
      <c r="AE20" s="65">
        <v>429.24827865607529</v>
      </c>
      <c r="AF20" s="65">
        <v>408.67500267794446</v>
      </c>
      <c r="AG20" s="65">
        <v>412.35119182122753</v>
      </c>
      <c r="AH20" s="65">
        <v>295.9198080492701</v>
      </c>
      <c r="AI20" s="65">
        <v>237.50314980389379</v>
      </c>
    </row>
    <row r="21" spans="1:35">
      <c r="A21" s="64" t="s">
        <v>151</v>
      </c>
      <c r="B21" s="65">
        <v>2666.9016106119157</v>
      </c>
      <c r="C21" s="65">
        <v>2495.7035071859123</v>
      </c>
      <c r="D21" s="65">
        <v>2105.1451361930212</v>
      </c>
      <c r="E21" s="65">
        <v>2219.8113241938058</v>
      </c>
      <c r="F21" s="65">
        <v>1919.5442299880547</v>
      </c>
      <c r="G21" s="65">
        <v>2397.0870250970602</v>
      </c>
      <c r="H21" s="65">
        <v>2275.3413167050549</v>
      </c>
      <c r="I21" s="65">
        <v>2359.5789301241261</v>
      </c>
      <c r="J21" s="65">
        <v>2486.7893704476846</v>
      </c>
      <c r="K21" s="65">
        <v>2381.809893715515</v>
      </c>
      <c r="L21" s="65">
        <v>2408.1479624379867</v>
      </c>
      <c r="M21" s="65">
        <v>2373.0455107604416</v>
      </c>
      <c r="N21" s="65">
        <v>2330.5107891531502</v>
      </c>
      <c r="O21" s="65">
        <v>2155.0084260904009</v>
      </c>
      <c r="P21" s="65">
        <v>2170.3497236358903</v>
      </c>
      <c r="Q21" s="65">
        <v>2441.3123825793591</v>
      </c>
      <c r="R21" s="65">
        <v>2404.6642782032768</v>
      </c>
      <c r="S21" s="65">
        <v>2676.9029907284335</v>
      </c>
      <c r="T21" s="65">
        <v>2575.9688878820712</v>
      </c>
      <c r="U21" s="65">
        <v>2885.3722188981396</v>
      </c>
      <c r="V21" s="65">
        <v>2842.2082282408178</v>
      </c>
      <c r="W21" s="65">
        <v>2989.305285667449</v>
      </c>
      <c r="X21" s="65">
        <v>2963.1873868601137</v>
      </c>
      <c r="Y21" s="65">
        <v>2569.3900378570329</v>
      </c>
      <c r="Z21" s="65">
        <v>2702.2795666703382</v>
      </c>
      <c r="AA21" s="65">
        <v>2885.6344181925574</v>
      </c>
      <c r="AB21" s="65">
        <v>3035.9085056021836</v>
      </c>
      <c r="AC21" s="65">
        <v>3049.9368351699436</v>
      </c>
      <c r="AD21" s="65">
        <v>2057.9184365073693</v>
      </c>
      <c r="AE21" s="65">
        <v>2383.2032360356402</v>
      </c>
      <c r="AF21" s="65">
        <v>2452.6511466994725</v>
      </c>
      <c r="AG21" s="65">
        <v>2429.2246773159109</v>
      </c>
      <c r="AH21" s="65">
        <v>2324.6814995837099</v>
      </c>
      <c r="AI21" s="65">
        <v>1876.5143708442019</v>
      </c>
    </row>
    <row r="22" spans="1:35">
      <c r="A22" s="64" t="s">
        <v>149</v>
      </c>
      <c r="B22" s="65">
        <v>1808.4888417124851</v>
      </c>
      <c r="C22" s="65">
        <v>1701.790493021243</v>
      </c>
      <c r="D22" s="65">
        <v>1541.1143957130782</v>
      </c>
      <c r="E22" s="65">
        <v>1762.8364818083965</v>
      </c>
      <c r="F22" s="65">
        <v>1039.669213776685</v>
      </c>
      <c r="G22" s="65">
        <v>1707.3655083647773</v>
      </c>
      <c r="H22" s="65">
        <v>1682.3560142591032</v>
      </c>
      <c r="I22" s="65">
        <v>1983.8348132809206</v>
      </c>
      <c r="J22" s="65">
        <v>2030.5352598610159</v>
      </c>
      <c r="K22" s="65">
        <v>1899.6197930686096</v>
      </c>
      <c r="L22" s="65">
        <v>1802.65046593998</v>
      </c>
      <c r="M22" s="65">
        <v>1775.9059464248098</v>
      </c>
      <c r="N22" s="65">
        <v>1565.1409808626229</v>
      </c>
      <c r="O22" s="65">
        <v>1507.7648648335398</v>
      </c>
      <c r="P22" s="65">
        <v>1468.324180938198</v>
      </c>
      <c r="Q22" s="65">
        <v>1365.0269276588378</v>
      </c>
      <c r="R22" s="65">
        <v>1454.6519163678647</v>
      </c>
      <c r="S22" s="65">
        <v>1299.9811380586409</v>
      </c>
      <c r="T22" s="65">
        <v>1308.988299207829</v>
      </c>
      <c r="U22" s="65">
        <v>1437.7335304785991</v>
      </c>
      <c r="V22" s="65">
        <v>1287.8124151055904</v>
      </c>
      <c r="W22" s="65">
        <v>1328.9810796058343</v>
      </c>
      <c r="X22" s="65">
        <v>1302.2471317317975</v>
      </c>
      <c r="Y22" s="65">
        <v>1080.7261117804737</v>
      </c>
      <c r="Z22" s="65">
        <v>1231.9292185742568</v>
      </c>
      <c r="AA22" s="65">
        <v>1307.3625115155767</v>
      </c>
      <c r="AB22" s="65">
        <v>1424.5243303420116</v>
      </c>
      <c r="AC22" s="65">
        <v>958.52337099830561</v>
      </c>
      <c r="AD22" s="65">
        <v>1172.4359566592875</v>
      </c>
      <c r="AE22" s="65">
        <v>858.49655731215057</v>
      </c>
      <c r="AF22" s="65">
        <v>817.35000535588892</v>
      </c>
      <c r="AG22" s="65">
        <v>824.70238364245506</v>
      </c>
      <c r="AH22" s="65">
        <v>591.8396160985402</v>
      </c>
      <c r="AI22" s="65">
        <v>475.00629960778758</v>
      </c>
    </row>
    <row r="23" spans="1:35" ht="15.75" thickBot="1">
      <c r="A23" s="67" t="s">
        <v>150</v>
      </c>
      <c r="B23" s="68">
        <v>2372.31407918174</v>
      </c>
      <c r="C23" s="68">
        <v>2108.9331235842019</v>
      </c>
      <c r="D23" s="68">
        <v>1823.0950691427183</v>
      </c>
      <c r="E23" s="68">
        <v>2061.6699553937688</v>
      </c>
      <c r="F23" s="68">
        <v>1766.8779492130359</v>
      </c>
      <c r="G23" s="68">
        <v>1650.4454345006486</v>
      </c>
      <c r="H23" s="68">
        <v>1877.1852250737381</v>
      </c>
      <c r="I23" s="68">
        <v>2216.0683370551355</v>
      </c>
      <c r="J23" s="68">
        <v>2524.5541900647954</v>
      </c>
      <c r="K23" s="68">
        <v>2224.5994415838954</v>
      </c>
      <c r="L23" s="68">
        <v>2297.7984425245977</v>
      </c>
      <c r="M23" s="68">
        <v>2153.0958375704276</v>
      </c>
      <c r="N23" s="68">
        <v>2111.2626398971752</v>
      </c>
      <c r="O23" s="68">
        <v>2708.8538524528585</v>
      </c>
      <c r="P23" s="68">
        <v>3130.8392603999841</v>
      </c>
      <c r="Q23" s="68">
        <v>2454.0094047723869</v>
      </c>
      <c r="R23" s="68">
        <v>2835.7017208288939</v>
      </c>
      <c r="S23" s="68">
        <v>2662.045713714514</v>
      </c>
      <c r="T23" s="68">
        <v>2951.9510392902412</v>
      </c>
      <c r="U23" s="68">
        <v>3208.4235838793425</v>
      </c>
      <c r="V23" s="68">
        <v>2849.2321970661528</v>
      </c>
      <c r="W23" s="68">
        <v>2708.5561407801929</v>
      </c>
      <c r="X23" s="68">
        <v>3099.6397175531752</v>
      </c>
      <c r="Y23" s="68">
        <v>3189.5507540722174</v>
      </c>
      <c r="Z23" s="68">
        <v>3471.9826969157484</v>
      </c>
      <c r="AA23" s="68">
        <v>3473.5492097747901</v>
      </c>
      <c r="AB23" s="68">
        <v>2492.13742563185</v>
      </c>
      <c r="AC23" s="68">
        <v>3383.5042829635267</v>
      </c>
      <c r="AD23" s="68">
        <v>2719.4797917662322</v>
      </c>
      <c r="AE23" s="68">
        <v>3559.1118947065488</v>
      </c>
      <c r="AF23" s="68">
        <v>3102.7358259822763</v>
      </c>
      <c r="AG23" s="68">
        <v>3187.353968875339</v>
      </c>
      <c r="AH23" s="68">
        <v>3655.8963852647739</v>
      </c>
      <c r="AI23" s="68">
        <v>3140.8763751265801</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44"/>
  <sheetViews>
    <sheetView topLeftCell="A15" workbookViewId="0">
      <pane xSplit="1" topLeftCell="B1" activePane="topRight" state="frozen"/>
      <selection sqref="A1:XFD1048576"/>
      <selection pane="topRight" activeCell="E26" sqref="E26"/>
    </sheetView>
  </sheetViews>
  <sheetFormatPr defaultRowHeight="15"/>
  <cols>
    <col min="1" max="1" width="15.5703125" customWidth="1"/>
  </cols>
  <sheetData>
    <row r="1" spans="1:35" ht="18.75">
      <c r="A1" s="16" t="s">
        <v>6</v>
      </c>
    </row>
    <row r="2" spans="1:35" ht="16.5">
      <c r="A2" s="15" t="s">
        <v>183</v>
      </c>
    </row>
    <row r="3" spans="1:35" ht="15.75" thickBot="1"/>
    <row r="4" spans="1:35" ht="15.75" thickBot="1">
      <c r="A4" s="31"/>
      <c r="B4" s="32">
        <v>1990</v>
      </c>
      <c r="C4" s="32">
        <v>1991</v>
      </c>
      <c r="D4" s="32">
        <v>1992</v>
      </c>
      <c r="E4" s="32">
        <v>1993</v>
      </c>
      <c r="F4" s="32">
        <v>1994</v>
      </c>
      <c r="G4" s="32">
        <v>1995</v>
      </c>
      <c r="H4" s="32">
        <v>1996</v>
      </c>
      <c r="I4" s="32">
        <v>1997</v>
      </c>
      <c r="J4" s="32">
        <v>1998</v>
      </c>
      <c r="K4" s="32">
        <v>1999</v>
      </c>
      <c r="L4" s="32">
        <v>2000</v>
      </c>
      <c r="M4" s="32">
        <v>2001</v>
      </c>
      <c r="N4" s="32">
        <v>2002</v>
      </c>
      <c r="O4" s="32">
        <v>2003</v>
      </c>
      <c r="P4" s="32">
        <v>2004</v>
      </c>
      <c r="Q4" s="32">
        <v>2005</v>
      </c>
      <c r="R4" s="32">
        <v>2006</v>
      </c>
      <c r="S4" s="32">
        <v>2007</v>
      </c>
      <c r="T4" s="32">
        <v>2008</v>
      </c>
      <c r="U4" s="32">
        <v>2009</v>
      </c>
      <c r="V4" s="32">
        <v>2010</v>
      </c>
      <c r="W4" s="32">
        <v>2011</v>
      </c>
      <c r="X4" s="32">
        <v>2012</v>
      </c>
      <c r="Y4" s="32">
        <v>2013</v>
      </c>
      <c r="Z4" s="32">
        <v>2014</v>
      </c>
      <c r="AA4" s="32">
        <v>2015</v>
      </c>
      <c r="AB4" s="32">
        <v>2016</v>
      </c>
      <c r="AC4" s="32">
        <v>2017</v>
      </c>
      <c r="AD4" s="32">
        <v>2018</v>
      </c>
      <c r="AE4" s="32">
        <v>2019</v>
      </c>
      <c r="AF4" s="32">
        <v>2020</v>
      </c>
      <c r="AG4" s="32">
        <v>2021</v>
      </c>
      <c r="AH4" s="32">
        <v>2022</v>
      </c>
      <c r="AI4" s="32">
        <v>2023</v>
      </c>
    </row>
    <row r="5" spans="1:35" ht="15.75" thickBot="1">
      <c r="A5" s="33" t="s">
        <v>75</v>
      </c>
      <c r="B5" s="34">
        <v>753.11500000000001</v>
      </c>
      <c r="C5" s="34">
        <v>741.64700000000005</v>
      </c>
      <c r="D5" s="34">
        <v>711.928</v>
      </c>
      <c r="E5" s="34">
        <v>714.10900000000004</v>
      </c>
      <c r="F5" s="34">
        <v>699.55600000000004</v>
      </c>
      <c r="G5" s="34">
        <v>702.47299999999996</v>
      </c>
      <c r="H5" s="34">
        <v>700.64499999999998</v>
      </c>
      <c r="I5" s="34">
        <v>670.35400000000004</v>
      </c>
      <c r="J5" s="34">
        <v>669.05899999999997</v>
      </c>
      <c r="K5" s="34">
        <v>640.19399999999996</v>
      </c>
      <c r="L5" s="34">
        <v>635.51800000000003</v>
      </c>
      <c r="M5" s="34">
        <v>623.35799999999995</v>
      </c>
      <c r="N5" s="34">
        <v>609.60199999999998</v>
      </c>
      <c r="O5" s="34">
        <v>596.03399999999999</v>
      </c>
      <c r="P5" s="34">
        <v>563.45399999999995</v>
      </c>
      <c r="Q5" s="34">
        <v>564.26499999999999</v>
      </c>
      <c r="R5" s="34">
        <v>550.279</v>
      </c>
      <c r="S5" s="34">
        <v>545.42399999999998</v>
      </c>
      <c r="T5" s="34">
        <v>557.97799999999995</v>
      </c>
      <c r="U5" s="34">
        <v>563.12800000000004</v>
      </c>
      <c r="V5" s="34">
        <v>568.202</v>
      </c>
      <c r="W5" s="34">
        <v>565.10799999999995</v>
      </c>
      <c r="X5" s="34">
        <v>587.18899999999996</v>
      </c>
      <c r="Y5" s="34">
        <v>582.34</v>
      </c>
      <c r="Z5" s="34">
        <v>562.63099999999997</v>
      </c>
      <c r="AA5" s="34">
        <v>561.00400000000002</v>
      </c>
      <c r="AB5" s="34">
        <v>571.64200000000005</v>
      </c>
      <c r="AC5" s="34">
        <v>570.03800000000001</v>
      </c>
      <c r="AD5" s="34">
        <v>575.423</v>
      </c>
      <c r="AE5" s="34">
        <v>566.63900000000001</v>
      </c>
      <c r="AF5" s="34">
        <v>566.98599999999999</v>
      </c>
      <c r="AG5" s="34">
        <v>564.19299999999998</v>
      </c>
      <c r="AH5" s="34">
        <v>557.11300000000006</v>
      </c>
      <c r="AI5" s="34">
        <v>547.43100000000004</v>
      </c>
    </row>
    <row r="6" spans="1:35">
      <c r="A6" s="35" t="s">
        <v>76</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row>
    <row r="7" spans="1:35">
      <c r="A7" s="37" t="s">
        <v>77</v>
      </c>
      <c r="B7" s="38">
        <v>216.53100000000001</v>
      </c>
      <c r="C7" s="38">
        <v>217.62</v>
      </c>
      <c r="D7" s="38">
        <v>213.80600000000001</v>
      </c>
      <c r="E7" s="38">
        <v>211.655</v>
      </c>
      <c r="F7" s="38">
        <v>198.59800000000001</v>
      </c>
      <c r="G7" s="38">
        <v>190.042</v>
      </c>
      <c r="H7" s="38">
        <v>190.113</v>
      </c>
      <c r="I7" s="38">
        <v>176.30199999999999</v>
      </c>
      <c r="J7" s="38">
        <v>168.89500000000001</v>
      </c>
      <c r="K7" s="38">
        <v>153.07300000000001</v>
      </c>
      <c r="L7" s="38">
        <v>149.864</v>
      </c>
      <c r="M7" s="38">
        <v>153.72300000000001</v>
      </c>
      <c r="N7" s="38">
        <v>139.755</v>
      </c>
      <c r="O7" s="38">
        <v>134.13200000000001</v>
      </c>
      <c r="P7" s="38">
        <v>139.08600000000001</v>
      </c>
      <c r="Q7" s="38">
        <v>131.96199999999999</v>
      </c>
      <c r="R7" s="38">
        <v>123.648</v>
      </c>
      <c r="S7" s="38">
        <v>133.38999999999999</v>
      </c>
      <c r="T7" s="38">
        <v>124.69199999999999</v>
      </c>
      <c r="U7" s="38">
        <v>117.47799999999999</v>
      </c>
      <c r="V7" s="38">
        <v>132.17099999999999</v>
      </c>
      <c r="W7" s="38">
        <v>132.16900000000001</v>
      </c>
      <c r="X7" s="38">
        <v>132.893</v>
      </c>
      <c r="Y7" s="38">
        <v>124.964</v>
      </c>
      <c r="Z7" s="38">
        <v>112.994</v>
      </c>
      <c r="AA7" s="38">
        <v>122.31100000000001</v>
      </c>
      <c r="AB7" s="38">
        <v>127.26</v>
      </c>
      <c r="AC7" s="38">
        <v>131.483</v>
      </c>
      <c r="AD7" s="38">
        <v>127.07899999999999</v>
      </c>
      <c r="AE7" s="38">
        <v>112.83799999999999</v>
      </c>
      <c r="AF7" s="38">
        <v>109.892</v>
      </c>
      <c r="AG7" s="38">
        <v>109.44799999999999</v>
      </c>
      <c r="AH7" s="38">
        <v>102.456</v>
      </c>
      <c r="AI7" s="38">
        <v>102.31</v>
      </c>
    </row>
    <row r="8" spans="1:35">
      <c r="A8" s="37" t="s">
        <v>78</v>
      </c>
      <c r="B8" s="38">
        <v>262.87700000000001</v>
      </c>
      <c r="C8" s="38">
        <v>248.12100000000001</v>
      </c>
      <c r="D8" s="38">
        <v>250.761</v>
      </c>
      <c r="E8" s="38">
        <v>253.17500000000001</v>
      </c>
      <c r="F8" s="38">
        <v>225.53200000000001</v>
      </c>
      <c r="G8" s="38">
        <v>213.17599999999999</v>
      </c>
      <c r="H8" s="38">
        <v>216.48</v>
      </c>
      <c r="I8" s="38">
        <v>192.726</v>
      </c>
      <c r="J8" s="38">
        <v>185.447</v>
      </c>
      <c r="K8" s="38">
        <v>174.57400000000001</v>
      </c>
      <c r="L8" s="38">
        <v>175.571</v>
      </c>
      <c r="M8" s="38">
        <v>203.21899999999999</v>
      </c>
      <c r="N8" s="38">
        <v>170.76900000000001</v>
      </c>
      <c r="O8" s="38">
        <v>159.85400000000001</v>
      </c>
      <c r="P8" s="38">
        <v>151.28100000000001</v>
      </c>
      <c r="Q8" s="38">
        <v>141.59700000000001</v>
      </c>
      <c r="R8" s="38">
        <v>137.357</v>
      </c>
      <c r="S8" s="38">
        <v>154.041</v>
      </c>
      <c r="T8" s="38">
        <v>139.15100000000001</v>
      </c>
      <c r="U8" s="38">
        <v>145.18299999999999</v>
      </c>
      <c r="V8" s="38">
        <v>140.85499999999999</v>
      </c>
      <c r="W8" s="38">
        <v>138.386</v>
      </c>
      <c r="X8" s="38">
        <v>132.84899999999999</v>
      </c>
      <c r="Y8" s="38">
        <v>133.31800000000001</v>
      </c>
      <c r="Z8" s="38">
        <v>121.369</v>
      </c>
      <c r="AA8" s="38">
        <v>126.65300000000001</v>
      </c>
      <c r="AB8" s="38">
        <v>131.35900000000001</v>
      </c>
      <c r="AC8" s="38">
        <v>128.68299999999999</v>
      </c>
      <c r="AD8" s="38">
        <v>131.11099999999999</v>
      </c>
      <c r="AE8" s="38">
        <v>122.149</v>
      </c>
      <c r="AF8" s="38">
        <v>123.348</v>
      </c>
      <c r="AG8" s="38">
        <v>116.73</v>
      </c>
      <c r="AH8" s="38">
        <v>109.264</v>
      </c>
      <c r="AI8" s="38">
        <v>107.363</v>
      </c>
    </row>
    <row r="9" spans="1:35">
      <c r="A9" s="37" t="s">
        <v>79</v>
      </c>
      <c r="B9" s="38">
        <v>224.786</v>
      </c>
      <c r="C9" s="38">
        <v>225.947</v>
      </c>
      <c r="D9" s="38">
        <v>223.85599999999999</v>
      </c>
      <c r="E9" s="38">
        <v>219.637</v>
      </c>
      <c r="F9" s="38">
        <v>216.136</v>
      </c>
      <c r="G9" s="38">
        <v>215.47499999999999</v>
      </c>
      <c r="H9" s="38">
        <v>215.28</v>
      </c>
      <c r="I9" s="38">
        <v>210.13300000000001</v>
      </c>
      <c r="J9" s="38">
        <v>208.99299999999999</v>
      </c>
      <c r="K9" s="38">
        <v>191.65899999999999</v>
      </c>
      <c r="L9" s="38">
        <v>184.62899999999999</v>
      </c>
      <c r="M9" s="38">
        <v>176.30799999999999</v>
      </c>
      <c r="N9" s="38">
        <v>168.81899999999999</v>
      </c>
      <c r="O9" s="38">
        <v>161.709</v>
      </c>
      <c r="P9" s="38">
        <v>155.578</v>
      </c>
      <c r="Q9" s="38">
        <v>147.863</v>
      </c>
      <c r="R9" s="38">
        <v>143.07300000000001</v>
      </c>
      <c r="S9" s="38">
        <v>143.703</v>
      </c>
      <c r="T9" s="38">
        <v>150.50800000000001</v>
      </c>
      <c r="U9" s="38">
        <v>150.78200000000001</v>
      </c>
      <c r="V9" s="38">
        <v>155.89699999999999</v>
      </c>
      <c r="W9" s="38">
        <v>158.101</v>
      </c>
      <c r="X9" s="38">
        <v>162.286</v>
      </c>
      <c r="Y9" s="38">
        <v>160.08600000000001</v>
      </c>
      <c r="Z9" s="38">
        <v>165.44300000000001</v>
      </c>
      <c r="AA9" s="38">
        <v>158.774</v>
      </c>
      <c r="AB9" s="38">
        <v>168.059</v>
      </c>
      <c r="AC9" s="38">
        <v>158.81299999999999</v>
      </c>
      <c r="AD9" s="38">
        <v>163.94900000000001</v>
      </c>
      <c r="AE9" s="38">
        <v>156.828</v>
      </c>
      <c r="AF9" s="38">
        <v>163.345</v>
      </c>
      <c r="AG9" s="38">
        <v>167.607</v>
      </c>
      <c r="AH9" s="38">
        <v>167.517</v>
      </c>
      <c r="AI9" s="38">
        <v>167.066</v>
      </c>
    </row>
    <row r="10" spans="1:35">
      <c r="A10" s="37" t="s">
        <v>80</v>
      </c>
      <c r="B10" s="38">
        <v>694.91399999999999</v>
      </c>
      <c r="C10" s="38">
        <v>687.01599999999996</v>
      </c>
      <c r="D10" s="38">
        <v>677.76900000000001</v>
      </c>
      <c r="E10" s="38">
        <v>672.798</v>
      </c>
      <c r="F10" s="38">
        <v>647.452</v>
      </c>
      <c r="G10" s="38">
        <v>646.76099999999997</v>
      </c>
      <c r="H10" s="38">
        <v>646.98800000000006</v>
      </c>
      <c r="I10" s="38">
        <v>629.61099999999999</v>
      </c>
      <c r="J10" s="38">
        <v>623.04999999999995</v>
      </c>
      <c r="K10" s="38">
        <v>605.70500000000004</v>
      </c>
      <c r="L10" s="38">
        <v>597.553</v>
      </c>
      <c r="M10" s="38">
        <v>620.24699999999996</v>
      </c>
      <c r="N10" s="38">
        <v>586.82899999999995</v>
      </c>
      <c r="O10" s="38">
        <v>560.572</v>
      </c>
      <c r="P10" s="38">
        <v>528.66800000000001</v>
      </c>
      <c r="Q10" s="38">
        <v>483.05200000000002</v>
      </c>
      <c r="R10" s="38">
        <v>480.334</v>
      </c>
      <c r="S10" s="38">
        <v>483.70299999999997</v>
      </c>
      <c r="T10" s="38">
        <v>484.88299999999998</v>
      </c>
      <c r="U10" s="38">
        <v>468.05799999999999</v>
      </c>
      <c r="V10" s="38">
        <v>472.83800000000002</v>
      </c>
      <c r="W10" s="38">
        <v>475.54599999999999</v>
      </c>
      <c r="X10" s="38">
        <v>494.41699999999997</v>
      </c>
      <c r="Y10" s="38">
        <v>516.95399999999995</v>
      </c>
      <c r="Z10" s="38">
        <v>498.32600000000002</v>
      </c>
      <c r="AA10" s="38">
        <v>492.084</v>
      </c>
      <c r="AB10" s="38">
        <v>476.82299999999998</v>
      </c>
      <c r="AC10" s="38">
        <v>471.08499999999998</v>
      </c>
      <c r="AD10" s="38">
        <v>458.072</v>
      </c>
      <c r="AE10" s="38">
        <v>453.82299999999998</v>
      </c>
      <c r="AF10" s="38">
        <v>453.55900000000003</v>
      </c>
      <c r="AG10" s="38">
        <v>451.64699999999999</v>
      </c>
      <c r="AH10" s="38">
        <v>460.56099999999998</v>
      </c>
      <c r="AI10" s="38">
        <v>450.39800000000002</v>
      </c>
    </row>
    <row r="11" spans="1:35" ht="15.75" thickBot="1">
      <c r="A11" s="33" t="s">
        <v>81</v>
      </c>
      <c r="B11" s="34">
        <v>86.873999999999995</v>
      </c>
      <c r="C11" s="34">
        <v>101.16</v>
      </c>
      <c r="D11" s="34">
        <v>111.684</v>
      </c>
      <c r="E11" s="34">
        <v>124.119</v>
      </c>
      <c r="F11" s="34">
        <v>117.63</v>
      </c>
      <c r="G11" s="34">
        <v>122.446</v>
      </c>
      <c r="H11" s="34">
        <v>123.749</v>
      </c>
      <c r="I11" s="34">
        <v>125.08499999999999</v>
      </c>
      <c r="J11" s="34">
        <v>121.923</v>
      </c>
      <c r="K11" s="34">
        <v>121.852</v>
      </c>
      <c r="L11" s="34">
        <v>124.79</v>
      </c>
      <c r="M11" s="34">
        <v>130.05600000000001</v>
      </c>
      <c r="N11" s="34">
        <v>120.34399999999999</v>
      </c>
      <c r="O11" s="34">
        <v>112.107</v>
      </c>
      <c r="P11" s="34">
        <v>107.697</v>
      </c>
      <c r="Q11" s="34">
        <v>101.343</v>
      </c>
      <c r="R11" s="34">
        <v>100.072</v>
      </c>
      <c r="S11" s="34">
        <v>105.95699999999999</v>
      </c>
      <c r="T11" s="34">
        <v>107.18</v>
      </c>
      <c r="U11" s="34">
        <v>95.710999999999999</v>
      </c>
      <c r="V11" s="34">
        <v>101.087</v>
      </c>
      <c r="W11" s="34">
        <v>98.66</v>
      </c>
      <c r="X11" s="34">
        <v>97.192999999999998</v>
      </c>
      <c r="Y11" s="34">
        <v>96.980999999999995</v>
      </c>
      <c r="Z11" s="34">
        <v>102.77200000000001</v>
      </c>
      <c r="AA11" s="34">
        <v>91.12</v>
      </c>
      <c r="AB11" s="34">
        <v>93.146000000000001</v>
      </c>
      <c r="AC11" s="34">
        <v>85.313999999999993</v>
      </c>
      <c r="AD11" s="34">
        <v>84.811999999999998</v>
      </c>
      <c r="AE11" s="34">
        <v>79.156999999999996</v>
      </c>
      <c r="AF11" s="34">
        <v>81.582999999999998</v>
      </c>
      <c r="AG11" s="34">
        <v>78.795000000000002</v>
      </c>
      <c r="AH11" s="34">
        <v>74.472999999999999</v>
      </c>
      <c r="AI11" s="34">
        <v>67.935000000000002</v>
      </c>
    </row>
    <row r="12" spans="1:35">
      <c r="A12" s="35" t="s">
        <v>82</v>
      </c>
      <c r="B12" s="38">
        <v>91.921199999999999</v>
      </c>
      <c r="C12" s="38">
        <v>106.5</v>
      </c>
      <c r="D12" s="38">
        <v>102.4284</v>
      </c>
      <c r="E12" s="38">
        <v>88.2684</v>
      </c>
      <c r="F12" s="38">
        <v>79.976399999999998</v>
      </c>
      <c r="G12" s="38">
        <v>80.706000000000003</v>
      </c>
      <c r="H12" s="38">
        <v>94.051199999999994</v>
      </c>
      <c r="I12" s="38">
        <v>95.933999999999997</v>
      </c>
      <c r="J12" s="38">
        <v>100.922</v>
      </c>
      <c r="K12" s="38">
        <v>105.71</v>
      </c>
      <c r="L12" s="38">
        <v>111.64700000000001</v>
      </c>
      <c r="M12" s="38">
        <v>118.60599999999999</v>
      </c>
      <c r="N12" s="38">
        <v>117.45099999999999</v>
      </c>
      <c r="O12" s="38">
        <v>121.011</v>
      </c>
      <c r="P12" s="38">
        <v>124.199</v>
      </c>
      <c r="Q12" s="38">
        <v>126.264</v>
      </c>
      <c r="R12" s="38">
        <v>127.738</v>
      </c>
      <c r="S12" s="38">
        <v>123.78700000000001</v>
      </c>
      <c r="T12" s="38">
        <v>117.489</v>
      </c>
      <c r="U12" s="38">
        <v>115.521</v>
      </c>
      <c r="V12" s="38">
        <v>111.002</v>
      </c>
      <c r="W12" s="38">
        <v>93.528000000000006</v>
      </c>
      <c r="X12" s="38">
        <v>90.334000000000003</v>
      </c>
      <c r="Y12" s="38">
        <v>88.406999999999996</v>
      </c>
      <c r="Z12" s="38">
        <v>87.953000000000003</v>
      </c>
      <c r="AA12" s="38">
        <v>84.099000000000004</v>
      </c>
      <c r="AB12" s="38">
        <v>82.9285</v>
      </c>
      <c r="AC12" s="38">
        <v>81.757999999999996</v>
      </c>
      <c r="AD12" s="38">
        <v>81.971999999999994</v>
      </c>
      <c r="AE12" s="38">
        <v>87.813000000000002</v>
      </c>
      <c r="AF12" s="38">
        <v>80.040000000000006</v>
      </c>
      <c r="AG12" s="38">
        <v>78.344999999999999</v>
      </c>
      <c r="AH12" s="38">
        <v>76.046999999999997</v>
      </c>
      <c r="AI12" s="38">
        <v>74.540000000000006</v>
      </c>
    </row>
    <row r="13" spans="1:35" ht="15.75" thickBot="1">
      <c r="A13" s="39" t="s">
        <v>123</v>
      </c>
      <c r="B13" s="34">
        <v>137.8818</v>
      </c>
      <c r="C13" s="34">
        <v>159.75</v>
      </c>
      <c r="D13" s="34">
        <v>153.64259999999999</v>
      </c>
      <c r="E13" s="34">
        <v>132.40259999999998</v>
      </c>
      <c r="F13" s="34">
        <v>119.96459999999999</v>
      </c>
      <c r="G13" s="34">
        <v>121.059</v>
      </c>
      <c r="H13" s="34">
        <v>141.07679999999999</v>
      </c>
      <c r="I13" s="34">
        <v>143.90100000000001</v>
      </c>
      <c r="J13" s="34">
        <v>151.38300000000001</v>
      </c>
      <c r="K13" s="34">
        <v>158.565</v>
      </c>
      <c r="L13" s="34">
        <v>167.47049999999999</v>
      </c>
      <c r="M13" s="34">
        <v>177.90899999999999</v>
      </c>
      <c r="N13" s="34">
        <v>176.1765</v>
      </c>
      <c r="O13" s="34">
        <v>181.51650000000001</v>
      </c>
      <c r="P13" s="34">
        <v>186.29849999999999</v>
      </c>
      <c r="Q13" s="34">
        <v>189.39599999999999</v>
      </c>
      <c r="R13" s="34">
        <v>191.607</v>
      </c>
      <c r="S13" s="34">
        <v>185.68049999999999</v>
      </c>
      <c r="T13" s="34">
        <v>176.23349999999999</v>
      </c>
      <c r="U13" s="34">
        <v>173.28149999999999</v>
      </c>
      <c r="V13" s="34">
        <v>166.50299999999999</v>
      </c>
      <c r="W13" s="34">
        <v>140.292</v>
      </c>
      <c r="X13" s="34">
        <v>135.501</v>
      </c>
      <c r="Y13" s="34">
        <v>132.6105</v>
      </c>
      <c r="Z13" s="34">
        <v>131.92949999999999</v>
      </c>
      <c r="AA13" s="34">
        <v>126.1485</v>
      </c>
      <c r="AB13" s="34">
        <v>124.39275000000001</v>
      </c>
      <c r="AC13" s="34">
        <v>122.637</v>
      </c>
      <c r="AD13" s="34">
        <v>122.958</v>
      </c>
      <c r="AE13" s="34">
        <v>131.71950000000001</v>
      </c>
      <c r="AF13" s="34">
        <v>120.06</v>
      </c>
      <c r="AG13" s="34">
        <v>117.5175</v>
      </c>
      <c r="AH13" s="34">
        <v>114.0705</v>
      </c>
      <c r="AI13" s="34">
        <v>111.81</v>
      </c>
    </row>
    <row r="14" spans="1:35">
      <c r="A14" s="35" t="s">
        <v>83</v>
      </c>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G14" s="36"/>
      <c r="AI14" s="36"/>
    </row>
    <row r="15" spans="1:35">
      <c r="A15" s="37" t="s">
        <v>84</v>
      </c>
      <c r="B15" s="38">
        <v>7.4974999999999996</v>
      </c>
      <c r="C15" s="38">
        <v>7.3970000000000002</v>
      </c>
      <c r="D15" s="38">
        <v>7.2965</v>
      </c>
      <c r="E15" s="38">
        <v>7.1959999999999997</v>
      </c>
      <c r="F15" s="38">
        <v>7.0955000000000004</v>
      </c>
      <c r="G15" s="38">
        <v>6.9950000000000001</v>
      </c>
      <c r="H15" s="38">
        <v>6.8944999999999999</v>
      </c>
      <c r="I15" s="38">
        <v>6.7939999999999996</v>
      </c>
      <c r="J15" s="38">
        <v>7.7549999999999999</v>
      </c>
      <c r="K15" s="38">
        <v>8.0890000000000004</v>
      </c>
      <c r="L15" s="38">
        <v>8.4629999999999992</v>
      </c>
      <c r="M15" s="38">
        <v>9.4469999999999992</v>
      </c>
      <c r="N15" s="38">
        <v>9.23</v>
      </c>
      <c r="O15" s="38">
        <v>10.048</v>
      </c>
      <c r="P15" s="38">
        <v>10.773999999999999</v>
      </c>
      <c r="Q15" s="38">
        <v>4.9869680000000001</v>
      </c>
      <c r="R15" s="38">
        <v>4.949507333333333</v>
      </c>
      <c r="S15" s="38">
        <v>4.8018719999999995</v>
      </c>
      <c r="T15" s="38">
        <v>4.9510999999999994</v>
      </c>
      <c r="U15" s="38">
        <v>4.9385699999999995</v>
      </c>
      <c r="V15" s="38">
        <v>5.5801610000000004</v>
      </c>
      <c r="W15" s="38">
        <v>4.8093310000000002</v>
      </c>
      <c r="X15" s="38">
        <v>4.3368780000000005</v>
      </c>
      <c r="Y15" s="38">
        <v>5.1207800000000008</v>
      </c>
      <c r="Z15" s="38">
        <v>4.5135110000000003</v>
      </c>
      <c r="AA15" s="38">
        <v>4.3843800000000002</v>
      </c>
      <c r="AB15" s="38">
        <v>3.8679674999999998</v>
      </c>
      <c r="AC15" s="38">
        <v>3.8239020000000004</v>
      </c>
      <c r="AD15" s="38">
        <v>3.96096</v>
      </c>
      <c r="AE15" s="38">
        <v>4.7767109999999997</v>
      </c>
      <c r="AF15" s="38">
        <v>4.2290599999999996</v>
      </c>
      <c r="AG15" s="38">
        <v>4.4838059999999995</v>
      </c>
      <c r="AH15" s="38">
        <v>4.8953499999999996</v>
      </c>
      <c r="AI15" s="38">
        <v>5.3155299999999999</v>
      </c>
    </row>
    <row r="16" spans="1:35">
      <c r="A16" s="37" t="s">
        <v>85</v>
      </c>
      <c r="B16" s="36" t="s">
        <v>86</v>
      </c>
      <c r="C16" s="36" t="s">
        <v>86</v>
      </c>
      <c r="D16" s="36" t="s">
        <v>86</v>
      </c>
      <c r="E16" s="36" t="s">
        <v>86</v>
      </c>
      <c r="F16" s="36" t="s">
        <v>86</v>
      </c>
      <c r="G16" s="36" t="s">
        <v>86</v>
      </c>
      <c r="H16" s="36" t="s">
        <v>86</v>
      </c>
      <c r="I16" s="36" t="s">
        <v>86</v>
      </c>
      <c r="J16" s="36" t="s">
        <v>86</v>
      </c>
      <c r="K16" s="36" t="s">
        <v>86</v>
      </c>
      <c r="L16" s="36" t="s">
        <v>86</v>
      </c>
      <c r="M16" s="36" t="s">
        <v>86</v>
      </c>
      <c r="N16" s="36" t="s">
        <v>86</v>
      </c>
      <c r="O16" s="36" t="s">
        <v>86</v>
      </c>
      <c r="P16" s="36" t="s">
        <v>86</v>
      </c>
      <c r="Q16" s="38">
        <v>3.9804239999999997</v>
      </c>
      <c r="R16" s="38">
        <v>5.0305140000000002</v>
      </c>
      <c r="S16" s="38">
        <v>6.0868799999999998</v>
      </c>
      <c r="T16" s="38">
        <v>7.7237160000000005</v>
      </c>
      <c r="U16" s="38">
        <v>9.4538339999999987</v>
      </c>
      <c r="V16" s="38">
        <v>9.1217245000000009</v>
      </c>
      <c r="W16" s="38">
        <v>6.7556659999999997</v>
      </c>
      <c r="X16" s="38">
        <v>7.6729380000000003</v>
      </c>
      <c r="Y16" s="38">
        <v>7.1561280000000007</v>
      </c>
      <c r="Z16" s="38">
        <v>6.6571310000000006</v>
      </c>
      <c r="AA16" s="38">
        <v>6.1943420000000007</v>
      </c>
      <c r="AB16" s="38">
        <v>6.7717460000000003</v>
      </c>
      <c r="AC16" s="38">
        <v>6.9657629999999999</v>
      </c>
      <c r="AD16" s="38">
        <v>5.8692349999999998</v>
      </c>
      <c r="AE16" s="38">
        <v>6.4584870000000008</v>
      </c>
      <c r="AF16" s="38">
        <v>5.6870000000000012</v>
      </c>
      <c r="AG16" s="38">
        <v>5.3437140000000003</v>
      </c>
      <c r="AH16" s="38">
        <v>4.9984099999999998</v>
      </c>
      <c r="AI16" s="38">
        <v>4.7797750000000008</v>
      </c>
    </row>
    <row r="17" spans="1:35" ht="15.75" thickBot="1">
      <c r="A17" s="33" t="s">
        <v>87</v>
      </c>
      <c r="B17" s="40" t="s">
        <v>86</v>
      </c>
      <c r="C17" s="40" t="s">
        <v>86</v>
      </c>
      <c r="D17" s="40" t="s">
        <v>86</v>
      </c>
      <c r="E17" s="40" t="s">
        <v>86</v>
      </c>
      <c r="F17" s="40" t="s">
        <v>86</v>
      </c>
      <c r="G17" s="40" t="s">
        <v>86</v>
      </c>
      <c r="H17" s="40" t="s">
        <v>86</v>
      </c>
      <c r="I17" s="40" t="s">
        <v>86</v>
      </c>
      <c r="J17" s="40" t="s">
        <v>86</v>
      </c>
      <c r="K17" s="40" t="s">
        <v>86</v>
      </c>
      <c r="L17" s="40" t="s">
        <v>86</v>
      </c>
      <c r="M17" s="40" t="s">
        <v>86</v>
      </c>
      <c r="N17" s="40" t="s">
        <v>86</v>
      </c>
      <c r="O17" s="40" t="s">
        <v>86</v>
      </c>
      <c r="P17" s="40" t="s">
        <v>86</v>
      </c>
      <c r="Q17" s="34">
        <v>2.4706080000000004</v>
      </c>
      <c r="R17" s="34">
        <v>2.1709786666666671</v>
      </c>
      <c r="S17" s="34">
        <v>1.7922480000000001</v>
      </c>
      <c r="T17" s="34">
        <v>1.471184</v>
      </c>
      <c r="U17" s="34">
        <v>1.285596</v>
      </c>
      <c r="V17" s="34">
        <v>1.2871145000000002</v>
      </c>
      <c r="W17" s="34">
        <v>0.99200300000000008</v>
      </c>
      <c r="X17" s="34">
        <v>0.82118399999999991</v>
      </c>
      <c r="Y17" s="34">
        <v>0.68709200000000004</v>
      </c>
      <c r="Z17" s="34">
        <v>0.73835799999999996</v>
      </c>
      <c r="AA17" s="34">
        <v>0.66327800000000003</v>
      </c>
      <c r="AB17" s="34">
        <v>0.57178649999999998</v>
      </c>
      <c r="AC17" s="34">
        <v>0.39133500000000004</v>
      </c>
      <c r="AD17" s="34">
        <v>0.48480499999999999</v>
      </c>
      <c r="AE17" s="34">
        <v>0.44380199999999997</v>
      </c>
      <c r="AF17" s="34">
        <v>0.42393999999999998</v>
      </c>
      <c r="AG17" s="34">
        <v>0.40948000000000001</v>
      </c>
      <c r="AH17" s="34">
        <v>0.41224</v>
      </c>
      <c r="AI17" s="34">
        <v>0.40969499999999998</v>
      </c>
    </row>
    <row r="18" spans="1:35">
      <c r="A18" s="35" t="s">
        <v>88</v>
      </c>
      <c r="B18" s="36"/>
      <c r="C18" s="36"/>
      <c r="D18" s="36"/>
      <c r="E18" s="36"/>
      <c r="F18" s="36"/>
      <c r="G18" s="36"/>
      <c r="H18" s="36"/>
      <c r="I18" s="36"/>
      <c r="J18" s="36"/>
    </row>
    <row r="19" spans="1:35">
      <c r="A19" s="37" t="s">
        <v>89</v>
      </c>
      <c r="B19" s="36" t="s">
        <v>86</v>
      </c>
      <c r="C19" s="36" t="s">
        <v>86</v>
      </c>
      <c r="D19" s="36" t="s">
        <v>86</v>
      </c>
      <c r="E19" s="36" t="s">
        <v>86</v>
      </c>
      <c r="F19" s="36" t="s">
        <v>86</v>
      </c>
      <c r="G19" s="36" t="s">
        <v>86</v>
      </c>
      <c r="H19" s="36" t="s">
        <v>86</v>
      </c>
      <c r="I19" s="36" t="s">
        <v>86</v>
      </c>
      <c r="J19" s="36" t="s">
        <v>86</v>
      </c>
      <c r="K19" s="36" t="s">
        <v>86</v>
      </c>
      <c r="L19" s="36" t="s">
        <v>86</v>
      </c>
      <c r="M19" s="36" t="s">
        <v>86</v>
      </c>
      <c r="N19" s="36" t="s">
        <v>86</v>
      </c>
      <c r="O19" s="36" t="s">
        <v>86</v>
      </c>
      <c r="P19" s="38">
        <v>42.5</v>
      </c>
      <c r="Q19" s="38">
        <v>43.75</v>
      </c>
      <c r="R19" s="38">
        <v>45</v>
      </c>
      <c r="S19" s="38">
        <v>46.25</v>
      </c>
      <c r="T19" s="38">
        <v>47.5</v>
      </c>
      <c r="U19" s="38">
        <v>44.375</v>
      </c>
      <c r="V19" s="38">
        <v>41.25</v>
      </c>
      <c r="W19" s="38">
        <v>38.75</v>
      </c>
      <c r="X19" s="38">
        <v>38.75</v>
      </c>
      <c r="Y19" s="38">
        <v>37.5</v>
      </c>
      <c r="Z19" s="38">
        <v>37.5</v>
      </c>
      <c r="AA19" s="38">
        <v>38.75</v>
      </c>
      <c r="AB19" s="38">
        <v>40.625</v>
      </c>
      <c r="AC19" s="38">
        <v>42.5</v>
      </c>
      <c r="AD19" s="38">
        <v>43.75</v>
      </c>
      <c r="AE19" s="38">
        <v>43.75</v>
      </c>
      <c r="AF19" s="38">
        <v>26.836440677966099</v>
      </c>
      <c r="AG19" s="38">
        <v>27.397500000000001</v>
      </c>
      <c r="AH19" s="38">
        <v>27.45</v>
      </c>
      <c r="AI19" s="38">
        <v>27.45</v>
      </c>
    </row>
    <row r="20" spans="1:35">
      <c r="A20" s="37" t="s">
        <v>90</v>
      </c>
      <c r="B20" s="38">
        <v>79.650000000000006</v>
      </c>
      <c r="C20" s="38">
        <v>80.534999999999997</v>
      </c>
      <c r="D20" s="38">
        <v>81.42</v>
      </c>
      <c r="E20" s="38">
        <v>82.305000000000007</v>
      </c>
      <c r="F20" s="38">
        <v>83.19</v>
      </c>
      <c r="G20" s="38">
        <v>84.075000000000003</v>
      </c>
      <c r="H20" s="38">
        <v>84.96</v>
      </c>
      <c r="I20" s="38">
        <v>85.844999999999999</v>
      </c>
      <c r="J20" s="38">
        <v>86.73</v>
      </c>
      <c r="K20" s="38">
        <v>87.614999999999995</v>
      </c>
      <c r="L20" s="38">
        <v>88.5</v>
      </c>
      <c r="M20" s="38">
        <v>91.45</v>
      </c>
      <c r="N20" s="38">
        <v>94.4</v>
      </c>
      <c r="O20" s="38">
        <v>56.100000000000009</v>
      </c>
      <c r="P20" s="38">
        <v>57.800000000000004</v>
      </c>
      <c r="Q20" s="38">
        <v>59.500000000000007</v>
      </c>
      <c r="R20" s="38">
        <v>61.20000000000001</v>
      </c>
      <c r="S20" s="38">
        <v>62.900000000000006</v>
      </c>
      <c r="T20" s="38">
        <v>64.600000000000009</v>
      </c>
      <c r="U20" s="38">
        <v>60.350000000000009</v>
      </c>
      <c r="V20" s="38">
        <v>56.100000000000009</v>
      </c>
      <c r="W20" s="38">
        <v>52.70000000000001</v>
      </c>
      <c r="X20" s="38">
        <v>52.70000000000001</v>
      </c>
      <c r="Y20" s="38">
        <v>51.000000000000007</v>
      </c>
      <c r="Z20" s="38">
        <v>51.000000000000007</v>
      </c>
      <c r="AA20" s="38">
        <v>52.70000000000001</v>
      </c>
      <c r="AB20" s="38">
        <v>55.250000000000007</v>
      </c>
      <c r="AC20" s="38">
        <v>57.800000000000004</v>
      </c>
      <c r="AD20" s="38">
        <v>59.500000000000007</v>
      </c>
      <c r="AE20" s="38">
        <v>59.500000000000007</v>
      </c>
      <c r="AF20" s="38">
        <v>36.497559322033901</v>
      </c>
      <c r="AG20" s="38">
        <v>36.53</v>
      </c>
      <c r="AH20" s="38">
        <v>36.6</v>
      </c>
      <c r="AI20" s="38">
        <v>36.6</v>
      </c>
    </row>
    <row r="21" spans="1:35">
      <c r="A21" s="37" t="s">
        <v>91</v>
      </c>
      <c r="B21" s="38">
        <v>51.3</v>
      </c>
      <c r="C21" s="38">
        <v>51.87</v>
      </c>
      <c r="D21" s="38">
        <v>52.44</v>
      </c>
      <c r="E21" s="38">
        <v>53.01</v>
      </c>
      <c r="F21" s="38">
        <v>53.58</v>
      </c>
      <c r="G21" s="38">
        <v>54.15</v>
      </c>
      <c r="H21" s="38">
        <v>54.72</v>
      </c>
      <c r="I21" s="38">
        <v>55.29</v>
      </c>
      <c r="J21" s="38">
        <v>55.86</v>
      </c>
      <c r="K21" s="38">
        <v>56.43</v>
      </c>
      <c r="L21" s="38">
        <v>57</v>
      </c>
      <c r="M21" s="38">
        <v>58.9</v>
      </c>
      <c r="N21" s="38">
        <v>60.8</v>
      </c>
      <c r="O21" s="38">
        <v>62.7</v>
      </c>
      <c r="P21" s="38">
        <v>64.599999999999994</v>
      </c>
      <c r="Q21" s="38">
        <v>66.5</v>
      </c>
      <c r="R21" s="38">
        <v>68.400000000000006</v>
      </c>
      <c r="S21" s="38">
        <v>70.3</v>
      </c>
      <c r="T21" s="38">
        <v>72.2</v>
      </c>
      <c r="U21" s="38">
        <v>67.45</v>
      </c>
      <c r="V21" s="38">
        <v>62.7</v>
      </c>
      <c r="W21" s="38">
        <v>58.9</v>
      </c>
      <c r="X21" s="38">
        <v>58.9</v>
      </c>
      <c r="Y21" s="38">
        <v>57</v>
      </c>
      <c r="Z21" s="38">
        <v>57</v>
      </c>
      <c r="AA21" s="38">
        <v>58.9</v>
      </c>
      <c r="AB21" s="38">
        <v>61.75</v>
      </c>
      <c r="AC21" s="38">
        <v>64.599999999999994</v>
      </c>
      <c r="AD21" s="38">
        <v>66.5</v>
      </c>
      <c r="AE21" s="38">
        <v>66.5</v>
      </c>
      <c r="AF21" s="38">
        <v>115.745</v>
      </c>
      <c r="AG21" s="38">
        <v>115.06950000000001</v>
      </c>
      <c r="AH21" s="38">
        <v>115.29</v>
      </c>
      <c r="AI21" s="38">
        <v>115.29</v>
      </c>
    </row>
    <row r="22" spans="1:35" ht="15.75" thickBot="1">
      <c r="A22" s="33" t="s">
        <v>92</v>
      </c>
      <c r="B22" s="34">
        <v>4.05</v>
      </c>
      <c r="C22" s="34">
        <v>4.0949999999999998</v>
      </c>
      <c r="D22" s="34">
        <v>4.1399999999999997</v>
      </c>
      <c r="E22" s="34">
        <v>4.1849999999999996</v>
      </c>
      <c r="F22" s="34">
        <v>4.2300000000000004</v>
      </c>
      <c r="G22" s="34">
        <v>4.2750000000000004</v>
      </c>
      <c r="H22" s="34">
        <v>4.32</v>
      </c>
      <c r="I22" s="34">
        <v>4.3650000000000002</v>
      </c>
      <c r="J22" s="34">
        <v>4.41</v>
      </c>
      <c r="K22" s="34">
        <v>4.4550000000000001</v>
      </c>
      <c r="L22" s="34">
        <v>4.5</v>
      </c>
      <c r="M22" s="34">
        <v>4.6500000000000004</v>
      </c>
      <c r="N22" s="34">
        <v>4.8</v>
      </c>
      <c r="O22" s="34">
        <v>4.95</v>
      </c>
      <c r="P22" s="34">
        <v>5.0999999999999996</v>
      </c>
      <c r="Q22" s="34">
        <v>5.25</v>
      </c>
      <c r="R22" s="34">
        <v>5.4</v>
      </c>
      <c r="S22" s="34">
        <v>5.55</v>
      </c>
      <c r="T22" s="34">
        <v>5.7</v>
      </c>
      <c r="U22" s="34">
        <v>5.3250000000000002</v>
      </c>
      <c r="V22" s="34">
        <v>4.95</v>
      </c>
      <c r="W22" s="34">
        <v>4.6500000000000004</v>
      </c>
      <c r="X22" s="34">
        <v>4.6500000000000004</v>
      </c>
      <c r="Y22" s="34">
        <v>4.5</v>
      </c>
      <c r="Z22" s="34">
        <v>4.5</v>
      </c>
      <c r="AA22" s="34">
        <v>4.6500000000000004</v>
      </c>
      <c r="AB22" s="34">
        <v>4.875</v>
      </c>
      <c r="AC22" s="34">
        <v>5.0999999999999996</v>
      </c>
      <c r="AD22" s="34">
        <v>5.25</v>
      </c>
      <c r="AE22" s="34">
        <v>5.25</v>
      </c>
      <c r="AF22" s="34">
        <v>3.423</v>
      </c>
      <c r="AG22" s="34">
        <v>3.653</v>
      </c>
      <c r="AH22" s="34">
        <v>3.66</v>
      </c>
      <c r="AI22" s="34">
        <v>3.66</v>
      </c>
    </row>
    <row r="23" spans="1:35">
      <c r="A23" s="35" t="s">
        <v>93</v>
      </c>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G23" s="36"/>
      <c r="AI23" s="36"/>
    </row>
    <row r="24" spans="1:35">
      <c r="A24" s="37" t="s">
        <v>23</v>
      </c>
      <c r="B24" s="41">
        <v>903.82100000000003</v>
      </c>
      <c r="C24" s="41">
        <v>928.00199999999995</v>
      </c>
      <c r="D24" s="41">
        <v>1001.2910000000001</v>
      </c>
      <c r="E24" s="41">
        <v>1041.0039999999999</v>
      </c>
      <c r="F24" s="41">
        <v>991.56200000000001</v>
      </c>
      <c r="G24" s="41">
        <v>1015.078</v>
      </c>
      <c r="H24" s="41">
        <v>1010.236</v>
      </c>
      <c r="I24" s="41">
        <v>1068.472</v>
      </c>
      <c r="J24" s="41">
        <v>1092.038</v>
      </c>
      <c r="K24" s="41">
        <v>1060.5150000000001</v>
      </c>
      <c r="L24" s="41">
        <v>1083.192</v>
      </c>
      <c r="M24" s="41">
        <v>1120.953</v>
      </c>
      <c r="N24" s="41">
        <v>1128.0550000000001</v>
      </c>
      <c r="O24" s="41">
        <v>1148.5889999999999</v>
      </c>
      <c r="P24" s="41">
        <v>1155.4849999999999</v>
      </c>
      <c r="Q24" s="41">
        <v>1151.481</v>
      </c>
      <c r="R24" s="41">
        <v>1127.345</v>
      </c>
      <c r="S24" s="41">
        <v>1148.3800000000001</v>
      </c>
      <c r="T24" s="41">
        <v>1059.2329999999999</v>
      </c>
      <c r="U24" s="41">
        <v>1088.1400000000001</v>
      </c>
      <c r="V24" s="41">
        <v>1116.7560000000001</v>
      </c>
      <c r="W24" s="41">
        <v>1062.5340000000001</v>
      </c>
      <c r="X24" s="41">
        <v>1010.516</v>
      </c>
      <c r="Y24" s="41">
        <v>976.51599999999996</v>
      </c>
      <c r="Z24" s="41">
        <v>1031.6669999999999</v>
      </c>
      <c r="AA24" s="41">
        <v>1033.8689999999999</v>
      </c>
      <c r="AB24" s="41">
        <v>999.33199999999999</v>
      </c>
      <c r="AC24" s="41">
        <v>1013.668</v>
      </c>
      <c r="AD24" s="41">
        <v>1045.165</v>
      </c>
      <c r="AE24" s="41">
        <v>1002.013</v>
      </c>
      <c r="AF24" s="41">
        <v>1054.896</v>
      </c>
      <c r="AG24" s="41">
        <v>1041.809</v>
      </c>
      <c r="AH24" s="41">
        <v>974.91800000000001</v>
      </c>
      <c r="AI24" s="41">
        <v>911.06899999999996</v>
      </c>
    </row>
    <row r="25" spans="1:35">
      <c r="A25" s="37" t="s">
        <v>27</v>
      </c>
      <c r="B25" s="41">
        <v>4881.111171526587</v>
      </c>
      <c r="C25" s="41">
        <v>4995.4942041166378</v>
      </c>
      <c r="D25" s="41">
        <v>5304.2724271012003</v>
      </c>
      <c r="E25" s="41">
        <v>5689.6394734133792</v>
      </c>
      <c r="F25" s="41">
        <v>5514.2102126929676</v>
      </c>
      <c r="G25" s="41">
        <v>5612.6753893653522</v>
      </c>
      <c r="H25" s="41">
        <v>5511.3545368782161</v>
      </c>
      <c r="I25" s="41">
        <v>5803.8185042881651</v>
      </c>
      <c r="J25" s="41">
        <v>5352.4648542024006</v>
      </c>
      <c r="K25" s="41">
        <v>5189.4703927958835</v>
      </c>
      <c r="L25" s="41">
        <v>5330.4404905660376</v>
      </c>
      <c r="M25" s="41">
        <v>5668.9332092624363</v>
      </c>
      <c r="N25" s="41">
        <v>5771.4021114922816</v>
      </c>
      <c r="O25" s="41">
        <v>5917.2854408233279</v>
      </c>
      <c r="P25" s="41">
        <v>6016.3298216123503</v>
      </c>
      <c r="Q25" s="41">
        <v>6165.211704974271</v>
      </c>
      <c r="R25" s="41">
        <v>6142.2534528301885</v>
      </c>
      <c r="S25" s="41">
        <v>6267.8686209262441</v>
      </c>
      <c r="T25" s="41">
        <v>5892.9491132075473</v>
      </c>
      <c r="U25" s="41">
        <v>5882.0596346483708</v>
      </c>
      <c r="V25" s="41">
        <v>6166.445511149228</v>
      </c>
      <c r="W25" s="41">
        <v>6060.5863396226414</v>
      </c>
      <c r="X25" s="41">
        <v>5847.4575488850769</v>
      </c>
      <c r="Y25" s="41">
        <v>5735.9834373927952</v>
      </c>
      <c r="Z25" s="41">
        <v>5995.4347032590049</v>
      </c>
      <c r="AA25" s="41">
        <v>6196.298746140651</v>
      </c>
      <c r="AB25" s="41">
        <v>6071.5686758147513</v>
      </c>
      <c r="AC25" s="41">
        <v>6116.0651526586616</v>
      </c>
      <c r="AD25" s="41">
        <v>6390.6667615780452</v>
      </c>
      <c r="AE25" s="41">
        <v>6149.9250583190396</v>
      </c>
      <c r="AF25" s="41">
        <v>6575.9429536878215</v>
      </c>
      <c r="AG25" s="41">
        <v>6543.5098679245284</v>
      </c>
      <c r="AH25" s="41">
        <v>6216.4683927958831</v>
      </c>
      <c r="AI25" s="41">
        <v>5568.2592675814749</v>
      </c>
    </row>
    <row r="26" spans="1:35" ht="15.75" thickBot="1">
      <c r="A26" s="33" t="s">
        <v>30</v>
      </c>
      <c r="B26" s="42">
        <v>3712.2868284734132</v>
      </c>
      <c r="C26" s="42">
        <v>3859.2297958833624</v>
      </c>
      <c r="D26" s="42">
        <v>4149.8385728987996</v>
      </c>
      <c r="E26" s="42">
        <v>4837.1745265866211</v>
      </c>
      <c r="F26" s="42">
        <v>4416.8397873070326</v>
      </c>
      <c r="G26" s="42">
        <v>4456.1576106346483</v>
      </c>
      <c r="H26" s="42">
        <v>4319.9624631217839</v>
      </c>
      <c r="I26" s="42">
        <v>4510.8894957118355</v>
      </c>
      <c r="J26" s="42">
        <v>5650.6361457975991</v>
      </c>
      <c r="K26" s="42">
        <v>5376.0576072041167</v>
      </c>
      <c r="L26" s="42">
        <v>5507.9405094339627</v>
      </c>
      <c r="M26" s="42">
        <v>5817.6597907375635</v>
      </c>
      <c r="N26" s="42">
        <v>5832.5778885077179</v>
      </c>
      <c r="O26" s="42">
        <v>5883.0705591766718</v>
      </c>
      <c r="P26" s="42">
        <v>6061.421178387649</v>
      </c>
      <c r="Q26" s="42">
        <v>6217.7442950257282</v>
      </c>
      <c r="R26" s="42">
        <v>6091.5005471698114</v>
      </c>
      <c r="S26" s="42">
        <v>6307.2183790737554</v>
      </c>
      <c r="T26" s="42">
        <v>5785.4668867924529</v>
      </c>
      <c r="U26" s="42">
        <v>5398.9463653516295</v>
      </c>
      <c r="V26" s="42">
        <v>5889.8584888507721</v>
      </c>
      <c r="W26" s="42">
        <v>5808.5566603773577</v>
      </c>
      <c r="X26" s="42">
        <v>5472.9054511149225</v>
      </c>
      <c r="Y26" s="42">
        <v>5363.2505626072043</v>
      </c>
      <c r="Z26" s="42">
        <v>5304.6042967409949</v>
      </c>
      <c r="AA26" s="42">
        <v>5307.5972538593487</v>
      </c>
      <c r="AB26" s="42">
        <v>5312.0973241852489</v>
      </c>
      <c r="AC26" s="42">
        <v>5177.9348473413384</v>
      </c>
      <c r="AD26" s="42">
        <v>5345.4162384219553</v>
      </c>
      <c r="AE26" s="42">
        <v>5147.0539416809606</v>
      </c>
      <c r="AF26" s="42">
        <v>5531.7880463121783</v>
      </c>
      <c r="AG26" s="42">
        <v>5583.1471320754717</v>
      </c>
      <c r="AH26" s="42">
        <v>5181.9556072041169</v>
      </c>
      <c r="AI26" s="42">
        <v>4344.052732418525</v>
      </c>
    </row>
    <row r="27" spans="1:35">
      <c r="A27" s="35" t="s">
        <v>94</v>
      </c>
      <c r="B27" s="36"/>
      <c r="C27" s="36"/>
      <c r="D27" s="36"/>
      <c r="E27" s="36"/>
      <c r="F27" s="36"/>
      <c r="G27" s="36"/>
      <c r="H27" s="36"/>
      <c r="I27" s="36"/>
      <c r="J27" s="36"/>
    </row>
    <row r="28" spans="1:35">
      <c r="A28" s="37" t="s">
        <v>61</v>
      </c>
      <c r="B28" s="41">
        <v>4380.7489999999998</v>
      </c>
      <c r="C28" s="41">
        <v>3902.99</v>
      </c>
      <c r="D28" s="41">
        <v>3923.1990000000001</v>
      </c>
      <c r="E28" s="41">
        <v>4304.1329999999998</v>
      </c>
      <c r="F28" s="41">
        <v>5380.4570000000003</v>
      </c>
      <c r="G28" s="41">
        <v>4365.8410000000003</v>
      </c>
      <c r="H28" s="41">
        <v>4786.1350000000002</v>
      </c>
      <c r="I28" s="41">
        <v>4047.087</v>
      </c>
      <c r="J28" s="41">
        <v>3662.8850000000002</v>
      </c>
      <c r="K28" s="41">
        <v>3719.2869999999998</v>
      </c>
      <c r="L28" s="41">
        <v>3719.5160000000001</v>
      </c>
      <c r="M28" s="41">
        <v>3768.8389999999999</v>
      </c>
      <c r="N28" s="41">
        <v>3686.3139999999999</v>
      </c>
      <c r="O28" s="41">
        <v>3743.096</v>
      </c>
      <c r="P28" s="41">
        <v>3731.0729999999999</v>
      </c>
      <c r="Q28" s="41">
        <v>3240.6509999999998</v>
      </c>
      <c r="R28" s="41">
        <v>2818.009</v>
      </c>
      <c r="S28" s="41">
        <v>3223.0210000000002</v>
      </c>
      <c r="T28" s="41">
        <v>3589.83</v>
      </c>
      <c r="U28" s="41">
        <v>3345.2310000000002</v>
      </c>
      <c r="V28" s="41">
        <v>3969.9749999999999</v>
      </c>
      <c r="W28" s="41">
        <v>3882.42</v>
      </c>
      <c r="X28" s="41">
        <v>4036.6320000000001</v>
      </c>
      <c r="Y28" s="41">
        <v>4739.4579999999996</v>
      </c>
      <c r="Z28" s="41">
        <v>4821.8819999999996</v>
      </c>
      <c r="AA28" s="41">
        <v>4741.7700000000004</v>
      </c>
      <c r="AB28" s="41">
        <v>4753.4309999999996</v>
      </c>
      <c r="AC28" s="41">
        <v>6248.96</v>
      </c>
      <c r="AD28" s="41">
        <v>5556.8739999999998</v>
      </c>
      <c r="AE28" s="41">
        <v>6121.6059999999998</v>
      </c>
      <c r="AF28" s="41">
        <v>5795.8519999999999</v>
      </c>
      <c r="AG28" s="41">
        <v>5899.5680000000002</v>
      </c>
      <c r="AH28" s="41">
        <v>5798.0429999999997</v>
      </c>
      <c r="AI28" s="41">
        <v>4585.3329999999996</v>
      </c>
    </row>
    <row r="29" spans="1:35">
      <c r="A29" s="37" t="s">
        <v>95</v>
      </c>
      <c r="B29" s="41">
        <v>1315.2560000000001</v>
      </c>
      <c r="C29" s="41">
        <v>1163.7560000000001</v>
      </c>
      <c r="D29" s="41">
        <v>1715.875</v>
      </c>
      <c r="E29" s="41">
        <v>1213.1790000000001</v>
      </c>
      <c r="F29" s="41">
        <v>1551.35</v>
      </c>
      <c r="G29" s="41">
        <v>1722.58</v>
      </c>
      <c r="H29" s="41">
        <v>1531.2860000000001</v>
      </c>
      <c r="I29" s="41">
        <v>1598.21</v>
      </c>
      <c r="J29" s="41">
        <v>1242.952</v>
      </c>
      <c r="K29" s="41">
        <v>1325.845</v>
      </c>
      <c r="L29" s="41">
        <v>1215.509</v>
      </c>
      <c r="M29" s="41">
        <v>980.81200000000001</v>
      </c>
      <c r="N29" s="41">
        <v>918.50099999999998</v>
      </c>
      <c r="O29" s="41">
        <v>1198.1320000000001</v>
      </c>
      <c r="P29" s="41">
        <v>1118.546</v>
      </c>
      <c r="Q29" s="41">
        <v>1927.7239999999999</v>
      </c>
      <c r="R29" s="41">
        <v>1083.741</v>
      </c>
      <c r="S29" s="41">
        <v>985.64400000000001</v>
      </c>
      <c r="T29" s="41">
        <v>1383.59</v>
      </c>
      <c r="U29" s="41">
        <v>1091.5809999999999</v>
      </c>
      <c r="V29" s="41">
        <v>1277.9760000000001</v>
      </c>
      <c r="W29" s="41">
        <v>1796.2670000000001</v>
      </c>
      <c r="X29" s="41">
        <v>1560.857</v>
      </c>
      <c r="Y29" s="41">
        <v>1026.136</v>
      </c>
      <c r="Z29" s="41">
        <v>762.95500000000004</v>
      </c>
      <c r="AA29" s="41">
        <v>1023.155</v>
      </c>
      <c r="AB29" s="41">
        <v>1399.2329999999999</v>
      </c>
      <c r="AC29" s="41">
        <v>1187.479</v>
      </c>
      <c r="AD29" s="41">
        <v>1443.856</v>
      </c>
      <c r="AE29" s="41">
        <v>1650.626</v>
      </c>
      <c r="AF29" s="41">
        <v>1589.6079999999999</v>
      </c>
      <c r="AG29" s="41">
        <v>1497.9359999999999</v>
      </c>
      <c r="AH29" s="41">
        <v>1376.8620000000001</v>
      </c>
      <c r="AI29" s="41">
        <v>1606.771</v>
      </c>
    </row>
    <row r="30" spans="1:35">
      <c r="A30" s="37" t="s">
        <v>63</v>
      </c>
      <c r="B30" s="41">
        <v>9802.3269999999993</v>
      </c>
      <c r="C30" s="41">
        <v>10019.726000000001</v>
      </c>
      <c r="D30" s="41">
        <v>12619.427</v>
      </c>
      <c r="E30" s="41">
        <v>13398.733</v>
      </c>
      <c r="F30" s="41">
        <v>12022.629000000001</v>
      </c>
      <c r="G30" s="41">
        <v>12584.873</v>
      </c>
      <c r="H30" s="41">
        <v>12907.056</v>
      </c>
      <c r="I30" s="41">
        <v>12510.22</v>
      </c>
      <c r="J30" s="41">
        <v>13117.504999999999</v>
      </c>
      <c r="K30" s="41">
        <v>14922.864</v>
      </c>
      <c r="L30" s="41">
        <v>16046.632</v>
      </c>
      <c r="M30" s="41">
        <v>15596.956</v>
      </c>
      <c r="N30" s="41">
        <v>15129.168</v>
      </c>
      <c r="O30" s="41">
        <v>12210.963</v>
      </c>
      <c r="P30" s="41">
        <v>11286.448</v>
      </c>
      <c r="Q30" s="41">
        <v>11905.493</v>
      </c>
      <c r="R30" s="41">
        <v>12924.281000000001</v>
      </c>
      <c r="S30" s="41">
        <v>11758.204</v>
      </c>
      <c r="T30" s="41">
        <v>9736.5370000000003</v>
      </c>
      <c r="U30" s="41">
        <v>14786.991</v>
      </c>
      <c r="V30" s="41">
        <v>12836.01</v>
      </c>
      <c r="W30" s="41">
        <v>12528.255999999999</v>
      </c>
      <c r="X30" s="41">
        <v>12576.489</v>
      </c>
      <c r="Y30" s="41">
        <v>13215.257</v>
      </c>
      <c r="Z30" s="41">
        <v>12317.504999999999</v>
      </c>
      <c r="AA30" s="41">
        <v>11122.055</v>
      </c>
      <c r="AB30" s="41">
        <v>11745.22</v>
      </c>
      <c r="AC30" s="41">
        <v>13296.825999999999</v>
      </c>
      <c r="AD30" s="41">
        <v>12350.397000000001</v>
      </c>
      <c r="AE30" s="41">
        <v>14690.394</v>
      </c>
      <c r="AF30" s="41">
        <v>13950.195</v>
      </c>
      <c r="AG30" s="41">
        <v>14056.101000000001</v>
      </c>
      <c r="AH30" s="41">
        <v>15237.300999999999</v>
      </c>
      <c r="AI30" s="41">
        <v>15651.73</v>
      </c>
    </row>
    <row r="31" spans="1:35" ht="15.75" thickBot="1">
      <c r="A31" s="33" t="s">
        <v>96</v>
      </c>
      <c r="B31" s="34">
        <v>750.48599999999999</v>
      </c>
      <c r="C31" s="34">
        <v>846.12699999999995</v>
      </c>
      <c r="D31" s="34">
        <v>782.11400000000003</v>
      </c>
      <c r="E31" s="34">
        <v>981.85599999999999</v>
      </c>
      <c r="F31" s="34">
        <v>897.21299999999997</v>
      </c>
      <c r="G31" s="34">
        <v>946.16399999999999</v>
      </c>
      <c r="H31" s="34">
        <v>663.36400000000003</v>
      </c>
      <c r="I31" s="34">
        <v>838.04399999999998</v>
      </c>
      <c r="J31" s="34">
        <v>650.63400000000001</v>
      </c>
      <c r="K31" s="34">
        <v>1042.1389999999999</v>
      </c>
      <c r="L31" s="34">
        <v>848.61599999999999</v>
      </c>
      <c r="M31" s="34">
        <v>889.16</v>
      </c>
      <c r="N31" s="34">
        <v>845.93600000000004</v>
      </c>
      <c r="O31" s="34">
        <v>644.23</v>
      </c>
      <c r="P31" s="34">
        <v>462.37299999999999</v>
      </c>
      <c r="Q31" s="34">
        <v>456.09300000000002</v>
      </c>
      <c r="R31" s="34">
        <v>423.16199999999998</v>
      </c>
      <c r="S31" s="34">
        <v>418.3</v>
      </c>
      <c r="T31" s="34">
        <v>396.459</v>
      </c>
      <c r="U31" s="34">
        <v>382.15600000000001</v>
      </c>
      <c r="V31" s="34">
        <v>431.31</v>
      </c>
      <c r="W31" s="34">
        <v>449.53500000000003</v>
      </c>
      <c r="X31" s="34">
        <v>542.75699999999995</v>
      </c>
      <c r="Y31" s="34">
        <v>359.49400000000003</v>
      </c>
      <c r="Z31" s="34">
        <v>371.95400000000001</v>
      </c>
      <c r="AA31" s="34">
        <v>507.05799999999999</v>
      </c>
      <c r="AB31" s="34">
        <v>423.94799999999998</v>
      </c>
      <c r="AC31" s="34">
        <v>482.30200000000002</v>
      </c>
      <c r="AD31" s="34">
        <v>434.22199999999998</v>
      </c>
      <c r="AE31" s="34">
        <v>232.76400000000001</v>
      </c>
      <c r="AF31" s="34">
        <v>396.78899999999999</v>
      </c>
      <c r="AG31" s="34">
        <v>181.53899999999999</v>
      </c>
      <c r="AH31" s="34">
        <v>288.22300000000001</v>
      </c>
      <c r="AI31" s="34">
        <v>319.03899999999999</v>
      </c>
    </row>
    <row r="32" spans="1:35">
      <c r="A32" s="35" t="s">
        <v>59</v>
      </c>
      <c r="B32" s="36"/>
      <c r="C32" s="36"/>
      <c r="D32" s="36"/>
      <c r="E32" s="36"/>
      <c r="F32" s="36"/>
      <c r="G32" s="36"/>
      <c r="H32" s="36"/>
      <c r="I32" s="36"/>
      <c r="J32" s="36"/>
    </row>
    <row r="33" spans="1:35">
      <c r="A33" s="37" t="s">
        <v>97</v>
      </c>
      <c r="B33" s="41">
        <v>62.5</v>
      </c>
      <c r="C33" s="41">
        <v>62.5</v>
      </c>
      <c r="D33" s="41">
        <v>62.5</v>
      </c>
      <c r="E33" s="41">
        <v>62.5</v>
      </c>
      <c r="F33" s="41">
        <v>62.5</v>
      </c>
      <c r="G33" s="41">
        <v>62.5</v>
      </c>
      <c r="H33" s="41">
        <v>62.5</v>
      </c>
      <c r="I33" s="41">
        <v>62.5</v>
      </c>
      <c r="J33" s="41">
        <v>62.5</v>
      </c>
      <c r="K33" s="41">
        <v>62.5</v>
      </c>
      <c r="L33" s="41">
        <v>62.5</v>
      </c>
      <c r="M33" s="41">
        <v>62.5</v>
      </c>
      <c r="N33" s="41">
        <v>62.5</v>
      </c>
      <c r="O33" s="41">
        <v>62.5</v>
      </c>
      <c r="P33" s="41">
        <v>62.5</v>
      </c>
      <c r="Q33" s="41">
        <v>62.5</v>
      </c>
      <c r="R33" s="41">
        <v>62.5</v>
      </c>
      <c r="S33" s="41">
        <v>62.5</v>
      </c>
      <c r="T33" s="41">
        <v>62.5</v>
      </c>
      <c r="U33" s="41">
        <v>62.5</v>
      </c>
      <c r="V33" s="41">
        <v>62.5</v>
      </c>
      <c r="W33" s="41">
        <v>62.5</v>
      </c>
      <c r="X33" s="41">
        <v>62.5</v>
      </c>
      <c r="Y33" s="41">
        <v>62.5</v>
      </c>
      <c r="Z33" s="41">
        <v>62.5</v>
      </c>
      <c r="AA33" s="41">
        <v>62.5</v>
      </c>
      <c r="AB33" s="41">
        <v>62.5</v>
      </c>
      <c r="AC33" s="41">
        <v>62.5</v>
      </c>
      <c r="AD33" s="41">
        <v>62.5</v>
      </c>
      <c r="AE33" s="41">
        <v>62.5</v>
      </c>
      <c r="AF33" s="41">
        <v>62.5</v>
      </c>
      <c r="AG33" s="41">
        <v>62.5</v>
      </c>
      <c r="AH33" s="41">
        <v>62.5</v>
      </c>
      <c r="AI33" s="41">
        <v>62.5</v>
      </c>
    </row>
    <row r="34" spans="1:35" ht="15.75" thickBot="1">
      <c r="A34" s="33" t="s">
        <v>98</v>
      </c>
      <c r="B34" s="42">
        <v>1000</v>
      </c>
      <c r="C34" s="42">
        <v>1000</v>
      </c>
      <c r="D34" s="42">
        <v>1000</v>
      </c>
      <c r="E34" s="42">
        <v>1000</v>
      </c>
      <c r="F34" s="42">
        <v>1000</v>
      </c>
      <c r="G34" s="42">
        <v>1000</v>
      </c>
      <c r="H34" s="42">
        <v>1000</v>
      </c>
      <c r="I34" s="42">
        <v>1000</v>
      </c>
      <c r="J34" s="42">
        <v>1000</v>
      </c>
      <c r="K34" s="42">
        <v>1000</v>
      </c>
      <c r="L34" s="42">
        <v>1000</v>
      </c>
      <c r="M34" s="42">
        <v>1000</v>
      </c>
      <c r="N34" s="42">
        <v>1000</v>
      </c>
      <c r="O34" s="42">
        <v>1000</v>
      </c>
      <c r="P34" s="42">
        <v>1000</v>
      </c>
      <c r="Q34" s="42">
        <v>1000</v>
      </c>
      <c r="R34" s="42">
        <v>1000</v>
      </c>
      <c r="S34" s="42">
        <v>1000</v>
      </c>
      <c r="T34" s="42">
        <v>1000</v>
      </c>
      <c r="U34" s="42">
        <v>1000</v>
      </c>
      <c r="V34" s="42">
        <v>1000</v>
      </c>
      <c r="W34" s="42">
        <v>1000</v>
      </c>
      <c r="X34" s="42">
        <v>1000</v>
      </c>
      <c r="Y34" s="42">
        <v>1000</v>
      </c>
      <c r="Z34" s="42">
        <v>1000</v>
      </c>
      <c r="AA34" s="42">
        <v>1000</v>
      </c>
      <c r="AB34" s="42">
        <v>1000</v>
      </c>
      <c r="AC34" s="42">
        <v>1000</v>
      </c>
      <c r="AD34" s="42">
        <v>1000</v>
      </c>
      <c r="AE34" s="42">
        <v>1000</v>
      </c>
      <c r="AF34" s="42">
        <v>1000</v>
      </c>
      <c r="AG34" s="42">
        <v>1000</v>
      </c>
      <c r="AH34" s="42">
        <v>1000</v>
      </c>
      <c r="AI34" s="42">
        <v>1000</v>
      </c>
    </row>
    <row r="35" spans="1:35">
      <c r="A35" s="35" t="s">
        <v>99</v>
      </c>
      <c r="B35" s="36"/>
      <c r="C35" s="36"/>
      <c r="D35" s="36"/>
      <c r="E35" s="36"/>
      <c r="F35" s="36"/>
      <c r="G35" s="36"/>
      <c r="H35" s="36"/>
      <c r="I35" s="36"/>
      <c r="J35" s="36"/>
    </row>
    <row r="36" spans="1:35">
      <c r="A36" s="37" t="s">
        <v>100</v>
      </c>
      <c r="B36" s="36" t="s">
        <v>101</v>
      </c>
      <c r="C36" s="36" t="s">
        <v>101</v>
      </c>
      <c r="D36" s="36" t="s">
        <v>101</v>
      </c>
      <c r="E36" s="43">
        <v>3.7037037037037035E-2</v>
      </c>
      <c r="F36" s="43">
        <v>7.407407407407407E-2</v>
      </c>
      <c r="G36" s="43">
        <v>0.1111111111111111</v>
      </c>
      <c r="H36" s="43">
        <v>0.14814814814814814</v>
      </c>
      <c r="I36" s="43">
        <v>0.1851851851851852</v>
      </c>
      <c r="J36" s="43">
        <v>0.22222222222222224</v>
      </c>
      <c r="K36" s="43">
        <v>0.2592592592592593</v>
      </c>
      <c r="L36" s="43">
        <v>0.29629629629629628</v>
      </c>
      <c r="M36" s="43">
        <v>0.33333333333333331</v>
      </c>
      <c r="N36" s="43">
        <v>0.21930000000000002</v>
      </c>
      <c r="O36" s="43">
        <v>0.15940000000000001</v>
      </c>
      <c r="P36" s="43">
        <v>0.13843333333333332</v>
      </c>
      <c r="Q36" s="43">
        <v>0.12203333333333333</v>
      </c>
      <c r="R36" s="43">
        <v>0.12203333333333333</v>
      </c>
      <c r="S36" s="43">
        <v>1.8966666666666666E-2</v>
      </c>
      <c r="T36" s="43">
        <v>1.5366666666666667E-2</v>
      </c>
      <c r="U36" s="43">
        <v>1.1933333333333334E-2</v>
      </c>
      <c r="V36" s="43">
        <v>1.1933333333333334E-2</v>
      </c>
      <c r="W36" s="43">
        <v>6.3666666666666663E-3</v>
      </c>
      <c r="X36" s="43">
        <v>5.8666666666666659E-3</v>
      </c>
      <c r="Y36" s="43">
        <v>5.0333333333333332E-3</v>
      </c>
      <c r="Z36" s="70">
        <v>3.2000000000000002E-3</v>
      </c>
      <c r="AA36" s="70">
        <v>3.0333333333333332E-3</v>
      </c>
      <c r="AB36" s="70">
        <v>2.8166666666666665E-3</v>
      </c>
      <c r="AC36" s="70">
        <v>2.5999999999999999E-3</v>
      </c>
      <c r="AD36" s="70">
        <v>3.2666666666666664E-3</v>
      </c>
      <c r="AE36" s="70">
        <v>3.1333333333333335E-3</v>
      </c>
      <c r="AF36" s="70">
        <v>3.0333333333333332E-3</v>
      </c>
      <c r="AG36" s="70">
        <v>2.9333333333333329E-3</v>
      </c>
      <c r="AH36" s="70">
        <v>2.7333333333333333E-3</v>
      </c>
      <c r="AI36" s="70">
        <v>3.7000000000000002E-3</v>
      </c>
    </row>
    <row r="37" spans="1:35" ht="15.75" thickBot="1">
      <c r="A37" s="33" t="s">
        <v>102</v>
      </c>
      <c r="B37" s="40" t="s">
        <v>101</v>
      </c>
      <c r="C37" s="40" t="s">
        <v>101</v>
      </c>
      <c r="D37" s="40" t="s">
        <v>101</v>
      </c>
      <c r="E37" s="44">
        <v>1.0740740740740742</v>
      </c>
      <c r="F37" s="44">
        <v>2.1481481481481484</v>
      </c>
      <c r="G37" s="44">
        <v>3.2222222222222219</v>
      </c>
      <c r="H37" s="44">
        <v>4.2962962962962967</v>
      </c>
      <c r="I37" s="44">
        <v>5.3703703703703702</v>
      </c>
      <c r="J37" s="44">
        <v>6.4444444444444446</v>
      </c>
      <c r="K37" s="44">
        <v>7.518518518518519</v>
      </c>
      <c r="L37" s="44">
        <v>8.5925925925925934</v>
      </c>
      <c r="M37" s="44">
        <v>9.6666666666666661</v>
      </c>
      <c r="N37" s="44">
        <v>6.3597000000000001</v>
      </c>
      <c r="O37" s="44">
        <v>4.6226000000000003</v>
      </c>
      <c r="P37" s="44">
        <v>4.0145666666666662</v>
      </c>
      <c r="Q37" s="44">
        <v>3.5389666666666666</v>
      </c>
      <c r="R37" s="44">
        <v>3.5389666666666666</v>
      </c>
      <c r="S37" s="44">
        <v>0.55003333333333326</v>
      </c>
      <c r="T37" s="44">
        <v>0.44563333333333333</v>
      </c>
      <c r="U37" s="44">
        <v>0.34606666666666669</v>
      </c>
      <c r="V37" s="44">
        <v>0.34606666666666669</v>
      </c>
      <c r="W37" s="44">
        <v>0.18463333333333332</v>
      </c>
      <c r="X37" s="44">
        <v>0.17013333333333333</v>
      </c>
      <c r="Y37" s="44">
        <v>0.14596666666666666</v>
      </c>
      <c r="Z37" s="44">
        <v>9.2799999999999994E-2</v>
      </c>
      <c r="AA37" s="44">
        <v>8.7966666666666665E-2</v>
      </c>
      <c r="AB37" s="44">
        <v>8.1683333333333344E-2</v>
      </c>
      <c r="AC37" s="44">
        <v>7.5400000000000009E-2</v>
      </c>
      <c r="AD37" s="44">
        <v>9.4733333333333336E-2</v>
      </c>
      <c r="AE37" s="44">
        <v>9.0866666666666665E-2</v>
      </c>
      <c r="AF37" s="44">
        <v>8.7966666666666665E-2</v>
      </c>
      <c r="AG37" s="44">
        <v>8.5066666666666665E-2</v>
      </c>
      <c r="AH37" s="44">
        <v>7.9266666666666666E-2</v>
      </c>
      <c r="AI37" s="44">
        <v>0.10729999999999999</v>
      </c>
    </row>
    <row r="38" spans="1:35">
      <c r="A38" s="35" t="s">
        <v>103</v>
      </c>
      <c r="B38" s="36"/>
      <c r="C38" s="36"/>
      <c r="D38" s="36"/>
      <c r="E38" s="36"/>
      <c r="F38" s="36"/>
      <c r="G38" s="36"/>
      <c r="H38" s="36"/>
      <c r="I38" s="36"/>
      <c r="J38" s="36"/>
    </row>
    <row r="39" spans="1:35">
      <c r="A39" s="37" t="s">
        <v>65</v>
      </c>
      <c r="B39" s="41">
        <v>2233.34</v>
      </c>
      <c r="C39" s="41">
        <v>2094.0529999999999</v>
      </c>
      <c r="D39" s="41">
        <v>2260.9749999999999</v>
      </c>
      <c r="E39" s="41">
        <v>1524.232</v>
      </c>
      <c r="F39" s="41">
        <v>1813.3789999999999</v>
      </c>
      <c r="G39" s="41">
        <v>1834.425</v>
      </c>
      <c r="H39" s="41">
        <v>1901.1859999999999</v>
      </c>
      <c r="I39" s="41">
        <v>2193.7429999999999</v>
      </c>
      <c r="J39" s="41">
        <v>2327.7840000000001</v>
      </c>
      <c r="K39" s="41">
        <v>2077.1750000000002</v>
      </c>
      <c r="L39" s="41">
        <v>2187.8960000000002</v>
      </c>
      <c r="M39" s="41">
        <v>2295.172</v>
      </c>
      <c r="N39" s="41">
        <v>2413.1729999999998</v>
      </c>
      <c r="O39" s="41">
        <v>2353.6509999999998</v>
      </c>
      <c r="P39" s="41">
        <v>2463.4050000000002</v>
      </c>
      <c r="Q39" s="41">
        <v>2547.3380000000002</v>
      </c>
      <c r="R39" s="41">
        <v>2703.9180000000001</v>
      </c>
      <c r="S39" s="41">
        <v>2832.069</v>
      </c>
      <c r="T39" s="41">
        <v>2806.8270000000002</v>
      </c>
      <c r="U39" s="41">
        <v>2719.6</v>
      </c>
      <c r="V39" s="41">
        <v>2697.5419999999999</v>
      </c>
      <c r="W39" s="41">
        <v>2754.4229999999998</v>
      </c>
      <c r="X39" s="41">
        <v>2947.9430000000002</v>
      </c>
      <c r="Y39" s="41">
        <v>3122.9450000000002</v>
      </c>
      <c r="Z39" s="41">
        <v>3307.7130000000002</v>
      </c>
      <c r="AA39" s="41">
        <v>3388.3670000000002</v>
      </c>
      <c r="AB39" s="41">
        <v>3250.6529999999998</v>
      </c>
      <c r="AC39" s="41">
        <v>3416.2510000000002</v>
      </c>
      <c r="AD39" s="41">
        <v>3363.1030000000001</v>
      </c>
      <c r="AE39" s="41">
        <v>2465.6120000000001</v>
      </c>
      <c r="AF39" s="41">
        <v>2216.4859999999999</v>
      </c>
      <c r="AG39" s="41" t="s">
        <v>101</v>
      </c>
      <c r="AH39" s="41" t="s">
        <v>101</v>
      </c>
      <c r="AI39" s="41">
        <v>5.8819999999999997</v>
      </c>
    </row>
    <row r="40" spans="1:35" ht="15.75" thickBot="1">
      <c r="A40" s="33" t="s">
        <v>68</v>
      </c>
      <c r="B40" s="42">
        <v>30.89</v>
      </c>
      <c r="C40" s="42">
        <v>17.513999999999999</v>
      </c>
      <c r="D40" s="42">
        <v>22.42</v>
      </c>
      <c r="E40" s="42">
        <v>13.097</v>
      </c>
      <c r="F40" s="42">
        <v>14.957000000000001</v>
      </c>
      <c r="G40" s="42">
        <v>15.516999999999999</v>
      </c>
      <c r="H40" s="42">
        <v>17.271999999999998</v>
      </c>
      <c r="I40" s="42">
        <v>18.568000000000001</v>
      </c>
      <c r="J40" s="42">
        <v>17.265999999999998</v>
      </c>
      <c r="K40" s="42">
        <v>11.728999999999999</v>
      </c>
      <c r="L40" s="42">
        <v>11.002000000000001</v>
      </c>
      <c r="M40" s="42">
        <v>9.1039999999999992</v>
      </c>
      <c r="N40" s="42">
        <v>8.3550000000000004</v>
      </c>
      <c r="O40" s="42">
        <v>7.1909999999999998</v>
      </c>
      <c r="P40" s="42">
        <v>7.5629999999999997</v>
      </c>
      <c r="Q40" s="42">
        <v>4.8049999999999997</v>
      </c>
      <c r="R40" s="42">
        <v>4.0090000000000003</v>
      </c>
      <c r="S40" s="42">
        <v>4.5419999999999998</v>
      </c>
      <c r="T40" s="42">
        <v>3.1560000000000001</v>
      </c>
      <c r="U40" s="42">
        <v>1.42</v>
      </c>
      <c r="V40" s="42">
        <v>1.7170000000000001</v>
      </c>
      <c r="W40" s="42">
        <v>2.254</v>
      </c>
      <c r="X40" s="42" t="s">
        <v>101</v>
      </c>
      <c r="Y40" s="42" t="s">
        <v>101</v>
      </c>
      <c r="Z40" s="42" t="s">
        <v>101</v>
      </c>
      <c r="AA40" s="42" t="s">
        <v>101</v>
      </c>
      <c r="AB40" s="42" t="s">
        <v>101</v>
      </c>
      <c r="AC40" s="42" t="s">
        <v>101</v>
      </c>
      <c r="AD40" s="42" t="s">
        <v>101</v>
      </c>
      <c r="AE40" s="42" t="s">
        <v>101</v>
      </c>
      <c r="AF40" s="42" t="s">
        <v>101</v>
      </c>
      <c r="AG40" s="42" t="s">
        <v>101</v>
      </c>
      <c r="AH40" s="42" t="s">
        <v>101</v>
      </c>
      <c r="AI40" s="42" t="s">
        <v>101</v>
      </c>
    </row>
    <row r="41" spans="1:35" ht="15.75" thickBot="1">
      <c r="A41" s="39" t="s">
        <v>104</v>
      </c>
      <c r="B41" s="34">
        <v>10</v>
      </c>
      <c r="C41" s="34">
        <v>10</v>
      </c>
      <c r="D41" s="34">
        <v>10</v>
      </c>
      <c r="E41" s="34">
        <v>10</v>
      </c>
      <c r="F41" s="34">
        <v>10</v>
      </c>
      <c r="G41" s="34">
        <v>10</v>
      </c>
      <c r="H41" s="34">
        <v>10</v>
      </c>
      <c r="I41" s="34">
        <v>10</v>
      </c>
      <c r="J41" s="34">
        <v>10</v>
      </c>
      <c r="K41" s="34">
        <v>10</v>
      </c>
      <c r="L41" s="34">
        <v>10</v>
      </c>
      <c r="M41" s="34">
        <v>10.646000000000001</v>
      </c>
      <c r="N41" s="34">
        <v>9.8949999999999996</v>
      </c>
      <c r="O41" s="34">
        <v>9.6809999999999992</v>
      </c>
      <c r="P41" s="34">
        <v>9.68</v>
      </c>
      <c r="Q41" s="34">
        <v>9.6080000000000005</v>
      </c>
      <c r="R41" s="34">
        <v>9.6080000000000005</v>
      </c>
      <c r="S41" s="34">
        <v>9.7129999999999992</v>
      </c>
      <c r="T41" s="34">
        <v>9.5660000000000007</v>
      </c>
      <c r="U41" s="34">
        <v>9.4979999999999993</v>
      </c>
      <c r="V41" s="34">
        <v>9.51</v>
      </c>
      <c r="W41" s="34">
        <v>8.077</v>
      </c>
      <c r="X41" s="34">
        <v>7.18</v>
      </c>
      <c r="Y41" s="34">
        <v>7.84</v>
      </c>
      <c r="Z41" s="34">
        <v>7.3620000000000001</v>
      </c>
      <c r="AA41" s="34">
        <v>7.61</v>
      </c>
      <c r="AB41" s="34">
        <v>7.3289999999999997</v>
      </c>
      <c r="AC41" s="34">
        <v>7.048</v>
      </c>
      <c r="AD41" s="34">
        <v>7.6619999999999999</v>
      </c>
      <c r="AE41" s="34">
        <v>7.7709999999999999</v>
      </c>
      <c r="AF41" s="34">
        <v>6.7190000000000003</v>
      </c>
      <c r="AG41" s="34">
        <v>6.649</v>
      </c>
      <c r="AH41" s="34">
        <v>6.343</v>
      </c>
      <c r="AI41" s="34">
        <v>5.4630000000000001</v>
      </c>
    </row>
    <row r="43" spans="1:35">
      <c r="A43" t="s">
        <v>161</v>
      </c>
      <c r="B43" t="s">
        <v>190</v>
      </c>
    </row>
    <row r="44" spans="1:35">
      <c r="A44" t="s">
        <v>162</v>
      </c>
      <c r="B44" t="s">
        <v>163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23"/>
  <sheetViews>
    <sheetView tabSelected="1" workbookViewId="0">
      <pane xSplit="1" topLeftCell="D1" activePane="topRight" state="frozen"/>
      <selection activeCell="AH12" sqref="AH12"/>
      <selection pane="topRight" activeCell="AC8" sqref="AC8"/>
    </sheetView>
  </sheetViews>
  <sheetFormatPr defaultRowHeight="15"/>
  <cols>
    <col min="1" max="1" width="26" customWidth="1"/>
    <col min="27" max="27" width="8.85546875" customWidth="1"/>
    <col min="29" max="29" width="8.85546875" customWidth="1"/>
    <col min="31" max="31" width="8.85546875" customWidth="1"/>
    <col min="33" max="33" width="8.85546875" customWidth="1"/>
    <col min="35" max="35" width="8.85546875" customWidth="1"/>
  </cols>
  <sheetData>
    <row r="1" spans="1:35" ht="18.75">
      <c r="A1" s="16" t="s">
        <v>6</v>
      </c>
    </row>
    <row r="2" spans="1:35" ht="16.5">
      <c r="A2" s="15" t="s">
        <v>184</v>
      </c>
    </row>
    <row r="3" spans="1:35" ht="15.75" thickBot="1"/>
    <row r="4" spans="1:35" ht="15.75" thickBot="1">
      <c r="A4" s="45"/>
      <c r="B4" s="46">
        <v>1990</v>
      </c>
      <c r="C4" s="47">
        <v>1991</v>
      </c>
      <c r="D4" s="47">
        <v>1992</v>
      </c>
      <c r="E4" s="47">
        <v>1993</v>
      </c>
      <c r="F4" s="47">
        <v>1994</v>
      </c>
      <c r="G4" s="47">
        <v>1995</v>
      </c>
      <c r="H4" s="47">
        <v>1996</v>
      </c>
      <c r="I4" s="47">
        <v>1997</v>
      </c>
      <c r="J4" s="47">
        <v>1998</v>
      </c>
      <c r="K4" s="47">
        <v>1999</v>
      </c>
      <c r="L4" s="47">
        <v>2000</v>
      </c>
      <c r="M4" s="47">
        <v>2001</v>
      </c>
      <c r="N4" s="47">
        <v>2002</v>
      </c>
      <c r="O4" s="47">
        <v>2003</v>
      </c>
      <c r="P4" s="47">
        <v>2004</v>
      </c>
      <c r="Q4" s="47">
        <v>2005</v>
      </c>
      <c r="R4" s="47">
        <v>2006</v>
      </c>
      <c r="S4" s="47">
        <v>2007</v>
      </c>
      <c r="T4" s="47">
        <v>2008</v>
      </c>
      <c r="U4" s="47">
        <v>2009</v>
      </c>
      <c r="V4" s="47">
        <v>2010</v>
      </c>
      <c r="W4" s="46">
        <v>2011</v>
      </c>
      <c r="X4" s="47">
        <v>2012</v>
      </c>
      <c r="Y4" s="46">
        <v>2013</v>
      </c>
      <c r="Z4" s="46">
        <v>2014</v>
      </c>
      <c r="AA4" s="46">
        <v>2015</v>
      </c>
      <c r="AB4" s="46">
        <v>2016</v>
      </c>
      <c r="AC4" s="46">
        <v>2017</v>
      </c>
      <c r="AD4" s="46">
        <v>2018</v>
      </c>
      <c r="AE4" s="46">
        <v>2019</v>
      </c>
      <c r="AF4" s="46">
        <v>2020</v>
      </c>
      <c r="AG4" s="46">
        <v>2021</v>
      </c>
      <c r="AH4" s="46">
        <v>2022</v>
      </c>
      <c r="AI4" s="46">
        <v>2023</v>
      </c>
    </row>
    <row r="5" spans="1:35">
      <c r="A5" s="48" t="s">
        <v>1</v>
      </c>
      <c r="B5" s="50">
        <v>5986.711998769495</v>
      </c>
      <c r="C5" s="50">
        <v>6078.5199999999986</v>
      </c>
      <c r="D5" s="50">
        <v>6170.3159984085469</v>
      </c>
      <c r="E5" s="50">
        <v>6261.3999999999987</v>
      </c>
      <c r="F5" s="50">
        <v>6355.8159999999998</v>
      </c>
      <c r="G5" s="50">
        <v>6362.8240000000005</v>
      </c>
      <c r="H5" s="50">
        <v>6366.3280002150468</v>
      </c>
      <c r="I5" s="50">
        <v>6369.8319999999976</v>
      </c>
      <c r="J5" s="50">
        <v>6412.4559999999983</v>
      </c>
      <c r="K5" s="50">
        <v>6411.3152123486989</v>
      </c>
      <c r="L5" s="50">
        <v>6381.8957857999303</v>
      </c>
      <c r="M5" s="50">
        <v>6511.3080019025992</v>
      </c>
      <c r="N5" s="50">
        <v>6638.0380020029443</v>
      </c>
      <c r="O5" s="50">
        <v>6786.4880000000012</v>
      </c>
      <c r="P5" s="50">
        <v>6900.7439999999979</v>
      </c>
      <c r="Q5" s="50">
        <v>7004.7500000000009</v>
      </c>
      <c r="R5" s="50">
        <v>7064.8749980648427</v>
      </c>
      <c r="S5" s="50">
        <v>7121.840000535949</v>
      </c>
      <c r="T5" s="50">
        <v>7120.1710000000012</v>
      </c>
      <c r="U5" s="50">
        <v>7288.7190019937198</v>
      </c>
      <c r="V5" s="50">
        <v>7244.5119983790573</v>
      </c>
      <c r="W5" s="50">
        <v>7165.4099981111376</v>
      </c>
      <c r="X5" s="50">
        <v>7198.1750002858116</v>
      </c>
      <c r="Y5" s="50">
        <v>7253.5439982063017</v>
      </c>
      <c r="Z5" s="50">
        <v>7545.4249983153277</v>
      </c>
      <c r="AA5" s="50">
        <v>7574.6639960511393</v>
      </c>
      <c r="AB5" s="50">
        <v>7654.3300000000008</v>
      </c>
      <c r="AC5" s="50">
        <v>7811.2539977979468</v>
      </c>
      <c r="AD5" s="50">
        <v>7880.819999650379</v>
      </c>
      <c r="AE5" s="50">
        <v>7969.1299999999965</v>
      </c>
      <c r="AF5" s="50">
        <v>8023.7150023117238</v>
      </c>
      <c r="AG5" s="50">
        <v>8236.6829995687349</v>
      </c>
      <c r="AH5" s="50">
        <v>8204.7740033982791</v>
      </c>
      <c r="AI5" s="50">
        <v>8235.244002556019</v>
      </c>
    </row>
    <row r="6" spans="1:35">
      <c r="A6" s="48" t="s">
        <v>105</v>
      </c>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row>
    <row r="7" spans="1:35">
      <c r="A7" s="10" t="s">
        <v>106</v>
      </c>
      <c r="B7" s="50">
        <v>1189.6185911016748</v>
      </c>
      <c r="C7" s="50">
        <v>1191.870169749172</v>
      </c>
      <c r="D7" s="50">
        <v>1194.0704378540579</v>
      </c>
      <c r="E7" s="50">
        <v>1196.1159623020169</v>
      </c>
      <c r="F7" s="50">
        <v>1198.0462290159712</v>
      </c>
      <c r="G7" s="50">
        <v>1200.4059486967876</v>
      </c>
      <c r="H7" s="50">
        <v>1201.5574355216561</v>
      </c>
      <c r="I7" s="50">
        <v>1202.9814788652482</v>
      </c>
      <c r="J7" s="50">
        <v>1204.2504028120893</v>
      </c>
      <c r="K7" s="50">
        <v>1204.1814709562843</v>
      </c>
      <c r="L7" s="50">
        <v>1204.8088901475351</v>
      </c>
      <c r="M7" s="50">
        <v>1227.6290479277627</v>
      </c>
      <c r="N7" s="50">
        <v>1227.513091234568</v>
      </c>
      <c r="O7" s="50">
        <v>1225.0179480688898</v>
      </c>
      <c r="P7" s="50">
        <v>1227.1484149057924</v>
      </c>
      <c r="Q7" s="50">
        <v>1227.9281291714833</v>
      </c>
      <c r="R7" s="50">
        <v>1225.1202672756931</v>
      </c>
      <c r="S7" s="50">
        <v>1227.0325883703424</v>
      </c>
      <c r="T7" s="50">
        <v>1229.9821247619045</v>
      </c>
      <c r="U7" s="50">
        <v>1229.8305116100678</v>
      </c>
      <c r="V7" s="50">
        <v>1229.8856065888979</v>
      </c>
      <c r="W7" s="50">
        <v>1229.8626659677104</v>
      </c>
      <c r="X7" s="50">
        <v>1230.1031124418225</v>
      </c>
      <c r="Y7" s="50">
        <v>1230.7169030803907</v>
      </c>
      <c r="Z7" s="50">
        <v>1231.7141877100528</v>
      </c>
      <c r="AA7" s="50">
        <v>1322.6188668343889</v>
      </c>
      <c r="AB7" s="50">
        <v>1322.286821097648</v>
      </c>
      <c r="AC7" s="50">
        <v>1322.8761780890445</v>
      </c>
      <c r="AD7" s="50">
        <v>1323.541867918434</v>
      </c>
      <c r="AE7" s="50">
        <v>1323.8404604608645</v>
      </c>
      <c r="AF7" s="50">
        <v>1324.2039816062995</v>
      </c>
      <c r="AG7" s="50">
        <v>1324.5246814229631</v>
      </c>
      <c r="AH7" s="50">
        <v>1158.4751852974609</v>
      </c>
      <c r="AI7" s="50">
        <v>1152.5412266435519</v>
      </c>
    </row>
    <row r="8" spans="1:35">
      <c r="A8" s="10" t="s">
        <v>107</v>
      </c>
      <c r="B8" s="50">
        <v>1734.4601380922554</v>
      </c>
      <c r="C8" s="50">
        <v>1736.0511742038154</v>
      </c>
      <c r="D8" s="50">
        <v>1737.6019145870255</v>
      </c>
      <c r="E8" s="50">
        <v>1739.0400243189426</v>
      </c>
      <c r="F8" s="50">
        <v>1740.3939612461475</v>
      </c>
      <c r="G8" s="50">
        <v>1743.4196136777848</v>
      </c>
      <c r="H8" s="50">
        <v>1744.0786738093962</v>
      </c>
      <c r="I8" s="50">
        <v>1743.841872355654</v>
      </c>
      <c r="J8" s="50">
        <v>1727.625861348444</v>
      </c>
      <c r="K8" s="50">
        <v>1727.9231405929941</v>
      </c>
      <c r="L8" s="50">
        <v>1728.2410151748934</v>
      </c>
      <c r="M8" s="50">
        <v>1726.7764512283998</v>
      </c>
      <c r="N8" s="50">
        <v>1726.7764510374818</v>
      </c>
      <c r="O8" s="50">
        <v>1706.96</v>
      </c>
      <c r="P8" s="50">
        <v>1706.9600000000003</v>
      </c>
      <c r="Q8" s="50">
        <v>1820.384</v>
      </c>
      <c r="R8" s="50">
        <v>1931.26</v>
      </c>
      <c r="S8" s="50">
        <v>2043.1719999999998</v>
      </c>
      <c r="T8" s="50">
        <v>2043.1720000000003</v>
      </c>
      <c r="U8" s="50">
        <v>2040.028</v>
      </c>
      <c r="V8" s="50">
        <v>2041.0760000000002</v>
      </c>
      <c r="W8" s="50">
        <v>2040.028</v>
      </c>
      <c r="X8" s="50">
        <v>2038.98</v>
      </c>
      <c r="Y8" s="50">
        <v>2040.0279999999998</v>
      </c>
      <c r="Z8" s="50">
        <v>2040.028</v>
      </c>
      <c r="AA8" s="50">
        <v>2038.4560000000004</v>
      </c>
      <c r="AB8" s="50">
        <v>2039.5039999999995</v>
      </c>
      <c r="AC8" s="50">
        <v>2040.5520000000001</v>
      </c>
      <c r="AD8" s="50">
        <v>2037.4079999999999</v>
      </c>
      <c r="AE8" s="50">
        <v>2032.692</v>
      </c>
      <c r="AF8" s="50">
        <v>2028.5</v>
      </c>
      <c r="AG8" s="50">
        <v>2029.0239999999999</v>
      </c>
      <c r="AH8" s="50">
        <v>2028.4999999999998</v>
      </c>
      <c r="AI8" s="50">
        <v>2028.5000000000002</v>
      </c>
    </row>
    <row r="9" spans="1:35">
      <c r="A9" s="10" t="s">
        <v>108</v>
      </c>
      <c r="B9" s="50">
        <v>1990.4186036321173</v>
      </c>
      <c r="C9" s="50">
        <v>2105.2108750206557</v>
      </c>
      <c r="D9" s="50">
        <v>2169.766368921004</v>
      </c>
      <c r="E9" s="50">
        <v>1988.3467781060533</v>
      </c>
      <c r="F9" s="50">
        <v>1992.3678833557988</v>
      </c>
      <c r="G9" s="50">
        <v>2057.5610682487709</v>
      </c>
      <c r="H9" s="50">
        <v>1919.5669438377693</v>
      </c>
      <c r="I9" s="50">
        <v>2005.4266054865452</v>
      </c>
      <c r="J9" s="50">
        <v>1860.840265898074</v>
      </c>
      <c r="K9" s="50">
        <v>1895.5804709349618</v>
      </c>
      <c r="L9" s="50">
        <v>1825.5911736334583</v>
      </c>
      <c r="M9" s="50">
        <v>1677.0866269541721</v>
      </c>
      <c r="N9" s="50">
        <v>2079.9950964812115</v>
      </c>
      <c r="O9" s="50">
        <v>2105.0632383112097</v>
      </c>
      <c r="P9" s="50">
        <v>2343.1594965593831</v>
      </c>
      <c r="Q9" s="50">
        <v>2268.5667517909906</v>
      </c>
      <c r="R9" s="50">
        <v>2227.8260392990524</v>
      </c>
      <c r="S9" s="50">
        <v>2153.4527689230736</v>
      </c>
      <c r="T9" s="50">
        <v>2370.8732237346985</v>
      </c>
      <c r="U9" s="50">
        <v>2160.6576963556126</v>
      </c>
      <c r="V9" s="50">
        <v>2215.6527291130951</v>
      </c>
      <c r="W9" s="50">
        <v>2393.0197901646561</v>
      </c>
      <c r="X9" s="50">
        <v>2195.9556724283339</v>
      </c>
      <c r="Y9" s="50">
        <v>2176.5439778422551</v>
      </c>
      <c r="Z9" s="50">
        <v>2295.9897400569298</v>
      </c>
      <c r="AA9" s="50">
        <v>2174.6955241361106</v>
      </c>
      <c r="AB9" s="50">
        <v>2098.2388233390934</v>
      </c>
      <c r="AC9" s="50">
        <v>2167.1537832509553</v>
      </c>
      <c r="AD9" s="50">
        <v>2132.8726871810786</v>
      </c>
      <c r="AE9" s="50">
        <v>2180.1756108736654</v>
      </c>
      <c r="AF9" s="50">
        <v>2078.0072220060315</v>
      </c>
      <c r="AG9" s="50">
        <v>2135.7096827594551</v>
      </c>
      <c r="AH9" s="50">
        <v>1580.1800744215452</v>
      </c>
      <c r="AI9" s="50">
        <v>1483.1667750125885</v>
      </c>
    </row>
    <row r="10" spans="1:35">
      <c r="A10" s="10" t="s">
        <v>134</v>
      </c>
      <c r="B10" s="50">
        <v>1720.9345940364353</v>
      </c>
      <c r="C10" s="50">
        <v>1724.2460281027863</v>
      </c>
      <c r="D10" s="50">
        <v>1727.4847613336415</v>
      </c>
      <c r="E10" s="50">
        <v>1730.4981671625619</v>
      </c>
      <c r="F10" s="50">
        <v>1733.3439464343835</v>
      </c>
      <c r="G10" s="50">
        <v>1735.2170466309719</v>
      </c>
      <c r="H10" s="50">
        <v>1736.5215098424958</v>
      </c>
      <c r="I10" s="50">
        <v>1740.6295413582905</v>
      </c>
      <c r="J10" s="50">
        <v>1737.9537787154466</v>
      </c>
      <c r="K10" s="50">
        <v>1736.5104038037975</v>
      </c>
      <c r="L10" s="50">
        <v>1737.1321456516935</v>
      </c>
      <c r="M10" s="50">
        <v>1747.3278240774789</v>
      </c>
      <c r="N10" s="50">
        <v>1747.3278240209577</v>
      </c>
      <c r="O10" s="50">
        <v>2232.5929730246535</v>
      </c>
      <c r="P10" s="50">
        <v>2232.0173215167842</v>
      </c>
      <c r="Q10" s="50">
        <v>2357.4426898684974</v>
      </c>
      <c r="R10" s="50">
        <v>2484.8242483768108</v>
      </c>
      <c r="S10" s="50">
        <v>2608.8881826122956</v>
      </c>
      <c r="T10" s="50">
        <v>2608.8881799813939</v>
      </c>
      <c r="U10" s="50">
        <v>2606.2238920020377</v>
      </c>
      <c r="V10" s="50">
        <v>2604.8917471945156</v>
      </c>
      <c r="W10" s="50">
        <v>2604.2256737182779</v>
      </c>
      <c r="X10" s="50">
        <v>2603.5596039961947</v>
      </c>
      <c r="Y10" s="50">
        <v>2602.8935312281292</v>
      </c>
      <c r="Z10" s="50">
        <v>2604.225674987264</v>
      </c>
      <c r="AA10" s="50">
        <v>2604.2256748600275</v>
      </c>
      <c r="AB10" s="50">
        <v>2604.2256762528523</v>
      </c>
      <c r="AC10" s="50">
        <v>2603.5596027833285</v>
      </c>
      <c r="AD10" s="50">
        <v>2603.5596010567911</v>
      </c>
      <c r="AE10" s="50">
        <v>2598.2310226264244</v>
      </c>
      <c r="AF10" s="50">
        <v>2593.5685162681343</v>
      </c>
      <c r="AG10" s="50">
        <v>2588.2399390430996</v>
      </c>
      <c r="AH10" s="50">
        <v>2586.2417207580702</v>
      </c>
      <c r="AI10" s="50">
        <v>2586.2417205543929</v>
      </c>
    </row>
    <row r="11" spans="1:35">
      <c r="A11" s="10" t="s">
        <v>20</v>
      </c>
      <c r="B11" s="50">
        <v>2515</v>
      </c>
      <c r="C11" s="50">
        <v>2515</v>
      </c>
      <c r="D11" s="50">
        <v>2515</v>
      </c>
      <c r="E11" s="50">
        <v>2515</v>
      </c>
      <c r="F11" s="50">
        <v>2515</v>
      </c>
      <c r="G11" s="50">
        <v>2515</v>
      </c>
      <c r="H11" s="50">
        <v>2515</v>
      </c>
      <c r="I11" s="50">
        <v>2515</v>
      </c>
      <c r="J11" s="50">
        <v>2515</v>
      </c>
      <c r="K11" s="50">
        <v>2515</v>
      </c>
      <c r="L11" s="50">
        <v>2515</v>
      </c>
      <c r="M11" s="50">
        <v>2515</v>
      </c>
      <c r="N11" s="50">
        <v>2515</v>
      </c>
      <c r="O11" s="50">
        <v>2515</v>
      </c>
      <c r="P11" s="50">
        <v>2378</v>
      </c>
      <c r="Q11" s="50">
        <v>2378</v>
      </c>
      <c r="R11" s="50">
        <v>2377.9999999999995</v>
      </c>
      <c r="S11" s="50">
        <v>2417.0810084192731</v>
      </c>
      <c r="T11" s="50">
        <v>2417.0809992076975</v>
      </c>
      <c r="U11" s="50">
        <v>2417.0810177538951</v>
      </c>
      <c r="V11" s="50">
        <v>2417.0810020782201</v>
      </c>
      <c r="W11" s="50">
        <v>2381.4239943586444</v>
      </c>
      <c r="X11" s="50">
        <v>2379.3020831706417</v>
      </c>
      <c r="Y11" s="50">
        <v>2375.6213519967841</v>
      </c>
      <c r="Z11" s="50">
        <v>2370.8153409878187</v>
      </c>
      <c r="AA11" s="50">
        <v>2362.2388573309918</v>
      </c>
      <c r="AB11" s="50">
        <v>2362.6930555868535</v>
      </c>
      <c r="AC11" s="50">
        <v>2360.4192510657017</v>
      </c>
      <c r="AD11" s="50">
        <v>2357.0726500857504</v>
      </c>
      <c r="AE11" s="50">
        <v>2353.9019685195003</v>
      </c>
      <c r="AF11" s="50">
        <v>2352.3192781099269</v>
      </c>
      <c r="AG11" s="50">
        <v>2348.1673874103685</v>
      </c>
      <c r="AH11" s="50">
        <v>2350.3410762649846</v>
      </c>
      <c r="AI11" s="50">
        <v>2350.4437293131296</v>
      </c>
    </row>
    <row r="12" spans="1:35">
      <c r="A12" s="49" t="s">
        <v>82</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row>
    <row r="13" spans="1:35">
      <c r="A13" s="57" t="s">
        <v>82</v>
      </c>
      <c r="B13" s="50">
        <v>498</v>
      </c>
      <c r="C13" s="50">
        <v>498</v>
      </c>
      <c r="D13" s="50">
        <v>498</v>
      </c>
      <c r="E13" s="50">
        <v>498</v>
      </c>
      <c r="F13" s="50">
        <v>498</v>
      </c>
      <c r="G13" s="50">
        <v>498</v>
      </c>
      <c r="H13" s="50">
        <v>498</v>
      </c>
      <c r="I13" s="50">
        <v>498</v>
      </c>
      <c r="J13" s="50">
        <v>498</v>
      </c>
      <c r="K13" s="50">
        <v>498</v>
      </c>
      <c r="L13" s="50">
        <v>498</v>
      </c>
      <c r="M13" s="50">
        <v>498</v>
      </c>
      <c r="N13" s="50">
        <v>498</v>
      </c>
      <c r="O13" s="50">
        <v>498</v>
      </c>
      <c r="P13" s="50">
        <v>498</v>
      </c>
      <c r="Q13" s="50">
        <v>498</v>
      </c>
      <c r="R13" s="50">
        <v>498</v>
      </c>
      <c r="S13" s="50">
        <v>498</v>
      </c>
      <c r="T13" s="50">
        <v>498</v>
      </c>
      <c r="U13" s="50">
        <v>498</v>
      </c>
      <c r="V13" s="50">
        <v>498</v>
      </c>
      <c r="W13" s="50">
        <v>498</v>
      </c>
      <c r="X13" s="50">
        <v>498</v>
      </c>
      <c r="Y13" s="50">
        <v>498</v>
      </c>
      <c r="Z13" s="50">
        <v>498</v>
      </c>
      <c r="AA13" s="50">
        <v>498</v>
      </c>
      <c r="AB13" s="50">
        <v>498</v>
      </c>
      <c r="AC13" s="50">
        <v>498</v>
      </c>
      <c r="AD13" s="50">
        <v>498</v>
      </c>
      <c r="AE13" s="50">
        <v>498</v>
      </c>
      <c r="AF13" s="50">
        <v>498</v>
      </c>
      <c r="AG13" s="50">
        <v>498</v>
      </c>
      <c r="AH13" s="50">
        <v>498</v>
      </c>
      <c r="AI13" s="50">
        <v>498</v>
      </c>
    </row>
    <row r="14" spans="1:35">
      <c r="A14" s="57" t="s">
        <v>123</v>
      </c>
      <c r="B14" s="50">
        <v>153</v>
      </c>
      <c r="C14" s="50">
        <v>153</v>
      </c>
      <c r="D14" s="50">
        <v>153</v>
      </c>
      <c r="E14" s="50">
        <v>153</v>
      </c>
      <c r="F14" s="50">
        <v>153</v>
      </c>
      <c r="G14" s="50">
        <v>153</v>
      </c>
      <c r="H14" s="50">
        <v>153</v>
      </c>
      <c r="I14" s="50">
        <v>153</v>
      </c>
      <c r="J14" s="50">
        <v>153</v>
      </c>
      <c r="K14" s="50">
        <v>153</v>
      </c>
      <c r="L14" s="50">
        <v>153</v>
      </c>
      <c r="M14" s="50">
        <v>153</v>
      </c>
      <c r="N14" s="50">
        <v>153</v>
      </c>
      <c r="O14" s="50">
        <v>153</v>
      </c>
      <c r="P14" s="50">
        <v>153</v>
      </c>
      <c r="Q14" s="50">
        <v>153</v>
      </c>
      <c r="R14" s="50">
        <v>153</v>
      </c>
      <c r="S14" s="50">
        <v>153</v>
      </c>
      <c r="T14" s="50">
        <v>153</v>
      </c>
      <c r="U14" s="50">
        <v>153</v>
      </c>
      <c r="V14" s="50">
        <v>153</v>
      </c>
      <c r="W14" s="50">
        <v>153</v>
      </c>
      <c r="X14" s="50">
        <v>153</v>
      </c>
      <c r="Y14" s="50">
        <v>153</v>
      </c>
      <c r="Z14" s="50">
        <v>153</v>
      </c>
      <c r="AA14" s="50">
        <v>153</v>
      </c>
      <c r="AB14" s="50">
        <v>153</v>
      </c>
      <c r="AC14" s="50">
        <v>153</v>
      </c>
      <c r="AD14" s="50">
        <v>153</v>
      </c>
      <c r="AE14" s="50">
        <v>153</v>
      </c>
      <c r="AF14" s="50">
        <v>153</v>
      </c>
      <c r="AG14" s="50">
        <v>153</v>
      </c>
      <c r="AH14" s="50">
        <v>153</v>
      </c>
      <c r="AI14" s="50">
        <v>153</v>
      </c>
    </row>
    <row r="15" spans="1:35">
      <c r="A15" s="49" t="s">
        <v>111</v>
      </c>
      <c r="B15" s="50">
        <v>669</v>
      </c>
      <c r="C15" s="50">
        <v>669</v>
      </c>
      <c r="D15" s="50">
        <v>669</v>
      </c>
      <c r="E15" s="50">
        <v>669</v>
      </c>
      <c r="F15" s="50">
        <v>669</v>
      </c>
      <c r="G15" s="50">
        <v>669</v>
      </c>
      <c r="H15" s="50">
        <v>669</v>
      </c>
      <c r="I15" s="50">
        <v>669</v>
      </c>
      <c r="J15" s="50">
        <v>669</v>
      </c>
      <c r="K15" s="50">
        <v>669</v>
      </c>
      <c r="L15" s="50">
        <v>669</v>
      </c>
      <c r="M15" s="50">
        <v>669</v>
      </c>
      <c r="N15" s="50">
        <v>669</v>
      </c>
      <c r="O15" s="50">
        <v>669</v>
      </c>
      <c r="P15" s="50">
        <v>669</v>
      </c>
      <c r="Q15" s="50">
        <v>654.74400000000003</v>
      </c>
      <c r="R15" s="50">
        <v>657.20799818944943</v>
      </c>
      <c r="S15" s="50">
        <v>658.91466666666668</v>
      </c>
      <c r="T15" s="50">
        <v>661.43600000000004</v>
      </c>
      <c r="U15" s="50">
        <v>662.95800000000008</v>
      </c>
      <c r="V15" s="50">
        <v>662.98899831202721</v>
      </c>
      <c r="W15" s="50">
        <v>663.02</v>
      </c>
      <c r="X15" s="50">
        <v>664.09999999999991</v>
      </c>
      <c r="Y15" s="50">
        <v>664.71199999999999</v>
      </c>
      <c r="Z15" s="50">
        <v>664.15000000000009</v>
      </c>
      <c r="AA15" s="50">
        <v>664.32600000000002</v>
      </c>
      <c r="AB15" s="50">
        <v>664.94399732917122</v>
      </c>
      <c r="AC15" s="50">
        <v>666.00599999999997</v>
      </c>
      <c r="AD15" s="50">
        <v>665.12999999999988</v>
      </c>
      <c r="AE15" s="50">
        <v>665.67399999999998</v>
      </c>
      <c r="AF15" s="50">
        <v>665.47600000000011</v>
      </c>
      <c r="AG15" s="50">
        <v>665.48399999999992</v>
      </c>
      <c r="AH15" s="50">
        <v>665.41000000000008</v>
      </c>
      <c r="AI15" s="50">
        <v>665.41399999999999</v>
      </c>
    </row>
    <row r="16" spans="1:35">
      <c r="A16" s="49" t="s">
        <v>88</v>
      </c>
      <c r="B16" s="50">
        <v>1995.4479999999999</v>
      </c>
      <c r="C16" s="50">
        <v>1995.4479999999999</v>
      </c>
      <c r="D16" s="50">
        <v>1995.4479999999999</v>
      </c>
      <c r="E16" s="50">
        <v>1995.4479999999999</v>
      </c>
      <c r="F16" s="50">
        <v>1995.4479999999999</v>
      </c>
      <c r="G16" s="50">
        <v>1995.4479999999999</v>
      </c>
      <c r="H16" s="50">
        <v>1995.4479999999999</v>
      </c>
      <c r="I16" s="50">
        <v>1995.4479999999999</v>
      </c>
      <c r="J16" s="50">
        <v>1995.4479999999999</v>
      </c>
      <c r="K16" s="50">
        <v>1995.4479999999999</v>
      </c>
      <c r="L16" s="50">
        <v>1995.4479999999999</v>
      </c>
      <c r="M16" s="50">
        <v>1995.4479999999999</v>
      </c>
      <c r="N16" s="50">
        <v>1995.4479999999999</v>
      </c>
      <c r="O16" s="50">
        <v>1995.58</v>
      </c>
      <c r="P16" s="50">
        <v>1995.58</v>
      </c>
      <c r="Q16" s="50">
        <v>1995.58</v>
      </c>
      <c r="R16" s="50">
        <v>1995.58</v>
      </c>
      <c r="S16" s="50">
        <v>1995.4549999999999</v>
      </c>
      <c r="T16" s="50">
        <v>1995.4549999999999</v>
      </c>
      <c r="U16" s="50">
        <v>1995.4549999999999</v>
      </c>
      <c r="V16" s="50">
        <v>1995.58</v>
      </c>
      <c r="W16" s="50">
        <v>1995.4549999999999</v>
      </c>
      <c r="X16" s="50">
        <v>1995.4549999999999</v>
      </c>
      <c r="Y16" s="50">
        <v>1995.4549999999999</v>
      </c>
      <c r="Z16" s="50">
        <v>1995.4549999999999</v>
      </c>
      <c r="AA16" s="50">
        <v>1995.4549999999999</v>
      </c>
      <c r="AB16" s="50">
        <v>1995.4549999999999</v>
      </c>
      <c r="AC16" s="50">
        <v>1995.4549999999999</v>
      </c>
      <c r="AD16" s="50">
        <v>1995.4549999999999</v>
      </c>
      <c r="AE16" s="50">
        <v>1995.4549999999999</v>
      </c>
      <c r="AF16" s="50">
        <v>2223.2149999999997</v>
      </c>
      <c r="AG16" s="50">
        <v>2223.2149999999997</v>
      </c>
      <c r="AH16" s="50">
        <v>2223.2149999999997</v>
      </c>
      <c r="AI16" s="50">
        <v>2223.2149999999997</v>
      </c>
    </row>
    <row r="17" spans="1:35">
      <c r="A17" s="48" t="s">
        <v>32</v>
      </c>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row>
    <row r="18" spans="1:35">
      <c r="A18" s="10" t="s">
        <v>112</v>
      </c>
      <c r="B18" s="50">
        <v>1300</v>
      </c>
      <c r="C18" s="50">
        <v>1300</v>
      </c>
      <c r="D18" s="50">
        <v>1300</v>
      </c>
      <c r="E18" s="50">
        <v>1299.9999999999998</v>
      </c>
      <c r="F18" s="50">
        <v>1300</v>
      </c>
      <c r="G18" s="50">
        <v>1299.9999999999998</v>
      </c>
      <c r="H18" s="50">
        <v>1300</v>
      </c>
      <c r="I18" s="50">
        <v>1299.9999999999998</v>
      </c>
      <c r="J18" s="50">
        <v>1340.0000000000002</v>
      </c>
      <c r="K18" s="50">
        <v>1340</v>
      </c>
      <c r="L18" s="50">
        <v>1340</v>
      </c>
      <c r="M18" s="50">
        <v>1390.0000000000002</v>
      </c>
      <c r="N18" s="50">
        <v>1390.0000000000002</v>
      </c>
      <c r="O18" s="50">
        <v>1446</v>
      </c>
      <c r="P18" s="50">
        <v>1442.0000000000002</v>
      </c>
      <c r="Q18" s="50">
        <v>1450</v>
      </c>
      <c r="R18" s="50">
        <v>1470.0000000000002</v>
      </c>
      <c r="S18" s="50">
        <v>1489.9999999999998</v>
      </c>
      <c r="T18" s="50">
        <v>1483.9999999999998</v>
      </c>
      <c r="U18" s="50">
        <v>1500.0000000000002</v>
      </c>
      <c r="V18" s="50">
        <v>1520</v>
      </c>
      <c r="W18" s="50">
        <v>1535</v>
      </c>
      <c r="X18" s="50">
        <v>1540</v>
      </c>
      <c r="Y18" s="50">
        <v>1650.0000000000005</v>
      </c>
      <c r="Z18" s="50">
        <v>1515</v>
      </c>
      <c r="AA18" s="50">
        <v>1510</v>
      </c>
      <c r="AB18" s="50">
        <v>1496</v>
      </c>
      <c r="AC18" s="50">
        <v>1483.9999999999998</v>
      </c>
      <c r="AD18" s="50">
        <v>1471.9999999999998</v>
      </c>
      <c r="AE18" s="50">
        <v>1492.3510003499446</v>
      </c>
      <c r="AF18" s="50">
        <v>1500.4600000000003</v>
      </c>
      <c r="AG18" s="50">
        <v>1510.36</v>
      </c>
      <c r="AH18" s="50">
        <v>1514.6519999999998</v>
      </c>
      <c r="AI18" s="50">
        <v>1516.3000000000002</v>
      </c>
    </row>
    <row r="19" spans="1:35">
      <c r="A19" s="10" t="s">
        <v>113</v>
      </c>
      <c r="B19" s="50">
        <v>128.24005759715098</v>
      </c>
      <c r="C19" s="50">
        <v>139.0658665162731</v>
      </c>
      <c r="D19" s="50">
        <v>148.24307887589529</v>
      </c>
      <c r="E19" s="50">
        <v>158.43496588344192</v>
      </c>
      <c r="F19" s="50">
        <v>171.82772499840434</v>
      </c>
      <c r="G19" s="50">
        <v>167.4472296225687</v>
      </c>
      <c r="H19" s="50">
        <v>172.55106933814989</v>
      </c>
      <c r="I19" s="50">
        <v>170.67651941012821</v>
      </c>
      <c r="J19" s="50">
        <v>211.40504216311442</v>
      </c>
      <c r="K19" s="50">
        <v>218.03873057937852</v>
      </c>
      <c r="L19" s="50">
        <v>209.26812653130409</v>
      </c>
      <c r="M19" s="50">
        <v>205.73586113686818</v>
      </c>
      <c r="N19" s="50">
        <v>210.89446750424094</v>
      </c>
      <c r="O19" s="50">
        <v>197.56849433616918</v>
      </c>
      <c r="P19" s="50">
        <v>208.14358213751203</v>
      </c>
      <c r="Q19" s="50">
        <v>206.3215092252083</v>
      </c>
      <c r="R19" s="50">
        <v>217.1618174520934</v>
      </c>
      <c r="S19" s="50">
        <v>219.04828907004554</v>
      </c>
      <c r="T19" s="50">
        <v>243.93690432385128</v>
      </c>
      <c r="U19" s="50">
        <v>232.58967829404975</v>
      </c>
      <c r="V19" s="50">
        <v>227.30774318197501</v>
      </c>
      <c r="W19" s="50">
        <v>239.16958949004325</v>
      </c>
      <c r="X19" s="50">
        <v>245.87465996074971</v>
      </c>
      <c r="Y19" s="50">
        <v>235.07667631493723</v>
      </c>
      <c r="Z19" s="50">
        <v>235.39268171758309</v>
      </c>
      <c r="AA19" s="50">
        <v>235.42187218504236</v>
      </c>
      <c r="AB19" s="50">
        <v>246.48947321973597</v>
      </c>
      <c r="AC19" s="50">
        <v>242.30397241633449</v>
      </c>
      <c r="AD19" s="50">
        <v>238.16407713850802</v>
      </c>
      <c r="AE19" s="50">
        <v>240.5964008238154</v>
      </c>
      <c r="AF19" s="50">
        <v>228.01819015002957</v>
      </c>
      <c r="AG19" s="50">
        <v>227.38399451544566</v>
      </c>
      <c r="AH19" s="50">
        <v>226.72860382989546</v>
      </c>
      <c r="AI19" s="50">
        <v>232.12650185850541</v>
      </c>
    </row>
    <row r="20" spans="1:35">
      <c r="A20" s="10" t="s">
        <v>114</v>
      </c>
      <c r="B20" s="50">
        <v>1015.9974022479593</v>
      </c>
      <c r="C20" s="50">
        <v>1009.4687919730575</v>
      </c>
      <c r="D20" s="50">
        <v>996.35206067701347</v>
      </c>
      <c r="E20" s="50">
        <v>926.75270141602289</v>
      </c>
      <c r="F20" s="50">
        <v>975.85118041444252</v>
      </c>
      <c r="G20" s="50">
        <v>953.36019999755524</v>
      </c>
      <c r="H20" s="50">
        <v>988.50194268786868</v>
      </c>
      <c r="I20" s="50">
        <v>972.46504081443197</v>
      </c>
      <c r="J20" s="50">
        <v>817.92300780519122</v>
      </c>
      <c r="K20" s="50">
        <v>858.75568605732769</v>
      </c>
      <c r="L20" s="50">
        <v>826.1193227971911</v>
      </c>
      <c r="M20" s="50">
        <v>845.40592645966672</v>
      </c>
      <c r="N20" s="50">
        <v>863.98875505738374</v>
      </c>
      <c r="O20" s="50">
        <v>851.91883658160168</v>
      </c>
      <c r="P20" s="50">
        <v>857.37358398063031</v>
      </c>
      <c r="Q20" s="50">
        <v>792.75101224262824</v>
      </c>
      <c r="R20" s="50">
        <v>808.08599668611544</v>
      </c>
      <c r="S20" s="50">
        <v>803.64118394286004</v>
      </c>
      <c r="T20" s="50">
        <v>813.00493754175602</v>
      </c>
      <c r="U20" s="50">
        <v>833.21832715837945</v>
      </c>
      <c r="V20" s="50">
        <v>781.79328325155018</v>
      </c>
      <c r="W20" s="50">
        <v>802.97928282960561</v>
      </c>
      <c r="X20" s="50">
        <v>796.50491068722204</v>
      </c>
      <c r="Y20" s="50">
        <v>813.1191302077043</v>
      </c>
      <c r="Z20" s="50">
        <v>848.48017921029032</v>
      </c>
      <c r="AA20" s="50">
        <v>839.03613688241387</v>
      </c>
      <c r="AB20" s="50">
        <v>819.51677911471563</v>
      </c>
      <c r="AC20" s="50">
        <v>828.12666123160682</v>
      </c>
      <c r="AD20" s="50">
        <v>821.7837702622686</v>
      </c>
      <c r="AE20" s="50">
        <v>801.20757429444404</v>
      </c>
      <c r="AF20" s="50">
        <v>793.92833356626818</v>
      </c>
      <c r="AG20" s="50">
        <v>804.9149866252634</v>
      </c>
      <c r="AH20" s="50">
        <v>802.25482457979967</v>
      </c>
      <c r="AI20" s="50">
        <v>769.18831712446467</v>
      </c>
    </row>
    <row r="21" spans="1:35" ht="15.75" thickBot="1">
      <c r="A21" s="53" t="s">
        <v>104</v>
      </c>
      <c r="B21" s="51">
        <v>668</v>
      </c>
      <c r="C21" s="51">
        <v>668</v>
      </c>
      <c r="D21" s="51">
        <v>668</v>
      </c>
      <c r="E21" s="51">
        <v>668</v>
      </c>
      <c r="F21" s="51">
        <v>668</v>
      </c>
      <c r="G21" s="51">
        <v>668</v>
      </c>
      <c r="H21" s="51">
        <v>668</v>
      </c>
      <c r="I21" s="51">
        <v>668</v>
      </c>
      <c r="J21" s="51">
        <v>668</v>
      </c>
      <c r="K21" s="51">
        <v>668</v>
      </c>
      <c r="L21" s="51">
        <v>668</v>
      </c>
      <c r="M21" s="51">
        <v>668</v>
      </c>
      <c r="N21" s="51">
        <v>668</v>
      </c>
      <c r="O21" s="51">
        <v>668</v>
      </c>
      <c r="P21" s="51">
        <v>668</v>
      </c>
      <c r="Q21" s="51">
        <v>668</v>
      </c>
      <c r="R21" s="51">
        <v>668</v>
      </c>
      <c r="S21" s="51">
        <v>668</v>
      </c>
      <c r="T21" s="51">
        <v>668</v>
      </c>
      <c r="U21" s="51">
        <v>668</v>
      </c>
      <c r="V21" s="51">
        <v>668</v>
      </c>
      <c r="W21" s="51">
        <v>668</v>
      </c>
      <c r="X21" s="51">
        <v>668</v>
      </c>
      <c r="Y21" s="51">
        <v>668</v>
      </c>
      <c r="Z21" s="51">
        <v>668</v>
      </c>
      <c r="AA21" s="51">
        <v>668</v>
      </c>
      <c r="AB21" s="51">
        <v>668</v>
      </c>
      <c r="AC21" s="51">
        <v>668</v>
      </c>
      <c r="AD21" s="51">
        <v>668</v>
      </c>
      <c r="AE21" s="51">
        <v>668</v>
      </c>
      <c r="AF21" s="51">
        <v>668</v>
      </c>
      <c r="AG21" s="51">
        <v>668</v>
      </c>
      <c r="AH21" s="51">
        <v>668</v>
      </c>
      <c r="AI21" s="51">
        <v>668</v>
      </c>
    </row>
    <row r="23" spans="1:35">
      <c r="A23" s="10" t="s">
        <v>185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19"/>
  <sheetViews>
    <sheetView workbookViewId="0">
      <pane xSplit="1" topLeftCell="B1" activePane="topRight" state="frozen"/>
      <selection sqref="A1:XFD1048576"/>
      <selection pane="topRight" sqref="A1:XFD1048576"/>
    </sheetView>
  </sheetViews>
  <sheetFormatPr defaultRowHeight="15"/>
  <cols>
    <col min="1" max="1" width="26.5703125" customWidth="1"/>
    <col min="2" max="2" width="18.28515625" customWidth="1"/>
  </cols>
  <sheetData>
    <row r="1" spans="1:36" ht="18.75">
      <c r="A1" s="16" t="s">
        <v>6</v>
      </c>
      <c r="B1" s="16"/>
    </row>
    <row r="2" spans="1:36" ht="16.5">
      <c r="A2" s="15" t="s">
        <v>186</v>
      </c>
      <c r="B2" s="15"/>
    </row>
    <row r="3" spans="1:36" ht="15.75" thickBot="1"/>
    <row r="4" spans="1:36" ht="15.75" thickBot="1">
      <c r="A4" s="45" t="s">
        <v>115</v>
      </c>
      <c r="B4" s="45"/>
      <c r="C4" s="47">
        <v>1990</v>
      </c>
      <c r="D4" s="47">
        <v>1991</v>
      </c>
      <c r="E4" s="47">
        <v>1992</v>
      </c>
      <c r="F4" s="47">
        <v>1993</v>
      </c>
      <c r="G4" s="47">
        <v>1994</v>
      </c>
      <c r="H4" s="47">
        <v>1995</v>
      </c>
      <c r="I4" s="47">
        <v>1996</v>
      </c>
      <c r="J4" s="47">
        <v>1997</v>
      </c>
      <c r="K4" s="47">
        <v>1998</v>
      </c>
      <c r="L4" s="47">
        <v>1999</v>
      </c>
      <c r="M4" s="47">
        <v>2000</v>
      </c>
      <c r="N4" s="47">
        <v>2001</v>
      </c>
      <c r="O4" s="47">
        <v>2002</v>
      </c>
      <c r="P4" s="47">
        <v>2003</v>
      </c>
      <c r="Q4" s="47">
        <v>2004</v>
      </c>
      <c r="R4" s="47">
        <v>2005</v>
      </c>
      <c r="S4" s="47">
        <v>2006</v>
      </c>
      <c r="T4" s="47">
        <v>2007</v>
      </c>
      <c r="U4" s="47">
        <v>2008</v>
      </c>
      <c r="V4" s="47">
        <v>2009</v>
      </c>
      <c r="W4" s="47">
        <v>2010</v>
      </c>
      <c r="X4" s="47">
        <v>2011</v>
      </c>
      <c r="Y4" s="47">
        <v>2012</v>
      </c>
      <c r="Z4" s="47">
        <v>2013</v>
      </c>
      <c r="AA4" s="47">
        <v>2014</v>
      </c>
      <c r="AB4" s="47">
        <v>2015</v>
      </c>
      <c r="AC4" s="47">
        <v>2016</v>
      </c>
      <c r="AD4" s="47">
        <v>2017</v>
      </c>
      <c r="AE4" s="47">
        <v>2018</v>
      </c>
      <c r="AF4" s="47">
        <v>2019</v>
      </c>
      <c r="AG4" s="47">
        <v>2020</v>
      </c>
      <c r="AH4" s="47">
        <v>2021</v>
      </c>
      <c r="AI4" s="47">
        <v>2022</v>
      </c>
      <c r="AJ4" s="47">
        <v>2023</v>
      </c>
    </row>
    <row r="5" spans="1:36">
      <c r="A5" s="10" t="s">
        <v>1</v>
      </c>
      <c r="B5" s="10"/>
      <c r="C5" s="19">
        <v>55</v>
      </c>
      <c r="D5" s="19">
        <v>55</v>
      </c>
      <c r="E5" s="19">
        <v>55</v>
      </c>
      <c r="F5" s="19">
        <v>55</v>
      </c>
      <c r="G5" s="19">
        <v>55</v>
      </c>
      <c r="H5" s="19">
        <v>55</v>
      </c>
      <c r="I5" s="19">
        <v>55</v>
      </c>
      <c r="J5" s="19">
        <v>55</v>
      </c>
      <c r="K5" s="19">
        <v>55</v>
      </c>
      <c r="L5" s="19">
        <v>55</v>
      </c>
      <c r="M5" s="19">
        <v>55</v>
      </c>
      <c r="N5" s="19">
        <v>55</v>
      </c>
      <c r="O5" s="19">
        <v>55</v>
      </c>
      <c r="P5" s="19">
        <v>47.6</v>
      </c>
      <c r="Q5" s="19">
        <v>40.200000000000003</v>
      </c>
      <c r="R5" s="19">
        <v>32.800000000000004</v>
      </c>
      <c r="S5" s="19">
        <v>25.400000000000006</v>
      </c>
      <c r="T5" s="19">
        <v>18</v>
      </c>
      <c r="U5" s="19">
        <v>18.153846153846153</v>
      </c>
      <c r="V5" s="19">
        <v>18.307692307692307</v>
      </c>
      <c r="W5" s="19">
        <v>18.46153846153846</v>
      </c>
      <c r="X5" s="19">
        <v>18.615384615384613</v>
      </c>
      <c r="Y5" s="19">
        <v>18.769230769230766</v>
      </c>
      <c r="Z5" s="19">
        <v>18.92307692307692</v>
      </c>
      <c r="AA5" s="19">
        <v>19.076923076923073</v>
      </c>
      <c r="AB5" s="19">
        <v>19.230769230769226</v>
      </c>
      <c r="AC5" s="19">
        <v>19.38461538461538</v>
      </c>
      <c r="AD5" s="19">
        <v>19.538461538461533</v>
      </c>
      <c r="AE5" s="19">
        <v>19.692307692307686</v>
      </c>
      <c r="AF5" s="19">
        <v>19.84615384615384</v>
      </c>
      <c r="AG5" s="19">
        <v>20</v>
      </c>
      <c r="AH5" s="19">
        <v>20</v>
      </c>
      <c r="AI5" s="19">
        <v>20</v>
      </c>
      <c r="AJ5" s="19">
        <v>20</v>
      </c>
    </row>
    <row r="6" spans="1:36">
      <c r="A6" s="10" t="s">
        <v>176</v>
      </c>
      <c r="B6" s="10" t="s">
        <v>174</v>
      </c>
      <c r="C6" s="4">
        <v>196</v>
      </c>
      <c r="D6" s="4">
        <v>196</v>
      </c>
      <c r="E6" s="4">
        <v>196</v>
      </c>
      <c r="F6" s="4">
        <v>196</v>
      </c>
      <c r="G6" s="4">
        <v>196</v>
      </c>
      <c r="H6" s="4">
        <v>196</v>
      </c>
      <c r="I6" s="4">
        <v>196</v>
      </c>
      <c r="J6" s="4">
        <v>196</v>
      </c>
      <c r="K6" s="4">
        <v>196</v>
      </c>
      <c r="L6" s="4">
        <v>196</v>
      </c>
      <c r="M6" s="4">
        <v>196</v>
      </c>
      <c r="N6" s="4">
        <v>196</v>
      </c>
      <c r="O6" s="4">
        <v>196</v>
      </c>
      <c r="P6" s="4">
        <v>183</v>
      </c>
      <c r="Q6" s="4">
        <v>170</v>
      </c>
      <c r="R6" s="4">
        <v>158</v>
      </c>
      <c r="S6" s="4">
        <v>145</v>
      </c>
      <c r="T6" s="4">
        <v>132</v>
      </c>
      <c r="U6" s="4">
        <v>126</v>
      </c>
      <c r="V6" s="4">
        <v>120</v>
      </c>
      <c r="W6" s="4">
        <v>114</v>
      </c>
      <c r="X6" s="4">
        <v>109</v>
      </c>
      <c r="Y6" s="4">
        <v>103</v>
      </c>
      <c r="Z6" s="4">
        <v>97</v>
      </c>
      <c r="AA6" s="4">
        <v>91</v>
      </c>
      <c r="AB6" s="4">
        <v>85</v>
      </c>
      <c r="AC6" s="4">
        <v>79</v>
      </c>
      <c r="AD6" s="4">
        <v>74</v>
      </c>
      <c r="AE6" s="4">
        <v>68</v>
      </c>
      <c r="AF6" s="4">
        <v>62</v>
      </c>
      <c r="AG6" s="4">
        <v>56</v>
      </c>
      <c r="AH6" s="4">
        <v>56</v>
      </c>
      <c r="AI6" s="4">
        <v>56</v>
      </c>
      <c r="AJ6" s="4">
        <v>56</v>
      </c>
    </row>
    <row r="7" spans="1:36">
      <c r="A7" s="10"/>
      <c r="B7" s="10" t="s">
        <v>175</v>
      </c>
      <c r="C7" s="4">
        <v>165</v>
      </c>
      <c r="D7" s="4">
        <v>165</v>
      </c>
      <c r="E7" s="4">
        <v>165</v>
      </c>
      <c r="F7" s="4">
        <v>165</v>
      </c>
      <c r="G7" s="4">
        <v>165</v>
      </c>
      <c r="H7" s="4">
        <v>165</v>
      </c>
      <c r="I7" s="4">
        <v>165</v>
      </c>
      <c r="J7" s="4">
        <v>165</v>
      </c>
      <c r="K7" s="4">
        <v>165</v>
      </c>
      <c r="L7" s="4">
        <v>165</v>
      </c>
      <c r="M7" s="4">
        <v>165</v>
      </c>
      <c r="N7" s="4">
        <v>165</v>
      </c>
      <c r="O7" s="4">
        <v>165</v>
      </c>
      <c r="P7" s="4">
        <v>154</v>
      </c>
      <c r="Q7" s="4">
        <v>143</v>
      </c>
      <c r="R7" s="4">
        <v>133</v>
      </c>
      <c r="S7" s="4">
        <v>122</v>
      </c>
      <c r="T7" s="4">
        <v>111</v>
      </c>
      <c r="U7" s="4">
        <v>106</v>
      </c>
      <c r="V7" s="4">
        <v>101</v>
      </c>
      <c r="W7" s="4">
        <v>96</v>
      </c>
      <c r="X7" s="4">
        <v>91</v>
      </c>
      <c r="Y7" s="4">
        <v>86</v>
      </c>
      <c r="Z7" s="4">
        <v>81</v>
      </c>
      <c r="AA7" s="4">
        <v>77</v>
      </c>
      <c r="AB7" s="4">
        <v>72</v>
      </c>
      <c r="AC7" s="4">
        <v>67</v>
      </c>
      <c r="AD7" s="4">
        <v>62</v>
      </c>
      <c r="AE7" s="4">
        <v>57</v>
      </c>
      <c r="AF7" s="4">
        <v>52</v>
      </c>
      <c r="AG7" s="4">
        <v>47</v>
      </c>
      <c r="AH7" s="4">
        <v>47</v>
      </c>
      <c r="AI7" s="4">
        <v>47</v>
      </c>
      <c r="AJ7" s="4">
        <v>47</v>
      </c>
    </row>
    <row r="8" spans="1:36">
      <c r="A8" s="10" t="s">
        <v>177</v>
      </c>
      <c r="B8" s="10" t="s">
        <v>174</v>
      </c>
      <c r="C8" s="4">
        <v>224</v>
      </c>
      <c r="D8" s="4">
        <v>224</v>
      </c>
      <c r="E8" s="4">
        <v>224</v>
      </c>
      <c r="F8" s="4">
        <v>224</v>
      </c>
      <c r="G8" s="4">
        <v>224</v>
      </c>
      <c r="H8" s="4">
        <v>224</v>
      </c>
      <c r="I8" s="4">
        <v>224</v>
      </c>
      <c r="J8" s="4">
        <v>224</v>
      </c>
      <c r="K8" s="4">
        <v>224</v>
      </c>
      <c r="L8" s="4">
        <v>224</v>
      </c>
      <c r="M8" s="4">
        <v>224</v>
      </c>
      <c r="N8" s="4">
        <v>224</v>
      </c>
      <c r="O8" s="4">
        <v>224</v>
      </c>
      <c r="P8" s="4">
        <v>224</v>
      </c>
      <c r="Q8" s="4">
        <v>224</v>
      </c>
      <c r="R8" s="4">
        <v>224</v>
      </c>
      <c r="S8" s="4">
        <v>224</v>
      </c>
      <c r="T8" s="4">
        <v>224</v>
      </c>
      <c r="U8" s="4">
        <v>224</v>
      </c>
      <c r="V8" s="4">
        <v>224</v>
      </c>
      <c r="W8" s="4">
        <v>224</v>
      </c>
      <c r="X8" s="4">
        <v>224</v>
      </c>
      <c r="Y8" s="4">
        <v>224</v>
      </c>
      <c r="Z8" s="4">
        <v>224</v>
      </c>
      <c r="AA8" s="4">
        <v>224</v>
      </c>
      <c r="AB8" s="4">
        <v>224</v>
      </c>
      <c r="AC8" s="4">
        <v>224</v>
      </c>
      <c r="AD8" s="4">
        <v>224</v>
      </c>
      <c r="AE8" s="4">
        <v>224</v>
      </c>
      <c r="AF8" s="4">
        <v>224</v>
      </c>
      <c r="AG8" s="4">
        <v>224</v>
      </c>
      <c r="AH8" s="4">
        <v>224</v>
      </c>
      <c r="AI8" s="4">
        <v>224</v>
      </c>
      <c r="AJ8" s="4">
        <v>224</v>
      </c>
    </row>
    <row r="9" spans="1:36">
      <c r="A9" s="10"/>
      <c r="B9" s="10" t="s">
        <v>175</v>
      </c>
      <c r="C9" s="4">
        <v>184</v>
      </c>
      <c r="D9" s="4">
        <v>184</v>
      </c>
      <c r="E9" s="4">
        <v>184</v>
      </c>
      <c r="F9" s="4">
        <v>184</v>
      </c>
      <c r="G9" s="4">
        <v>184</v>
      </c>
      <c r="H9" s="4">
        <v>184</v>
      </c>
      <c r="I9" s="4">
        <v>184</v>
      </c>
      <c r="J9" s="4">
        <v>184</v>
      </c>
      <c r="K9" s="4">
        <v>184</v>
      </c>
      <c r="L9" s="4">
        <v>184</v>
      </c>
      <c r="M9" s="4">
        <v>184</v>
      </c>
      <c r="N9" s="4">
        <v>184</v>
      </c>
      <c r="O9" s="4">
        <v>184</v>
      </c>
      <c r="P9" s="4">
        <v>184</v>
      </c>
      <c r="Q9" s="4">
        <v>184</v>
      </c>
      <c r="R9" s="4">
        <v>184</v>
      </c>
      <c r="S9" s="4">
        <v>184</v>
      </c>
      <c r="T9" s="4">
        <v>184</v>
      </c>
      <c r="U9" s="4">
        <v>184</v>
      </c>
      <c r="V9" s="4">
        <v>184</v>
      </c>
      <c r="W9" s="4">
        <v>184</v>
      </c>
      <c r="X9" s="4">
        <v>184</v>
      </c>
      <c r="Y9" s="4">
        <v>184</v>
      </c>
      <c r="Z9" s="4">
        <v>184</v>
      </c>
      <c r="AA9" s="4">
        <v>184</v>
      </c>
      <c r="AB9" s="4">
        <v>184</v>
      </c>
      <c r="AC9" s="4">
        <v>184</v>
      </c>
      <c r="AD9" s="4">
        <v>184</v>
      </c>
      <c r="AE9" s="4">
        <v>184</v>
      </c>
      <c r="AF9" s="4">
        <v>184</v>
      </c>
      <c r="AG9" s="4">
        <v>184</v>
      </c>
      <c r="AH9" s="4">
        <v>184</v>
      </c>
      <c r="AI9" s="4">
        <v>184</v>
      </c>
      <c r="AJ9" s="4">
        <v>184</v>
      </c>
    </row>
    <row r="10" spans="1:36">
      <c r="A10" s="10" t="s">
        <v>171</v>
      </c>
      <c r="B10" s="10"/>
      <c r="C10" s="4" t="s">
        <v>101</v>
      </c>
      <c r="D10" s="4" t="s">
        <v>101</v>
      </c>
      <c r="E10" s="4" t="s">
        <v>101</v>
      </c>
      <c r="F10" s="4" t="s">
        <v>101</v>
      </c>
      <c r="G10" s="4" t="s">
        <v>101</v>
      </c>
      <c r="H10" s="4" t="s">
        <v>101</v>
      </c>
      <c r="I10" s="4" t="s">
        <v>101</v>
      </c>
      <c r="J10" s="4" t="s">
        <v>101</v>
      </c>
      <c r="K10" s="4" t="s">
        <v>101</v>
      </c>
      <c r="L10" s="4" t="s">
        <v>101</v>
      </c>
      <c r="M10" s="4" t="s">
        <v>101</v>
      </c>
      <c r="N10" s="4" t="s">
        <v>101</v>
      </c>
      <c r="O10" s="4" t="s">
        <v>101</v>
      </c>
      <c r="P10" s="4" t="s">
        <v>101</v>
      </c>
      <c r="Q10" s="4" t="s">
        <v>101</v>
      </c>
      <c r="R10" s="4" t="s">
        <v>101</v>
      </c>
      <c r="S10" s="4" t="s">
        <v>101</v>
      </c>
      <c r="T10" s="4" t="s">
        <v>101</v>
      </c>
      <c r="U10" s="4" t="s">
        <v>101</v>
      </c>
      <c r="V10" s="4" t="s">
        <v>101</v>
      </c>
      <c r="W10" s="4" t="s">
        <v>101</v>
      </c>
      <c r="X10" s="4" t="s">
        <v>101</v>
      </c>
      <c r="Y10" s="4" t="s">
        <v>101</v>
      </c>
      <c r="Z10" s="4" t="s">
        <v>101</v>
      </c>
      <c r="AA10" s="4" t="s">
        <v>101</v>
      </c>
      <c r="AB10" s="4" t="s">
        <v>101</v>
      </c>
      <c r="AC10" s="4" t="s">
        <v>101</v>
      </c>
      <c r="AD10" s="4" t="s">
        <v>101</v>
      </c>
      <c r="AE10" s="4" t="s">
        <v>101</v>
      </c>
      <c r="AF10" s="4">
        <v>195</v>
      </c>
      <c r="AG10" s="4">
        <v>195</v>
      </c>
      <c r="AH10" s="4">
        <v>195</v>
      </c>
      <c r="AI10" s="4">
        <v>195</v>
      </c>
      <c r="AJ10" s="4">
        <v>195</v>
      </c>
    </row>
    <row r="11" spans="1:36">
      <c r="A11" s="10" t="s">
        <v>178</v>
      </c>
      <c r="B11" s="10" t="s">
        <v>174</v>
      </c>
      <c r="C11" s="4">
        <v>265</v>
      </c>
      <c r="D11" s="4">
        <v>265</v>
      </c>
      <c r="E11" s="4">
        <v>265</v>
      </c>
      <c r="F11" s="4">
        <v>265</v>
      </c>
      <c r="G11" s="4">
        <v>265</v>
      </c>
      <c r="H11" s="4">
        <v>265</v>
      </c>
      <c r="I11" s="4">
        <v>265</v>
      </c>
      <c r="J11" s="4">
        <v>265</v>
      </c>
      <c r="K11" s="4">
        <v>265</v>
      </c>
      <c r="L11" s="4">
        <v>265</v>
      </c>
      <c r="M11" s="4">
        <v>265</v>
      </c>
      <c r="N11" s="4">
        <v>265</v>
      </c>
      <c r="O11" s="4">
        <v>265</v>
      </c>
      <c r="P11" s="4">
        <v>265</v>
      </c>
      <c r="Q11" s="4">
        <v>265</v>
      </c>
      <c r="R11" s="4">
        <v>265</v>
      </c>
      <c r="S11" s="4">
        <v>265</v>
      </c>
      <c r="T11" s="4">
        <v>265</v>
      </c>
      <c r="U11" s="4">
        <v>265</v>
      </c>
      <c r="V11" s="4">
        <v>265</v>
      </c>
      <c r="W11" s="4">
        <v>265</v>
      </c>
      <c r="X11" s="4">
        <v>265</v>
      </c>
      <c r="Y11" s="4">
        <v>265</v>
      </c>
      <c r="Z11" s="4">
        <v>265</v>
      </c>
      <c r="AA11" s="4">
        <v>265</v>
      </c>
      <c r="AB11" s="4">
        <v>265</v>
      </c>
      <c r="AC11" s="4">
        <v>265</v>
      </c>
      <c r="AD11" s="4">
        <v>265</v>
      </c>
      <c r="AE11" s="4">
        <v>265</v>
      </c>
      <c r="AF11" s="4">
        <v>265</v>
      </c>
      <c r="AG11" s="4">
        <v>265</v>
      </c>
      <c r="AH11" s="4">
        <v>265</v>
      </c>
      <c r="AI11" s="4">
        <v>265</v>
      </c>
      <c r="AJ11" s="4">
        <v>265</v>
      </c>
    </row>
    <row r="12" spans="1:36">
      <c r="A12" s="10"/>
      <c r="B12" s="10" t="s">
        <v>175</v>
      </c>
      <c r="C12" s="4">
        <v>215</v>
      </c>
      <c r="D12" s="4">
        <v>215</v>
      </c>
      <c r="E12" s="4">
        <v>215</v>
      </c>
      <c r="F12" s="4">
        <v>215</v>
      </c>
      <c r="G12" s="4">
        <v>215</v>
      </c>
      <c r="H12" s="4">
        <v>215</v>
      </c>
      <c r="I12" s="4">
        <v>215</v>
      </c>
      <c r="J12" s="4">
        <v>215</v>
      </c>
      <c r="K12" s="4">
        <v>215</v>
      </c>
      <c r="L12" s="4">
        <v>215</v>
      </c>
      <c r="M12" s="4">
        <v>215</v>
      </c>
      <c r="N12" s="4">
        <v>215</v>
      </c>
      <c r="O12" s="4">
        <v>215</v>
      </c>
      <c r="P12" s="4">
        <v>215</v>
      </c>
      <c r="Q12" s="4">
        <v>215</v>
      </c>
      <c r="R12" s="4">
        <v>215</v>
      </c>
      <c r="S12" s="4">
        <v>215</v>
      </c>
      <c r="T12" s="4">
        <v>215</v>
      </c>
      <c r="U12" s="4">
        <v>215</v>
      </c>
      <c r="V12" s="4">
        <v>215</v>
      </c>
      <c r="W12" s="4">
        <v>215</v>
      </c>
      <c r="X12" s="4">
        <v>215</v>
      </c>
      <c r="Y12" s="4">
        <v>215</v>
      </c>
      <c r="Z12" s="4">
        <v>215</v>
      </c>
      <c r="AA12" s="4">
        <v>215</v>
      </c>
      <c r="AB12" s="4">
        <v>215</v>
      </c>
      <c r="AC12" s="4">
        <v>215</v>
      </c>
      <c r="AD12" s="4">
        <v>215</v>
      </c>
      <c r="AE12" s="4">
        <v>215</v>
      </c>
      <c r="AF12" s="4">
        <v>215</v>
      </c>
      <c r="AG12" s="4">
        <v>215</v>
      </c>
      <c r="AH12" s="4">
        <v>215</v>
      </c>
      <c r="AI12" s="4">
        <v>215</v>
      </c>
      <c r="AJ12" s="4">
        <v>215</v>
      </c>
    </row>
    <row r="13" spans="1:36">
      <c r="A13" s="10" t="s">
        <v>179</v>
      </c>
      <c r="B13" s="10" t="s">
        <v>174</v>
      </c>
      <c r="C13" s="4">
        <v>265</v>
      </c>
      <c r="D13" s="4">
        <v>265</v>
      </c>
      <c r="E13" s="4">
        <v>265</v>
      </c>
      <c r="F13" s="4">
        <v>265</v>
      </c>
      <c r="G13" s="4">
        <v>265</v>
      </c>
      <c r="H13" s="4">
        <v>265</v>
      </c>
      <c r="I13" s="4">
        <v>265</v>
      </c>
      <c r="J13" s="4">
        <v>265</v>
      </c>
      <c r="K13" s="4">
        <v>265</v>
      </c>
      <c r="L13" s="4">
        <v>265</v>
      </c>
      <c r="M13" s="4">
        <v>265</v>
      </c>
      <c r="N13" s="4">
        <v>265</v>
      </c>
      <c r="O13" s="4">
        <v>265</v>
      </c>
      <c r="P13" s="4">
        <v>265</v>
      </c>
      <c r="Q13" s="4">
        <v>265</v>
      </c>
      <c r="R13" s="4">
        <v>265</v>
      </c>
      <c r="S13" s="4">
        <v>265</v>
      </c>
      <c r="T13" s="4">
        <v>265</v>
      </c>
      <c r="U13" s="4">
        <v>265</v>
      </c>
      <c r="V13" s="4">
        <v>265</v>
      </c>
      <c r="W13" s="4">
        <v>265</v>
      </c>
      <c r="X13" s="4">
        <v>265</v>
      </c>
      <c r="Y13" s="4">
        <v>265</v>
      </c>
      <c r="Z13" s="4">
        <v>265</v>
      </c>
      <c r="AA13" s="4">
        <v>265</v>
      </c>
      <c r="AB13" s="4">
        <v>265</v>
      </c>
      <c r="AC13" s="4">
        <v>265</v>
      </c>
      <c r="AD13" s="4">
        <v>265</v>
      </c>
      <c r="AE13" s="4">
        <v>265</v>
      </c>
      <c r="AF13" s="4">
        <v>265</v>
      </c>
      <c r="AG13" s="4">
        <v>265</v>
      </c>
      <c r="AH13" s="4">
        <v>265</v>
      </c>
      <c r="AI13" s="4">
        <v>265</v>
      </c>
      <c r="AJ13" s="4">
        <v>265</v>
      </c>
    </row>
    <row r="14" spans="1:36">
      <c r="A14" s="10"/>
      <c r="B14" s="10" t="s">
        <v>175</v>
      </c>
      <c r="C14" s="4">
        <v>203</v>
      </c>
      <c r="D14" s="4">
        <v>203</v>
      </c>
      <c r="E14" s="4">
        <v>203</v>
      </c>
      <c r="F14" s="4">
        <v>203</v>
      </c>
      <c r="G14" s="4">
        <v>203</v>
      </c>
      <c r="H14" s="4">
        <v>203</v>
      </c>
      <c r="I14" s="4">
        <v>203</v>
      </c>
      <c r="J14" s="4">
        <v>203</v>
      </c>
      <c r="K14" s="4">
        <v>203</v>
      </c>
      <c r="L14" s="4">
        <v>203</v>
      </c>
      <c r="M14" s="4">
        <v>203</v>
      </c>
      <c r="N14" s="4">
        <v>203</v>
      </c>
      <c r="O14" s="4">
        <v>203</v>
      </c>
      <c r="P14" s="4">
        <v>203</v>
      </c>
      <c r="Q14" s="4">
        <v>203</v>
      </c>
      <c r="R14" s="4">
        <v>203</v>
      </c>
      <c r="S14" s="4">
        <v>203</v>
      </c>
      <c r="T14" s="4">
        <v>203</v>
      </c>
      <c r="U14" s="4">
        <v>203</v>
      </c>
      <c r="V14" s="4">
        <v>203</v>
      </c>
      <c r="W14" s="4">
        <v>203</v>
      </c>
      <c r="X14" s="4">
        <v>203</v>
      </c>
      <c r="Y14" s="4">
        <v>203</v>
      </c>
      <c r="Z14" s="4">
        <v>203</v>
      </c>
      <c r="AA14" s="4">
        <v>203</v>
      </c>
      <c r="AB14" s="4">
        <v>203</v>
      </c>
      <c r="AC14" s="4">
        <v>203</v>
      </c>
      <c r="AD14" s="4">
        <v>203</v>
      </c>
      <c r="AE14" s="4">
        <v>203</v>
      </c>
      <c r="AF14" s="4">
        <v>203</v>
      </c>
      <c r="AG14" s="4">
        <v>203</v>
      </c>
      <c r="AH14" s="4">
        <v>203</v>
      </c>
      <c r="AI14" s="4">
        <v>203</v>
      </c>
      <c r="AJ14" s="4">
        <v>203</v>
      </c>
    </row>
    <row r="15" spans="1:36">
      <c r="A15" s="10" t="s">
        <v>88</v>
      </c>
      <c r="B15" s="10"/>
      <c r="C15" s="19">
        <v>182.5</v>
      </c>
      <c r="D15" s="19">
        <v>182.5</v>
      </c>
      <c r="E15" s="19">
        <v>182.5</v>
      </c>
      <c r="F15" s="19">
        <v>182.5</v>
      </c>
      <c r="G15" s="19">
        <v>182.5</v>
      </c>
      <c r="H15" s="19">
        <v>182.5</v>
      </c>
      <c r="I15" s="19">
        <v>182.5</v>
      </c>
      <c r="J15" s="19">
        <v>182.5</v>
      </c>
      <c r="K15" s="19">
        <v>182.5</v>
      </c>
      <c r="L15" s="19">
        <v>182.5</v>
      </c>
      <c r="M15" s="19">
        <v>182.5</v>
      </c>
      <c r="N15" s="19">
        <v>182.5</v>
      </c>
      <c r="O15" s="19">
        <v>182.5</v>
      </c>
      <c r="P15" s="19">
        <v>182.5</v>
      </c>
      <c r="Q15" s="19">
        <v>182.5</v>
      </c>
      <c r="R15" s="19">
        <v>182.5</v>
      </c>
      <c r="S15" s="19">
        <v>182.5</v>
      </c>
      <c r="T15" s="19">
        <v>182.5</v>
      </c>
      <c r="U15" s="19">
        <v>182.5</v>
      </c>
      <c r="V15" s="19">
        <v>182.5</v>
      </c>
      <c r="W15" s="19">
        <v>182.5</v>
      </c>
      <c r="X15" s="19">
        <v>182.5</v>
      </c>
      <c r="Y15" s="19">
        <v>182.5</v>
      </c>
      <c r="Z15" s="19">
        <v>182.5</v>
      </c>
      <c r="AA15" s="19">
        <v>182.5</v>
      </c>
      <c r="AB15" s="19">
        <v>182.5</v>
      </c>
      <c r="AC15" s="19">
        <v>182.5</v>
      </c>
      <c r="AD15" s="19">
        <v>182.5</v>
      </c>
      <c r="AE15" s="19">
        <v>182.5</v>
      </c>
      <c r="AF15" s="19">
        <v>182.5</v>
      </c>
      <c r="AG15" s="19">
        <v>182.5</v>
      </c>
      <c r="AH15" s="19">
        <v>182.5</v>
      </c>
      <c r="AI15" s="19">
        <v>182.5</v>
      </c>
      <c r="AJ15" s="19">
        <v>182.5</v>
      </c>
    </row>
    <row r="16" spans="1:36" ht="15.75" thickBot="1">
      <c r="A16" s="11" t="s">
        <v>157</v>
      </c>
      <c r="B16" s="11"/>
      <c r="C16" s="7">
        <v>365</v>
      </c>
      <c r="D16" s="7">
        <v>366</v>
      </c>
      <c r="E16" s="7">
        <v>367</v>
      </c>
      <c r="F16" s="7">
        <v>368</v>
      </c>
      <c r="G16" s="7">
        <v>369</v>
      </c>
      <c r="H16" s="7">
        <v>370</v>
      </c>
      <c r="I16" s="7">
        <v>371</v>
      </c>
      <c r="J16" s="7">
        <v>372</v>
      </c>
      <c r="K16" s="7">
        <v>373</v>
      </c>
      <c r="L16" s="7">
        <v>374</v>
      </c>
      <c r="M16" s="7">
        <v>375</v>
      </c>
      <c r="N16" s="7">
        <v>376</v>
      </c>
      <c r="O16" s="7">
        <v>377</v>
      </c>
      <c r="P16" s="7">
        <v>378</v>
      </c>
      <c r="Q16" s="7">
        <v>379</v>
      </c>
      <c r="R16" s="7">
        <v>380</v>
      </c>
      <c r="S16" s="7">
        <v>381</v>
      </c>
      <c r="T16" s="7">
        <v>382</v>
      </c>
      <c r="U16" s="7">
        <v>383</v>
      </c>
      <c r="V16" s="7">
        <v>384</v>
      </c>
      <c r="W16" s="7">
        <v>385</v>
      </c>
      <c r="X16" s="7">
        <v>386</v>
      </c>
      <c r="Y16" s="7">
        <v>387</v>
      </c>
      <c r="Z16" s="7">
        <v>388</v>
      </c>
      <c r="AA16" s="7">
        <v>389</v>
      </c>
      <c r="AB16" s="7">
        <v>390</v>
      </c>
      <c r="AC16" s="7">
        <v>391</v>
      </c>
      <c r="AD16" s="7">
        <v>392</v>
      </c>
      <c r="AE16" s="7">
        <v>393</v>
      </c>
      <c r="AF16" s="7">
        <v>394</v>
      </c>
      <c r="AG16" s="7">
        <v>395</v>
      </c>
      <c r="AH16" s="7">
        <v>396</v>
      </c>
      <c r="AI16" s="7">
        <v>397</v>
      </c>
      <c r="AJ16" s="7">
        <v>398</v>
      </c>
    </row>
    <row r="18" spans="1:2">
      <c r="A18" s="5" t="s">
        <v>218</v>
      </c>
      <c r="B18" s="52"/>
    </row>
    <row r="19" spans="1:2">
      <c r="B19" s="7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6"/>
  <sheetViews>
    <sheetView workbookViewId="0">
      <pane xSplit="1" topLeftCell="B1" activePane="topRight" state="frozen"/>
      <selection sqref="A1:XFD1048576"/>
      <selection pane="topRight" sqref="A1:XFD1048576"/>
    </sheetView>
  </sheetViews>
  <sheetFormatPr defaultRowHeight="15"/>
  <cols>
    <col min="1" max="1" width="18.28515625" customWidth="1"/>
  </cols>
  <sheetData>
    <row r="1" spans="1:35" ht="18.75">
      <c r="A1" s="16" t="s">
        <v>6</v>
      </c>
    </row>
    <row r="2" spans="1:35" ht="16.5">
      <c r="A2" s="15" t="s">
        <v>187</v>
      </c>
    </row>
    <row r="3" spans="1:35" ht="15.75" thickBot="1"/>
    <row r="4" spans="1:35" ht="15.75" thickBot="1">
      <c r="A4" s="45"/>
      <c r="B4" s="47">
        <v>1990</v>
      </c>
      <c r="C4" s="47">
        <v>1991</v>
      </c>
      <c r="D4" s="47">
        <v>1992</v>
      </c>
      <c r="E4" s="47">
        <v>1993</v>
      </c>
      <c r="F4" s="47">
        <v>1994</v>
      </c>
      <c r="G4" s="47">
        <v>1995</v>
      </c>
      <c r="H4" s="47">
        <v>1996</v>
      </c>
      <c r="I4" s="47">
        <v>1997</v>
      </c>
      <c r="J4" s="47">
        <v>1998</v>
      </c>
      <c r="K4" s="47">
        <v>1999</v>
      </c>
      <c r="L4" s="47">
        <v>2000</v>
      </c>
      <c r="M4" s="47">
        <v>2001</v>
      </c>
      <c r="N4" s="47">
        <v>2002</v>
      </c>
      <c r="O4" s="47">
        <v>2003</v>
      </c>
      <c r="P4" s="47">
        <v>2004</v>
      </c>
      <c r="Q4" s="47">
        <v>2005</v>
      </c>
      <c r="R4" s="47">
        <v>2006</v>
      </c>
      <c r="S4" s="47">
        <v>2007</v>
      </c>
      <c r="T4" s="47">
        <v>2008</v>
      </c>
      <c r="U4" s="47">
        <v>2009</v>
      </c>
      <c r="V4" s="47">
        <v>2010</v>
      </c>
      <c r="W4" s="47">
        <v>2011</v>
      </c>
      <c r="X4" s="47">
        <v>2012</v>
      </c>
      <c r="Y4" s="47">
        <v>2013</v>
      </c>
      <c r="Z4" s="47">
        <v>2014</v>
      </c>
      <c r="AA4" s="47">
        <v>2015</v>
      </c>
      <c r="AB4" s="47">
        <v>2016</v>
      </c>
      <c r="AC4" s="47">
        <v>2017</v>
      </c>
      <c r="AD4" s="47">
        <v>2018</v>
      </c>
      <c r="AE4" s="47">
        <v>2019</v>
      </c>
      <c r="AF4" s="47">
        <v>2020</v>
      </c>
      <c r="AG4" s="47">
        <v>2021</v>
      </c>
      <c r="AH4" s="47">
        <v>2022</v>
      </c>
      <c r="AI4" s="47">
        <v>2023</v>
      </c>
    </row>
    <row r="5" spans="1:35" ht="15.75" thickBot="1">
      <c r="A5" s="11" t="s">
        <v>153</v>
      </c>
      <c r="B5" s="14">
        <v>18.600000000000001</v>
      </c>
      <c r="C5" s="14">
        <v>18.613333333333333</v>
      </c>
      <c r="D5" s="14">
        <v>18.626666666666665</v>
      </c>
      <c r="E5" s="14">
        <v>18.639999999999997</v>
      </c>
      <c r="F5" s="14">
        <v>18.653333333333329</v>
      </c>
      <c r="G5" s="14">
        <v>18.666666666666661</v>
      </c>
      <c r="H5" s="14">
        <v>18.679999999999993</v>
      </c>
      <c r="I5" s="14">
        <v>18.693333333333324</v>
      </c>
      <c r="J5" s="14">
        <v>18.706666666666656</v>
      </c>
      <c r="K5" s="14">
        <v>18.719999999999988</v>
      </c>
      <c r="L5" s="14">
        <v>18.73333333333332</v>
      </c>
      <c r="M5" s="14">
        <v>18.746666666666652</v>
      </c>
      <c r="N5" s="14">
        <v>18.759999999999984</v>
      </c>
      <c r="O5" s="14">
        <v>18.773333333333316</v>
      </c>
      <c r="P5" s="14">
        <v>18.786666666666648</v>
      </c>
      <c r="Q5" s="14">
        <v>18.8</v>
      </c>
      <c r="R5" s="14">
        <v>18.81111111111111</v>
      </c>
      <c r="S5" s="14">
        <v>18.822222222222219</v>
      </c>
      <c r="T5" s="14">
        <v>18.833333333333329</v>
      </c>
      <c r="U5" s="14">
        <v>18.844444444444438</v>
      </c>
      <c r="V5" s="14">
        <v>18.855555555555547</v>
      </c>
      <c r="W5" s="14">
        <v>18.866666666666656</v>
      </c>
      <c r="X5" s="14">
        <v>18.877777777777766</v>
      </c>
      <c r="Y5" s="14">
        <v>18.888888888888875</v>
      </c>
      <c r="Z5" s="14">
        <v>18.899999999999999</v>
      </c>
      <c r="AA5" s="14">
        <v>18.899999999999999</v>
      </c>
      <c r="AB5" s="14">
        <f t="shared" ref="AB5:AI5" si="0">AA5</f>
        <v>18.899999999999999</v>
      </c>
      <c r="AC5" s="14">
        <f t="shared" si="0"/>
        <v>18.899999999999999</v>
      </c>
      <c r="AD5" s="14">
        <f t="shared" si="0"/>
        <v>18.899999999999999</v>
      </c>
      <c r="AE5" s="14">
        <f t="shared" si="0"/>
        <v>18.899999999999999</v>
      </c>
      <c r="AF5" s="14">
        <f t="shared" si="0"/>
        <v>18.899999999999999</v>
      </c>
      <c r="AG5" s="14">
        <f t="shared" si="0"/>
        <v>18.899999999999999</v>
      </c>
      <c r="AH5" s="14">
        <f t="shared" si="0"/>
        <v>18.899999999999999</v>
      </c>
      <c r="AI5" s="14">
        <f t="shared" si="0"/>
        <v>18.899999999999999</v>
      </c>
    </row>
    <row r="6" spans="1:35">
      <c r="A6" s="5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31"/>
  <sheetViews>
    <sheetView workbookViewId="0">
      <pane xSplit="1" topLeftCell="B1" activePane="topRight" state="frozen"/>
      <selection sqref="A1:XFD1048576"/>
      <selection pane="topRight" sqref="A1:XFD1048576"/>
    </sheetView>
  </sheetViews>
  <sheetFormatPr defaultRowHeight="15"/>
  <cols>
    <col min="1" max="1" width="25.85546875" bestFit="1" customWidth="1"/>
    <col min="2" max="2" width="10" bestFit="1" customWidth="1"/>
  </cols>
  <sheetData>
    <row r="1" spans="1:35" ht="18.75">
      <c r="A1" s="16" t="s">
        <v>6</v>
      </c>
    </row>
    <row r="2" spans="1:35" ht="16.5">
      <c r="A2" s="15" t="s">
        <v>188</v>
      </c>
    </row>
    <row r="3" spans="1:35" ht="15.75" thickBot="1"/>
    <row r="4" spans="1:35" ht="15.75" thickBot="1">
      <c r="A4" s="45" t="s">
        <v>115</v>
      </c>
      <c r="B4" s="47">
        <v>1990</v>
      </c>
      <c r="C4" s="47">
        <v>1991</v>
      </c>
      <c r="D4" s="47">
        <v>1992</v>
      </c>
      <c r="E4" s="47">
        <v>1993</v>
      </c>
      <c r="F4" s="47">
        <v>1994</v>
      </c>
      <c r="G4" s="47">
        <v>1995</v>
      </c>
      <c r="H4" s="47">
        <v>1996</v>
      </c>
      <c r="I4" s="47">
        <v>1997</v>
      </c>
      <c r="J4" s="47">
        <v>1998</v>
      </c>
      <c r="K4" s="47">
        <v>1999</v>
      </c>
      <c r="L4" s="47">
        <v>2000</v>
      </c>
      <c r="M4" s="47">
        <v>2001</v>
      </c>
      <c r="N4" s="47">
        <v>2002</v>
      </c>
      <c r="O4" s="47">
        <v>2003</v>
      </c>
      <c r="P4" s="47">
        <v>2004</v>
      </c>
      <c r="Q4" s="47">
        <v>2005</v>
      </c>
      <c r="R4" s="47">
        <v>2006</v>
      </c>
      <c r="S4" s="47">
        <v>2007</v>
      </c>
      <c r="T4" s="47">
        <v>2008</v>
      </c>
      <c r="U4" s="47">
        <v>2009</v>
      </c>
      <c r="V4" s="47">
        <v>2010</v>
      </c>
      <c r="W4" s="47">
        <v>2011</v>
      </c>
      <c r="X4" s="47">
        <v>2012</v>
      </c>
      <c r="Y4" s="47">
        <v>2013</v>
      </c>
      <c r="Z4" s="47">
        <v>2014</v>
      </c>
      <c r="AA4" s="47">
        <v>2015</v>
      </c>
      <c r="AB4" s="47">
        <v>2016</v>
      </c>
      <c r="AC4" s="47">
        <v>2017</v>
      </c>
      <c r="AD4" s="47">
        <v>2018</v>
      </c>
      <c r="AE4" s="47">
        <v>2019</v>
      </c>
      <c r="AF4" s="47">
        <v>2020</v>
      </c>
      <c r="AG4" s="47">
        <v>2021</v>
      </c>
      <c r="AH4" s="47">
        <v>2022</v>
      </c>
      <c r="AI4" s="47">
        <v>2023</v>
      </c>
    </row>
    <row r="5" spans="1:35">
      <c r="A5" s="48" t="s">
        <v>118</v>
      </c>
      <c r="B5" s="4"/>
      <c r="G5" s="4"/>
      <c r="L5" s="4"/>
      <c r="Q5" s="4"/>
      <c r="T5" s="4"/>
      <c r="U5" s="4"/>
      <c r="V5" s="4"/>
      <c r="W5" s="4"/>
      <c r="X5" s="4"/>
    </row>
    <row r="6" spans="1:35">
      <c r="A6" s="10" t="s">
        <v>119</v>
      </c>
      <c r="B6" s="54">
        <v>313.80493150684936</v>
      </c>
      <c r="C6" s="54">
        <v>318.39123287671237</v>
      </c>
      <c r="D6" s="54">
        <v>322.97753424657537</v>
      </c>
      <c r="E6" s="54">
        <v>327.51287671232882</v>
      </c>
      <c r="F6" s="54">
        <v>333.88465753424657</v>
      </c>
      <c r="G6" s="54">
        <v>333.88465753424657</v>
      </c>
      <c r="H6" s="54">
        <v>333.88465753424657</v>
      </c>
      <c r="I6" s="54">
        <v>333.88465753424657</v>
      </c>
      <c r="J6" s="54">
        <v>335.72904109589035</v>
      </c>
      <c r="K6" s="54">
        <v>335.72904109589047</v>
      </c>
      <c r="L6" s="54">
        <v>334.14082191780818</v>
      </c>
      <c r="M6" s="54">
        <v>341.00602739726025</v>
      </c>
      <c r="N6" s="54">
        <v>349.57698630136986</v>
      </c>
      <c r="O6" s="54">
        <v>357.76657534246579</v>
      </c>
      <c r="P6" s="54">
        <v>363.58684931506855</v>
      </c>
      <c r="Q6" s="54">
        <v>369.04657534246576</v>
      </c>
      <c r="R6" s="54">
        <v>371.72493150684932</v>
      </c>
      <c r="S6" s="54">
        <v>374.35178082191777</v>
      </c>
      <c r="T6" s="54">
        <v>374.76383561643843</v>
      </c>
      <c r="U6" s="54">
        <v>383.98356164383569</v>
      </c>
      <c r="V6" s="54">
        <v>383.59232876712332</v>
      </c>
      <c r="W6" s="54">
        <v>379.65698630136984</v>
      </c>
      <c r="X6" s="54">
        <v>381.41753424657531</v>
      </c>
      <c r="Y6" s="54">
        <v>384.47260273972603</v>
      </c>
      <c r="Z6" s="54">
        <v>400.73178082191777</v>
      </c>
      <c r="AA6" s="54">
        <v>401.87095890410956</v>
      </c>
      <c r="AB6" s="54">
        <v>406.53123287671229</v>
      </c>
      <c r="AC6" s="54">
        <v>415.23041095890403</v>
      </c>
      <c r="AD6" s="54">
        <v>418.49260273972601</v>
      </c>
      <c r="AE6" s="54">
        <v>423.56712328767117</v>
      </c>
      <c r="AF6" s="54">
        <v>426.98465753424654</v>
      </c>
      <c r="AG6" s="54">
        <v>439.10136986301376</v>
      </c>
      <c r="AH6" s="54">
        <v>437.85863013698622</v>
      </c>
      <c r="AI6" s="54">
        <v>439.51561643835606</v>
      </c>
    </row>
    <row r="7" spans="1:35">
      <c r="A7" s="10" t="s">
        <v>120</v>
      </c>
      <c r="B7" s="54">
        <v>257.85205479452054</v>
      </c>
      <c r="C7" s="54">
        <v>261.57205479452057</v>
      </c>
      <c r="D7" s="54">
        <v>265.24109589041097</v>
      </c>
      <c r="E7" s="54">
        <v>268.91013698630138</v>
      </c>
      <c r="F7" s="54">
        <v>274.04465753424654</v>
      </c>
      <c r="G7" s="54">
        <v>274.0446575342466</v>
      </c>
      <c r="H7" s="54">
        <v>274.0446575342466</v>
      </c>
      <c r="I7" s="54">
        <v>274.0446575342466</v>
      </c>
      <c r="J7" s="54">
        <v>276.7087671232876</v>
      </c>
      <c r="K7" s="54">
        <v>276.7087671232876</v>
      </c>
      <c r="L7" s="54">
        <v>275.2230136986301</v>
      </c>
      <c r="M7" s="54">
        <v>280.24383561643833</v>
      </c>
      <c r="N7" s="54">
        <v>286.68712328767123</v>
      </c>
      <c r="O7" s="54">
        <v>293.07397260273973</v>
      </c>
      <c r="P7" s="54">
        <v>298.89424657534249</v>
      </c>
      <c r="Q7" s="54">
        <v>303.01479452054798</v>
      </c>
      <c r="R7" s="54">
        <v>309.04109589041099</v>
      </c>
      <c r="S7" s="54">
        <v>314.60383561643846</v>
      </c>
      <c r="T7" s="54">
        <v>311.56493150684929</v>
      </c>
      <c r="U7" s="54">
        <v>317.59123287671235</v>
      </c>
      <c r="V7" s="54">
        <v>318.96986301369861</v>
      </c>
      <c r="W7" s="54">
        <v>315.75945205479445</v>
      </c>
      <c r="X7" s="54">
        <v>317.98602739726027</v>
      </c>
      <c r="Y7" s="54">
        <v>321.50712328767128</v>
      </c>
      <c r="Z7" s="54">
        <v>331.60438356164383</v>
      </c>
      <c r="AA7" s="54">
        <v>334.86657534246569</v>
      </c>
      <c r="AB7" s="54">
        <v>334.81479452054793</v>
      </c>
      <c r="AC7" s="54">
        <v>339.47506849315062</v>
      </c>
      <c r="AD7" s="54">
        <v>344.08356164383554</v>
      </c>
      <c r="AE7" s="54">
        <v>346.67260273972596</v>
      </c>
      <c r="AF7" s="54">
        <v>347.60465753424654</v>
      </c>
      <c r="AG7" s="54">
        <v>354.54328767123286</v>
      </c>
      <c r="AH7" s="54">
        <v>352.8345205479452</v>
      </c>
      <c r="AI7" s="54">
        <v>353.97369863013699</v>
      </c>
    </row>
    <row r="8" spans="1:35">
      <c r="A8" s="10" t="s">
        <v>121</v>
      </c>
      <c r="B8" s="12">
        <v>305.07628267702086</v>
      </c>
      <c r="C8" s="12">
        <v>309.75471780821925</v>
      </c>
      <c r="D8" s="12">
        <v>314.43254128876436</v>
      </c>
      <c r="E8" s="12">
        <v>319.0740821917808</v>
      </c>
      <c r="F8" s="12">
        <v>325.62673753424662</v>
      </c>
      <c r="G8" s="12">
        <v>325.98577753424655</v>
      </c>
      <c r="H8" s="12">
        <v>326.16529754526414</v>
      </c>
      <c r="I8" s="12">
        <v>326.34481753424654</v>
      </c>
      <c r="J8" s="12">
        <v>328.52856767123285</v>
      </c>
      <c r="K8" s="12">
        <v>328.47012183813888</v>
      </c>
      <c r="L8" s="12">
        <v>326.9628799848183</v>
      </c>
      <c r="M8" s="12">
        <v>333.59304009747552</v>
      </c>
      <c r="N8" s="12">
        <v>341.90442311686417</v>
      </c>
      <c r="O8" s="12">
        <v>349.55061479452058</v>
      </c>
      <c r="P8" s="12">
        <v>355.43558136986303</v>
      </c>
      <c r="Q8" s="12">
        <v>360.79260273972602</v>
      </c>
      <c r="R8" s="12">
        <v>363.88945195512076</v>
      </c>
      <c r="S8" s="12">
        <v>366.82353975363253</v>
      </c>
      <c r="T8" s="12">
        <v>366.73757479452058</v>
      </c>
      <c r="U8" s="12">
        <v>375.41895133556699</v>
      </c>
      <c r="V8" s="12">
        <v>375.1267856694908</v>
      </c>
      <c r="W8" s="12">
        <v>371.03081908027548</v>
      </c>
      <c r="X8" s="12">
        <v>372.72741782301864</v>
      </c>
      <c r="Y8" s="12">
        <v>375.59447004410697</v>
      </c>
      <c r="Z8" s="12">
        <v>390.70830813194419</v>
      </c>
      <c r="AA8" s="12">
        <v>392.22232746675752</v>
      </c>
      <c r="AB8" s="12">
        <v>396.34749863013701</v>
      </c>
      <c r="AC8" s="12">
        <v>404.47315221474287</v>
      </c>
      <c r="AD8" s="12">
        <v>408.07533696819775</v>
      </c>
      <c r="AE8" s="12">
        <v>412.64810136986284</v>
      </c>
      <c r="AF8" s="12">
        <v>415.47455765394949</v>
      </c>
      <c r="AG8" s="12">
        <v>426.5022155941071</v>
      </c>
      <c r="AH8" s="12">
        <v>424.8499415458287</v>
      </c>
      <c r="AI8" s="12">
        <v>426.42770314605127</v>
      </c>
    </row>
    <row r="9" spans="1:35">
      <c r="A9" s="10" t="s">
        <v>106</v>
      </c>
      <c r="B9" s="12">
        <v>59.643891005919592</v>
      </c>
      <c r="C9" s="12">
        <v>59.756778373725602</v>
      </c>
      <c r="D9" s="12">
        <v>59.867093185559604</v>
      </c>
      <c r="E9" s="12">
        <v>59.969649616786036</v>
      </c>
      <c r="F9" s="12">
        <v>60.066427372581558</v>
      </c>
      <c r="G9" s="12">
        <v>60.184736605893733</v>
      </c>
      <c r="H9" s="12">
        <v>60.242468685058377</v>
      </c>
      <c r="I9" s="12">
        <v>60.313865926668612</v>
      </c>
      <c r="J9" s="12">
        <v>60.377485949208861</v>
      </c>
      <c r="K9" s="12">
        <v>60.374029913698635</v>
      </c>
      <c r="L9" s="12">
        <v>60.4054868210956</v>
      </c>
      <c r="M9" s="12">
        <v>61.549620759117964</v>
      </c>
      <c r="N9" s="12">
        <v>61.543807039979704</v>
      </c>
      <c r="O9" s="12">
        <v>61.418708081262146</v>
      </c>
      <c r="P9" s="12">
        <v>61.525523267879429</v>
      </c>
      <c r="Q9" s="12">
        <v>61.564615791337403</v>
      </c>
      <c r="R9" s="12">
        <v>61.423838057932016</v>
      </c>
      <c r="S9" s="12">
        <v>61.519716074458266</v>
      </c>
      <c r="T9" s="12">
        <v>61.66759694011742</v>
      </c>
      <c r="U9" s="12">
        <v>61.659995513600663</v>
      </c>
      <c r="V9" s="12">
        <v>61.662757809799544</v>
      </c>
      <c r="W9" s="12">
        <v>61.661607636189316</v>
      </c>
      <c r="X9" s="12">
        <v>61.673662897768097</v>
      </c>
      <c r="Y9" s="12">
        <v>61.704436510605881</v>
      </c>
      <c r="Z9" s="12">
        <v>61.754437356421839</v>
      </c>
      <c r="AA9" s="12">
        <v>66.3121240084091</v>
      </c>
      <c r="AB9" s="12">
        <v>66.295476235854679</v>
      </c>
      <c r="AC9" s="12">
        <v>66.325024819258957</v>
      </c>
      <c r="AD9" s="12">
        <v>66.358400501116023</v>
      </c>
      <c r="AE9" s="12">
        <v>66.373371031325533</v>
      </c>
      <c r="AF9" s="12">
        <v>66.391596886014497</v>
      </c>
      <c r="AG9" s="12">
        <v>66.407675808329373</v>
      </c>
      <c r="AH9" s="12">
        <v>60.304187727813037</v>
      </c>
      <c r="AI9" s="12">
        <v>59.995296729390368</v>
      </c>
    </row>
    <row r="10" spans="1:35">
      <c r="A10" s="10" t="s">
        <v>107</v>
      </c>
      <c r="B10" s="12">
        <v>43.23550573680928</v>
      </c>
      <c r="C10" s="12">
        <v>43.302452595807921</v>
      </c>
      <c r="D10" s="12">
        <v>43.367785204856311</v>
      </c>
      <c r="E10" s="12">
        <v>43.428444541381701</v>
      </c>
      <c r="F10" s="12">
        <v>43.485616776834917</v>
      </c>
      <c r="G10" s="12">
        <v>43.613602378029178</v>
      </c>
      <c r="H10" s="12">
        <v>43.641521571089193</v>
      </c>
      <c r="I10" s="12">
        <v>43.631488472483255</v>
      </c>
      <c r="J10" s="12">
        <v>43.240942559708081</v>
      </c>
      <c r="K10" s="12">
        <v>43.253837546066656</v>
      </c>
      <c r="L10" s="12">
        <v>43.267629488605699</v>
      </c>
      <c r="M10" s="12">
        <v>42.852862909938793</v>
      </c>
      <c r="N10" s="12">
        <v>42.852862901731676</v>
      </c>
      <c r="O10" s="12">
        <v>42.790915068493142</v>
      </c>
      <c r="P10" s="12">
        <v>42.790915068493156</v>
      </c>
      <c r="Q10" s="12">
        <v>45.634283835616444</v>
      </c>
      <c r="R10" s="12">
        <v>48.41377808219179</v>
      </c>
      <c r="S10" s="12">
        <v>51.21924328767124</v>
      </c>
      <c r="T10" s="12">
        <v>51.219243287671247</v>
      </c>
      <c r="U10" s="12">
        <v>51.140427945205481</v>
      </c>
      <c r="V10" s="12">
        <v>51.166699726027403</v>
      </c>
      <c r="W10" s="12">
        <v>51.140427945205502</v>
      </c>
      <c r="X10" s="12">
        <v>51.114156164383573</v>
      </c>
      <c r="Y10" s="12">
        <v>51.140427945205488</v>
      </c>
      <c r="Z10" s="12">
        <v>51.140427945205481</v>
      </c>
      <c r="AA10" s="12">
        <v>51.101020273972615</v>
      </c>
      <c r="AB10" s="12">
        <v>51.12729205479453</v>
      </c>
      <c r="AC10" s="12">
        <v>51.153563835616438</v>
      </c>
      <c r="AD10" s="12">
        <v>51.074748493150686</v>
      </c>
      <c r="AE10" s="12">
        <v>50.956525479452061</v>
      </c>
      <c r="AF10" s="12">
        <v>50.851438356164387</v>
      </c>
      <c r="AG10" s="12">
        <v>50.864574246575351</v>
      </c>
      <c r="AH10" s="12">
        <v>50.851438356164387</v>
      </c>
      <c r="AI10" s="12">
        <v>50.851438356164401</v>
      </c>
    </row>
    <row r="11" spans="1:35">
      <c r="A11" s="10" t="s">
        <v>108</v>
      </c>
      <c r="B11" s="12">
        <v>99.767980364258889</v>
      </c>
      <c r="C11" s="12">
        <v>105.57831119269039</v>
      </c>
      <c r="D11" s="12">
        <v>108.77967886668075</v>
      </c>
      <c r="E11" s="12">
        <v>99.668519696477233</v>
      </c>
      <c r="F11" s="12">
        <v>99.912016337949296</v>
      </c>
      <c r="G11" s="12">
        <v>103.18955766439315</v>
      </c>
      <c r="H11" s="12">
        <v>96.240374778213948</v>
      </c>
      <c r="I11" s="12">
        <v>100.52880624749794</v>
      </c>
      <c r="J11" s="12">
        <v>93.322064663205623</v>
      </c>
      <c r="K11" s="12">
        <v>95.013677719203898</v>
      </c>
      <c r="L11" s="12">
        <v>91.532125420448267</v>
      </c>
      <c r="M11" s="12">
        <v>84.105416108299423</v>
      </c>
      <c r="N11" s="12">
        <v>104.26397579020961</v>
      </c>
      <c r="O11" s="12">
        <v>105.51660084277756</v>
      </c>
      <c r="P11" s="12">
        <v>117.46847419645773</v>
      </c>
      <c r="Q11" s="12">
        <v>113.71302889788296</v>
      </c>
      <c r="R11" s="12">
        <v>111.68427609040975</v>
      </c>
      <c r="S11" s="12">
        <v>107.97741540954294</v>
      </c>
      <c r="T11" s="12">
        <v>118.87408938825867</v>
      </c>
      <c r="U11" s="12">
        <v>108.30969199212517</v>
      </c>
      <c r="V11" s="12">
        <v>111.09079533194532</v>
      </c>
      <c r="W11" s="12">
        <v>119.98764766685271</v>
      </c>
      <c r="X11" s="12">
        <v>110.12972641051211</v>
      </c>
      <c r="Y11" s="12">
        <v>109.13493243348209</v>
      </c>
      <c r="Z11" s="12">
        <v>115.08849572937336</v>
      </c>
      <c r="AA11" s="12">
        <v>109.05326991132155</v>
      </c>
      <c r="AB11" s="12">
        <v>105.18076850389562</v>
      </c>
      <c r="AC11" s="12">
        <v>108.65449312291382</v>
      </c>
      <c r="AD11" s="12">
        <v>106.89269054118908</v>
      </c>
      <c r="AE11" s="12">
        <v>109.32501385071065</v>
      </c>
      <c r="AF11" s="12">
        <v>104.17662076829946</v>
      </c>
      <c r="AG11" s="12">
        <v>107.08606102444041</v>
      </c>
      <c r="AH11" s="12">
        <v>82.273672414785679</v>
      </c>
      <c r="AI11" s="12">
        <v>77.19169694992955</v>
      </c>
    </row>
    <row r="12" spans="1:35">
      <c r="A12" s="10" t="s">
        <v>109</v>
      </c>
      <c r="B12" s="12">
        <v>104.40001050735282</v>
      </c>
      <c r="C12" s="12">
        <v>104.57808177381602</v>
      </c>
      <c r="D12" s="12">
        <v>104.75216844939614</v>
      </c>
      <c r="E12" s="12">
        <v>104.9140767673173</v>
      </c>
      <c r="F12" s="12">
        <v>105.06691964412457</v>
      </c>
      <c r="G12" s="12">
        <v>105.16749002270976</v>
      </c>
      <c r="H12" s="12">
        <v>105.23751453210907</v>
      </c>
      <c r="I12" s="12">
        <v>105.45795803853511</v>
      </c>
      <c r="J12" s="12">
        <v>105.28285175902569</v>
      </c>
      <c r="K12" s="12">
        <v>105.20550747626086</v>
      </c>
      <c r="L12" s="12">
        <v>105.2388257799754</v>
      </c>
      <c r="M12" s="12">
        <v>105.7848057706266</v>
      </c>
      <c r="N12" s="12">
        <v>105.78480576760194</v>
      </c>
      <c r="O12" s="12">
        <v>107.00949466055103</v>
      </c>
      <c r="P12" s="12">
        <v>108.16533060634215</v>
      </c>
      <c r="Q12" s="12">
        <v>115.39732359289799</v>
      </c>
      <c r="R12" s="12">
        <v>122.95014492726418</v>
      </c>
      <c r="S12" s="12">
        <v>130.47212653831093</v>
      </c>
      <c r="T12" s="12">
        <v>131.11054771231278</v>
      </c>
      <c r="U12" s="12">
        <v>131.61442235653971</v>
      </c>
      <c r="V12" s="12">
        <v>132.18459232264468</v>
      </c>
      <c r="W12" s="12">
        <v>132.68185954022576</v>
      </c>
      <c r="X12" s="12">
        <v>133.28504151651822</v>
      </c>
      <c r="Y12" s="12">
        <v>133.88789734814532</v>
      </c>
      <c r="Z12" s="12">
        <v>134.5937006353162</v>
      </c>
      <c r="AA12" s="12">
        <v>135.23098097218821</v>
      </c>
      <c r="AB12" s="12">
        <v>135.86826138830287</v>
      </c>
      <c r="AC12" s="12">
        <v>136.3644419740084</v>
      </c>
      <c r="AD12" s="12">
        <v>137.00155923203533</v>
      </c>
      <c r="AE12" s="12">
        <v>137.35697821533293</v>
      </c>
      <c r="AF12" s="12">
        <v>137.74516456259803</v>
      </c>
      <c r="AG12" s="12">
        <v>137.46216230445722</v>
      </c>
      <c r="AH12" s="12">
        <v>137.35603636069402</v>
      </c>
      <c r="AI12" s="12">
        <v>137.35603634987669</v>
      </c>
    </row>
    <row r="13" spans="1:35">
      <c r="A13" s="10" t="s">
        <v>20</v>
      </c>
      <c r="B13" s="12">
        <v>170.17880352786639</v>
      </c>
      <c r="C13" s="12">
        <v>170.17880352786639</v>
      </c>
      <c r="D13" s="12">
        <v>170.17880352786636</v>
      </c>
      <c r="E13" s="12">
        <v>170.17880352786639</v>
      </c>
      <c r="F13" s="12">
        <v>170.17880352786639</v>
      </c>
      <c r="G13" s="12">
        <v>170.17880352786639</v>
      </c>
      <c r="H13" s="12">
        <v>170.17880352786639</v>
      </c>
      <c r="I13" s="12">
        <v>170.17880352786639</v>
      </c>
      <c r="J13" s="12">
        <v>170.17880352786636</v>
      </c>
      <c r="K13" s="12">
        <v>170.17880352786639</v>
      </c>
      <c r="L13" s="12">
        <v>170.17880352786639</v>
      </c>
      <c r="M13" s="12">
        <v>170.17880352786639</v>
      </c>
      <c r="N13" s="12">
        <v>170.17880352786639</v>
      </c>
      <c r="O13" s="12">
        <v>170.17880352786639</v>
      </c>
      <c r="P13" s="12">
        <v>160.90862615875398</v>
      </c>
      <c r="Q13" s="12">
        <v>160.908626158754</v>
      </c>
      <c r="R13" s="12">
        <v>160.908626158754</v>
      </c>
      <c r="S13" s="12">
        <v>163.55306323766231</v>
      </c>
      <c r="T13" s="12">
        <v>163.55306261435615</v>
      </c>
      <c r="U13" s="12">
        <v>163.55306386929439</v>
      </c>
      <c r="V13" s="12">
        <v>163.55306280859159</v>
      </c>
      <c r="W13" s="12">
        <v>161.14031254572836</v>
      </c>
      <c r="X13" s="12">
        <v>160.99673230431009</v>
      </c>
      <c r="Y13" s="12">
        <v>160.74767368511525</v>
      </c>
      <c r="Z13" s="12">
        <v>160.42247241145822</v>
      </c>
      <c r="AA13" s="12">
        <v>159.84214011436279</v>
      </c>
      <c r="AB13" s="12">
        <v>159.87287367927215</v>
      </c>
      <c r="AC13" s="12">
        <v>159.71901549523</v>
      </c>
      <c r="AD13" s="12">
        <v>159.49256597210749</v>
      </c>
      <c r="AE13" s="12">
        <v>159.27802012904087</v>
      </c>
      <c r="AF13" s="12">
        <v>159.17092654643409</v>
      </c>
      <c r="AG13" s="12">
        <v>158.88998666904672</v>
      </c>
      <c r="AH13" s="12">
        <v>159.03707047362735</v>
      </c>
      <c r="AI13" s="12">
        <v>159.04401654635575</v>
      </c>
    </row>
    <row r="14" spans="1:35">
      <c r="A14" s="49" t="s">
        <v>110</v>
      </c>
      <c r="B14" s="12">
        <v>20.192378720210161</v>
      </c>
      <c r="C14" s="12">
        <v>20.192378720210165</v>
      </c>
      <c r="D14" s="12">
        <v>20.192378720210161</v>
      </c>
      <c r="E14" s="12">
        <v>20.192378720210169</v>
      </c>
      <c r="F14" s="12">
        <v>20.192378720210169</v>
      </c>
      <c r="G14" s="12">
        <v>20.192378720210169</v>
      </c>
      <c r="H14" s="12">
        <v>20.192378720210169</v>
      </c>
      <c r="I14" s="12">
        <v>20.192378720210169</v>
      </c>
      <c r="J14" s="12">
        <v>20.192378720210169</v>
      </c>
      <c r="K14" s="12">
        <v>20.192378720210169</v>
      </c>
      <c r="L14" s="12">
        <v>20.192378720210169</v>
      </c>
      <c r="M14" s="12">
        <v>20.192378720210165</v>
      </c>
      <c r="N14" s="12">
        <v>20.192378720210169</v>
      </c>
      <c r="O14" s="12">
        <v>20.192378720210165</v>
      </c>
      <c r="P14" s="12">
        <v>20.192378720210169</v>
      </c>
      <c r="Q14" s="12">
        <v>20.192378720210169</v>
      </c>
      <c r="R14" s="12">
        <v>20.192378720210169</v>
      </c>
      <c r="S14" s="12">
        <v>20.192378720210169</v>
      </c>
      <c r="T14" s="12">
        <v>20.192378720210169</v>
      </c>
      <c r="U14" s="12">
        <v>20.192378720210169</v>
      </c>
      <c r="V14" s="12">
        <v>20.192378720210169</v>
      </c>
      <c r="W14" s="12">
        <v>20.192378720210169</v>
      </c>
      <c r="X14" s="12">
        <v>20.192378720210169</v>
      </c>
      <c r="Y14" s="12">
        <v>20.192378720210169</v>
      </c>
      <c r="Z14" s="12">
        <v>20.192378720210165</v>
      </c>
      <c r="AA14" s="12">
        <v>20.192378720210169</v>
      </c>
      <c r="AB14" s="12">
        <v>20.192378720210169</v>
      </c>
      <c r="AC14" s="12">
        <v>20.192378720210169</v>
      </c>
      <c r="AD14" s="12">
        <v>20.192378720210169</v>
      </c>
      <c r="AE14" s="12">
        <v>20.192378720210169</v>
      </c>
      <c r="AF14" s="12">
        <v>20.192378720210169</v>
      </c>
      <c r="AG14" s="12">
        <v>20.192378720210169</v>
      </c>
      <c r="AH14" s="12">
        <v>20.192378720210165</v>
      </c>
      <c r="AI14" s="12">
        <v>20.192378720210169</v>
      </c>
    </row>
    <row r="15" spans="1:35">
      <c r="A15" s="48" t="s">
        <v>93</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row>
    <row r="16" spans="1:35">
      <c r="A16" s="10" t="s">
        <v>112</v>
      </c>
      <c r="B16" s="12">
        <v>62.293150684931497</v>
      </c>
      <c r="C16" s="12">
        <v>62.293150684931504</v>
      </c>
      <c r="D16" s="12">
        <v>62.293150684931497</v>
      </c>
      <c r="E16" s="12">
        <v>62.293150684931497</v>
      </c>
      <c r="F16" s="12">
        <v>62.29315068493149</v>
      </c>
      <c r="G16" s="12">
        <v>62.293150684931497</v>
      </c>
      <c r="H16" s="12">
        <v>62.293150684931497</v>
      </c>
      <c r="I16" s="12">
        <v>62.293150684931504</v>
      </c>
      <c r="J16" s="12">
        <v>64.209863013698623</v>
      </c>
      <c r="K16" s="12">
        <v>64.209863013698623</v>
      </c>
      <c r="L16" s="12">
        <v>64.209863013698623</v>
      </c>
      <c r="M16" s="12">
        <v>66.605753424657536</v>
      </c>
      <c r="N16" s="12">
        <v>66.605753424657536</v>
      </c>
      <c r="O16" s="12">
        <v>69.289150684931499</v>
      </c>
      <c r="P16" s="12">
        <v>69.097479452054785</v>
      </c>
      <c r="Q16" s="12">
        <v>69.480821917808214</v>
      </c>
      <c r="R16" s="12">
        <v>70.439178082191759</v>
      </c>
      <c r="S16" s="12">
        <v>71.397534246575333</v>
      </c>
      <c r="T16" s="12">
        <v>71.110027397260268</v>
      </c>
      <c r="U16" s="12">
        <v>71.876712328767113</v>
      </c>
      <c r="V16" s="12">
        <v>72.835068493150672</v>
      </c>
      <c r="W16" s="12">
        <v>73.553835616438349</v>
      </c>
      <c r="X16" s="12">
        <v>73.793424657534246</v>
      </c>
      <c r="Y16" s="12">
        <v>79.064383561643822</v>
      </c>
      <c r="Z16" s="12">
        <v>72.595479452054803</v>
      </c>
      <c r="AA16" s="12">
        <v>72.355890410958892</v>
      </c>
      <c r="AB16" s="12">
        <v>71.685041095890398</v>
      </c>
      <c r="AC16" s="12">
        <v>71.110027397260282</v>
      </c>
      <c r="AD16" s="12">
        <v>70.535013698630138</v>
      </c>
      <c r="AE16" s="12">
        <v>71.510189030467188</v>
      </c>
      <c r="AF16" s="12">
        <v>71.898754520547925</v>
      </c>
      <c r="AG16" s="12">
        <v>72.373140821917815</v>
      </c>
      <c r="AH16" s="12">
        <v>72.578804054794489</v>
      </c>
      <c r="AI16" s="12">
        <v>72.65777260273974</v>
      </c>
    </row>
    <row r="17" spans="1:35">
      <c r="A17" s="10" t="s">
        <v>113</v>
      </c>
      <c r="B17" s="12">
        <v>5.7835479452054788</v>
      </c>
      <c r="C17" s="12">
        <v>6.2721731917808228</v>
      </c>
      <c r="D17" s="12">
        <v>6.6849246027397262</v>
      </c>
      <c r="E17" s="12">
        <v>7.144305164383562</v>
      </c>
      <c r="F17" s="12">
        <v>7.7479249315068497</v>
      </c>
      <c r="G17" s="12">
        <v>7.551081369863013</v>
      </c>
      <c r="H17" s="12">
        <v>7.7803939726027389</v>
      </c>
      <c r="I17" s="12">
        <v>7.6971920547945212</v>
      </c>
      <c r="J17" s="12">
        <v>9.5338110306849302</v>
      </c>
      <c r="K17" s="12">
        <v>9.8324707408219183</v>
      </c>
      <c r="L17" s="12">
        <v>9.436375947945205</v>
      </c>
      <c r="M17" s="12">
        <v>9.2775143999999976</v>
      </c>
      <c r="N17" s="12">
        <v>9.5105113369863012</v>
      </c>
      <c r="O17" s="12">
        <v>8.9091441095890413</v>
      </c>
      <c r="P17" s="12">
        <v>9.3854090235616443</v>
      </c>
      <c r="Q17" s="12">
        <v>9.304811844383563</v>
      </c>
      <c r="R17" s="12">
        <v>9.7925220953424681</v>
      </c>
      <c r="S17" s="12">
        <v>9.8775630235616454</v>
      </c>
      <c r="T17" s="12">
        <v>11.000866749479451</v>
      </c>
      <c r="U17" s="12">
        <v>10.488433758904112</v>
      </c>
      <c r="V17" s="12">
        <v>10.251558575342465</v>
      </c>
      <c r="W17" s="12">
        <v>10.784920298082193</v>
      </c>
      <c r="X17" s="12">
        <v>11.087242425863012</v>
      </c>
      <c r="Y17" s="12">
        <v>10.601483293698628</v>
      </c>
      <c r="Z17" s="12">
        <v>10.614944913041096</v>
      </c>
      <c r="AA17" s="12">
        <v>10.61758207561644</v>
      </c>
      <c r="AB17" s="12">
        <v>11.116223840986301</v>
      </c>
      <c r="AC17" s="12">
        <v>10.927223627178083</v>
      </c>
      <c r="AD17" s="12">
        <v>10.740372052164382</v>
      </c>
      <c r="AE17" s="12">
        <v>10.849131865364994</v>
      </c>
      <c r="AF17" s="12">
        <v>10.28214402016288</v>
      </c>
      <c r="AG17" s="12">
        <v>10.253149576437847</v>
      </c>
      <c r="AH17" s="12">
        <v>10.225465063154333</v>
      </c>
      <c r="AI17" s="12">
        <v>10.468607881080027</v>
      </c>
    </row>
    <row r="18" spans="1:35">
      <c r="A18" s="10" t="s">
        <v>158</v>
      </c>
      <c r="B18" s="12">
        <v>48.019888356164394</v>
      </c>
      <c r="C18" s="12">
        <v>47.710834520547948</v>
      </c>
      <c r="D18" s="12">
        <v>47.091687123287663</v>
      </c>
      <c r="E18" s="12">
        <v>43.793676164383562</v>
      </c>
      <c r="F18" s="12">
        <v>46.121471506849304</v>
      </c>
      <c r="G18" s="12">
        <v>45.051593424657526</v>
      </c>
      <c r="H18" s="12">
        <v>46.714767534246576</v>
      </c>
      <c r="I18" s="12">
        <v>45.956126712328775</v>
      </c>
      <c r="J18" s="12">
        <v>38.653762191780828</v>
      </c>
      <c r="K18" s="12">
        <v>40.587879452054793</v>
      </c>
      <c r="L18" s="12">
        <v>39.044396712328769</v>
      </c>
      <c r="M18" s="12">
        <v>39.95415320547945</v>
      </c>
      <c r="N18" s="12">
        <v>40.83614334246576</v>
      </c>
      <c r="O18" s="12">
        <v>40.266424520547943</v>
      </c>
      <c r="P18" s="12">
        <v>40.518565643835622</v>
      </c>
      <c r="Q18" s="12">
        <v>37.466378999999996</v>
      </c>
      <c r="R18" s="12">
        <v>38.194278904109588</v>
      </c>
      <c r="S18" s="12">
        <v>37.985138013698631</v>
      </c>
      <c r="T18" s="12">
        <v>38.423524315068498</v>
      </c>
      <c r="U18" s="12">
        <v>39.377142123287676</v>
      </c>
      <c r="V18" s="12">
        <v>36.943828767123279</v>
      </c>
      <c r="W18" s="12">
        <v>37.952776541095886</v>
      </c>
      <c r="X18" s="12">
        <v>37.639901712328765</v>
      </c>
      <c r="Y18" s="12">
        <v>38.428103835616433</v>
      </c>
      <c r="Z18" s="12">
        <v>40.095838561643838</v>
      </c>
      <c r="AA18" s="12">
        <v>39.656398356164381</v>
      </c>
      <c r="AB18" s="12">
        <v>38.734880671232872</v>
      </c>
      <c r="AC18" s="12">
        <v>39.134835863013706</v>
      </c>
      <c r="AD18" s="12">
        <v>38.837442082191785</v>
      </c>
      <c r="AE18" s="12">
        <v>37.863605685140826</v>
      </c>
      <c r="AF18" s="12">
        <v>37.518318646047291</v>
      </c>
      <c r="AG18" s="12">
        <v>37.587397398658027</v>
      </c>
      <c r="AH18" s="12">
        <v>37.497035416469423</v>
      </c>
      <c r="AI18" s="12">
        <v>36.3477478469378</v>
      </c>
    </row>
    <row r="19" spans="1:35">
      <c r="A19" s="49" t="s">
        <v>111</v>
      </c>
      <c r="B19" s="12">
        <v>40.097065490711195</v>
      </c>
      <c r="C19" s="12">
        <v>40.097065490711195</v>
      </c>
      <c r="D19" s="12">
        <v>40.097065490711209</v>
      </c>
      <c r="E19" s="12">
        <v>40.097065490711202</v>
      </c>
      <c r="F19" s="12">
        <v>40.097065490711202</v>
      </c>
      <c r="G19" s="12">
        <v>40.097065490711202</v>
      </c>
      <c r="H19" s="12">
        <v>40.097065490711195</v>
      </c>
      <c r="I19" s="12">
        <v>40.097065490711195</v>
      </c>
      <c r="J19" s="12">
        <v>40.097065490711209</v>
      </c>
      <c r="K19" s="12">
        <v>40.097065490711209</v>
      </c>
      <c r="L19" s="12">
        <v>40.097065490711195</v>
      </c>
      <c r="M19" s="12">
        <v>40.097065490711202</v>
      </c>
      <c r="N19" s="12">
        <v>40.097065490711202</v>
      </c>
      <c r="O19" s="12">
        <v>40.097065490711195</v>
      </c>
      <c r="P19" s="12">
        <v>40.097065490711202</v>
      </c>
      <c r="Q19" s="12">
        <v>39.242620400075062</v>
      </c>
      <c r="R19" s="12">
        <v>39.390302159075574</v>
      </c>
      <c r="S19" s="12">
        <v>39.492592738600116</v>
      </c>
      <c r="T19" s="12">
        <v>39.64371092662789</v>
      </c>
      <c r="U19" s="12">
        <v>39.734933249014823</v>
      </c>
      <c r="V19" s="12">
        <v>39.73679115835332</v>
      </c>
      <c r="W19" s="12">
        <v>39.7386492700319</v>
      </c>
      <c r="X19" s="12">
        <v>39.803379958716455</v>
      </c>
      <c r="Y19" s="12">
        <v>39.840060682304369</v>
      </c>
      <c r="Z19" s="12">
        <v>39.806376749859268</v>
      </c>
      <c r="AA19" s="12">
        <v>39.816925454681929</v>
      </c>
      <c r="AB19" s="12">
        <v>39.853965633128652</v>
      </c>
      <c r="AC19" s="12">
        <v>39.917617637080127</v>
      </c>
      <c r="AD19" s="12">
        <v>39.865113856258205</v>
      </c>
      <c r="AE19" s="12">
        <v>39.897718943891917</v>
      </c>
      <c r="AF19" s="12">
        <v>39.885851650966416</v>
      </c>
      <c r="AG19" s="12">
        <v>39.886331137549256</v>
      </c>
      <c r="AH19" s="12">
        <v>39.881895886657908</v>
      </c>
      <c r="AI19" s="12">
        <v>39.882135629949332</v>
      </c>
    </row>
    <row r="20" spans="1:35">
      <c r="A20" s="49" t="s">
        <v>88</v>
      </c>
      <c r="B20" s="12">
        <v>133.01164339726026</v>
      </c>
      <c r="C20" s="12">
        <v>133.01164339726026</v>
      </c>
      <c r="D20" s="12">
        <v>133.01164339726026</v>
      </c>
      <c r="E20" s="12">
        <v>133.01164339726026</v>
      </c>
      <c r="F20" s="12">
        <v>133.01164339726026</v>
      </c>
      <c r="G20" s="12">
        <v>133.01164339726026</v>
      </c>
      <c r="H20" s="12">
        <v>133.01164339726026</v>
      </c>
      <c r="I20" s="12">
        <v>133.01164339726026</v>
      </c>
      <c r="J20" s="12">
        <v>133.01164339726026</v>
      </c>
      <c r="K20" s="12">
        <v>133.01164339726026</v>
      </c>
      <c r="L20" s="12">
        <v>133.01164339726026</v>
      </c>
      <c r="M20" s="12">
        <v>133.01164339726026</v>
      </c>
      <c r="N20" s="12">
        <v>133.01164339726026</v>
      </c>
      <c r="O20" s="12">
        <v>133.0204421917808</v>
      </c>
      <c r="P20" s="12">
        <v>133.0204421917808</v>
      </c>
      <c r="Q20" s="12">
        <v>133.0204421917808</v>
      </c>
      <c r="R20" s="12">
        <v>133.02044219178083</v>
      </c>
      <c r="S20" s="12">
        <v>133.01210999999998</v>
      </c>
      <c r="T20" s="12">
        <v>133.01210999999998</v>
      </c>
      <c r="U20" s="12">
        <v>133.01210999999998</v>
      </c>
      <c r="V20" s="12">
        <v>133.0204421917808</v>
      </c>
      <c r="W20" s="12">
        <v>133.01210999999998</v>
      </c>
      <c r="X20" s="12">
        <v>133.01210999999998</v>
      </c>
      <c r="Y20" s="12">
        <v>133.01210999999998</v>
      </c>
      <c r="Z20" s="12">
        <v>133.01210999999998</v>
      </c>
      <c r="AA20" s="12">
        <v>133.01210999999998</v>
      </c>
      <c r="AB20" s="12">
        <v>133.01210999999998</v>
      </c>
      <c r="AC20" s="12">
        <v>133.01210999999998</v>
      </c>
      <c r="AD20" s="12">
        <v>133.01211000000001</v>
      </c>
      <c r="AE20" s="12">
        <v>133.01211000000001</v>
      </c>
      <c r="AF20" s="12">
        <v>148.19402999999997</v>
      </c>
      <c r="AG20" s="12">
        <v>148.19402999999997</v>
      </c>
      <c r="AH20" s="12">
        <v>148.19403</v>
      </c>
      <c r="AI20" s="12">
        <v>148.19402999999997</v>
      </c>
    </row>
    <row r="21" spans="1:35">
      <c r="A21" s="49" t="s">
        <v>94</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row>
    <row r="22" spans="1:35">
      <c r="A22" s="55" t="s">
        <v>61</v>
      </c>
      <c r="B22" s="54">
        <v>3.1709524091994861</v>
      </c>
      <c r="C22" s="54">
        <v>3.1908972215853906</v>
      </c>
      <c r="D22" s="54">
        <v>3.4765153431634928</v>
      </c>
      <c r="E22" s="54">
        <v>3.3823535952024253</v>
      </c>
      <c r="F22" s="54">
        <v>3.3878960157372173</v>
      </c>
      <c r="G22" s="54">
        <v>3.7117844799075352</v>
      </c>
      <c r="H22" s="54">
        <v>3.5108948940973308</v>
      </c>
      <c r="I22" s="54">
        <v>3.7520324951039941</v>
      </c>
      <c r="J22" s="54">
        <v>3.2112941159255217</v>
      </c>
      <c r="K22" s="54">
        <v>3.294680052533999</v>
      </c>
      <c r="L22" s="54">
        <v>3.2394201359793429</v>
      </c>
      <c r="M22" s="54">
        <v>3.0870220522376548</v>
      </c>
      <c r="N22" s="54">
        <v>3.0764802140038499</v>
      </c>
      <c r="O22" s="54">
        <v>3.6033335083941704</v>
      </c>
      <c r="P22" s="54">
        <v>3.5680994794353809</v>
      </c>
      <c r="Q22" s="54">
        <v>4.4765101974840356</v>
      </c>
      <c r="R22" s="54">
        <v>4.3369680164874511</v>
      </c>
      <c r="S22" s="54">
        <v>3.9261768533597565</v>
      </c>
      <c r="T22" s="54">
        <v>3.9951556434671049</v>
      </c>
      <c r="U22" s="54">
        <v>3.8360935110119541</v>
      </c>
      <c r="V22" s="54">
        <v>3.5489241204301369</v>
      </c>
      <c r="W22" s="54">
        <v>3.9369236009392323</v>
      </c>
      <c r="X22" s="54">
        <v>3.6163695105520071</v>
      </c>
      <c r="Y22" s="54">
        <v>2.9030711955648298</v>
      </c>
      <c r="Z22" s="54">
        <v>2.6834612149042711</v>
      </c>
      <c r="AA22" s="54">
        <v>2.9444768588609462</v>
      </c>
      <c r="AB22" s="54">
        <v>3.195391672382637</v>
      </c>
      <c r="AC22" s="54">
        <v>2.4579320112238352</v>
      </c>
      <c r="AD22" s="54">
        <v>2.8869905679669761</v>
      </c>
      <c r="AE22" s="54">
        <v>2.8449539862176967</v>
      </c>
      <c r="AF22" s="54">
        <v>3.02067534648392</v>
      </c>
      <c r="AG22" s="54">
        <v>2.9582428471399469</v>
      </c>
      <c r="AH22" s="54">
        <v>2.9008196930824988</v>
      </c>
      <c r="AI22" s="54">
        <v>3.4975109503779596</v>
      </c>
    </row>
    <row r="23" spans="1:35">
      <c r="A23" s="55" t="s">
        <v>62</v>
      </c>
      <c r="B23" s="54">
        <v>0.41284718776800794</v>
      </c>
      <c r="C23" s="54">
        <v>0.4134399340258606</v>
      </c>
      <c r="D23" s="54">
        <v>0.44930103237278618</v>
      </c>
      <c r="E23" s="54">
        <v>0.43863161552039992</v>
      </c>
      <c r="F23" s="54">
        <v>0.44218808749190025</v>
      </c>
      <c r="G23" s="54">
        <v>0.48338389424762396</v>
      </c>
      <c r="H23" s="54">
        <v>0.46026682189358192</v>
      </c>
      <c r="I23" s="54">
        <v>0.48812585678701559</v>
      </c>
      <c r="J23" s="54">
        <v>0.47330722069464043</v>
      </c>
      <c r="K23" s="54">
        <v>0.48368026741310849</v>
      </c>
      <c r="L23" s="54">
        <v>0.47145761139635661</v>
      </c>
      <c r="M23" s="54">
        <v>0.45183797119066432</v>
      </c>
      <c r="N23" s="54">
        <v>0.44947232576717178</v>
      </c>
      <c r="O23" s="54">
        <v>0.50329072731498004</v>
      </c>
      <c r="P23" s="54">
        <v>0.50132481435702947</v>
      </c>
      <c r="Q23" s="54">
        <v>0.61991863868430286</v>
      </c>
      <c r="R23" s="54">
        <v>0.59855229377456975</v>
      </c>
      <c r="S23" s="54">
        <v>0.55424855534795836</v>
      </c>
      <c r="T23" s="54">
        <v>0.54659847383369542</v>
      </c>
      <c r="U23" s="54">
        <v>0.53114014572011004</v>
      </c>
      <c r="V23" s="54">
        <v>0.4917625163113904</v>
      </c>
      <c r="W23" s="54">
        <v>0.53739560983434576</v>
      </c>
      <c r="X23" s="54">
        <v>0.48572030059373772</v>
      </c>
      <c r="Y23" s="54">
        <v>0.39515804125382553</v>
      </c>
      <c r="Z23" s="54">
        <v>0.36359575770979219</v>
      </c>
      <c r="AA23" s="54">
        <v>0.39924191258566483</v>
      </c>
      <c r="AB23" s="54">
        <v>0.43229046288653949</v>
      </c>
      <c r="AC23" s="54">
        <v>0.33322049632949802</v>
      </c>
      <c r="AD23" s="54">
        <v>0.39039938166743582</v>
      </c>
      <c r="AE23" s="54">
        <v>0.38544290286179433</v>
      </c>
      <c r="AF23" s="54">
        <v>0.40969910770483414</v>
      </c>
      <c r="AG23" s="54">
        <v>0.40285413247699181</v>
      </c>
      <c r="AH23" s="54">
        <v>0.39113809955307988</v>
      </c>
      <c r="AI23" s="54">
        <v>0.47645722810316987</v>
      </c>
    </row>
    <row r="24" spans="1:35">
      <c r="A24" s="55" t="s">
        <v>63</v>
      </c>
      <c r="B24" s="54">
        <v>1.8233261506849316</v>
      </c>
      <c r="C24" s="54">
        <v>1.8859671369863011</v>
      </c>
      <c r="D24" s="54">
        <v>1.6204713287671233</v>
      </c>
      <c r="E24" s="54">
        <v>1.6066320410958903</v>
      </c>
      <c r="F24" s="54">
        <v>1.90854702739726</v>
      </c>
      <c r="G24" s="54">
        <v>1.7701541506849314</v>
      </c>
      <c r="H24" s="54">
        <v>1.6485140958904112</v>
      </c>
      <c r="I24" s="54">
        <v>1.7484847397260272</v>
      </c>
      <c r="J24" s="54">
        <v>1.7839934383561642</v>
      </c>
      <c r="K24" s="54">
        <v>1.6997073455527796</v>
      </c>
      <c r="L24" s="54">
        <v>1.5506774131292389</v>
      </c>
      <c r="M24" s="54">
        <v>1.6237751850345203</v>
      </c>
      <c r="N24" s="54">
        <v>1.6709652403446575</v>
      </c>
      <c r="O24" s="54">
        <v>2.1163023257046429</v>
      </c>
      <c r="P24" s="54">
        <v>2.3752846407427382</v>
      </c>
      <c r="Q24" s="54">
        <v>1.9684455715177982</v>
      </c>
      <c r="R24" s="54">
        <v>1.6142514780759101</v>
      </c>
      <c r="S24" s="54">
        <v>1.8398371161845934</v>
      </c>
      <c r="T24" s="54">
        <v>2.202548581141587</v>
      </c>
      <c r="U24" s="54">
        <v>1.3918666958711747</v>
      </c>
      <c r="V24" s="54">
        <v>1.6704863113197297</v>
      </c>
      <c r="W24" s="54">
        <v>1.5793198075460104</v>
      </c>
      <c r="X24" s="54">
        <v>1.5577076009280906</v>
      </c>
      <c r="Y24" s="54">
        <v>1.5217413607398262</v>
      </c>
      <c r="Z24" s="54">
        <v>1.5833406654434323</v>
      </c>
      <c r="AA24" s="54">
        <v>1.7603166460151807</v>
      </c>
      <c r="AB24" s="54">
        <v>1.7319542257810838</v>
      </c>
      <c r="AC24" s="54">
        <v>1.4691640171220759</v>
      </c>
      <c r="AD24" s="54">
        <v>1.6286678251032758</v>
      </c>
      <c r="AE24" s="54">
        <v>1.3988358374187462</v>
      </c>
      <c r="AF24" s="54">
        <v>1.4963368425701997</v>
      </c>
      <c r="AG24" s="54">
        <v>1.4298347922756147</v>
      </c>
      <c r="AH24" s="54">
        <v>1.2566644283747626</v>
      </c>
      <c r="AI24" s="54">
        <v>1.3458018908837639</v>
      </c>
    </row>
    <row r="25" spans="1:35">
      <c r="A25" s="55" t="s">
        <v>122</v>
      </c>
      <c r="B25" s="54">
        <v>3.7451200240065536</v>
      </c>
      <c r="C25" s="54">
        <v>3.8564038795184366</v>
      </c>
      <c r="D25" s="54">
        <v>3.8683077930869705</v>
      </c>
      <c r="E25" s="54">
        <v>4.0923871172991992</v>
      </c>
      <c r="F25" s="54">
        <v>3.9549841300951498</v>
      </c>
      <c r="G25" s="54">
        <v>3.8967862244915512</v>
      </c>
      <c r="H25" s="54">
        <v>4.0136540222640713</v>
      </c>
      <c r="I25" s="54">
        <v>4.1726500873613119</v>
      </c>
      <c r="J25" s="54">
        <v>3.9694171049299727</v>
      </c>
      <c r="K25" s="54">
        <v>3.8855087724017996</v>
      </c>
      <c r="L25" s="54">
        <v>4.0406636359035648</v>
      </c>
      <c r="M25" s="54">
        <v>3.9446999692890619</v>
      </c>
      <c r="N25" s="54">
        <v>3.8899557796426136</v>
      </c>
      <c r="O25" s="54">
        <v>3.8117841931360643</v>
      </c>
      <c r="P25" s="54">
        <v>3.9777470104029322</v>
      </c>
      <c r="Q25" s="54">
        <v>4.0979041254467212</v>
      </c>
      <c r="R25" s="54">
        <v>3.8962074906750934</v>
      </c>
      <c r="S25" s="54">
        <v>4.3725482094261263</v>
      </c>
      <c r="T25" s="54">
        <v>4.0667476832039684</v>
      </c>
      <c r="U25" s="54">
        <v>3.7546899306398616</v>
      </c>
      <c r="V25" s="54">
        <v>3.9126595389690215</v>
      </c>
      <c r="W25" s="54">
        <v>4.0215569087524692</v>
      </c>
      <c r="X25" s="54">
        <v>4.9539446001506517</v>
      </c>
      <c r="Y25" s="54">
        <v>5.0574159885225098</v>
      </c>
      <c r="Z25" s="54">
        <v>4.9836003666060806</v>
      </c>
      <c r="AA25" s="54">
        <v>4.9274142822143219</v>
      </c>
      <c r="AB25" s="54">
        <v>5.2932272661028685</v>
      </c>
      <c r="AC25" s="54">
        <v>4.6218515072811552</v>
      </c>
      <c r="AD25" s="54">
        <v>4.8244200250441729</v>
      </c>
      <c r="AE25" s="54">
        <v>4.8644519429557818</v>
      </c>
      <c r="AF25" s="54">
        <v>5.120096497552419</v>
      </c>
      <c r="AG25" s="54">
        <v>5.0344494402660409</v>
      </c>
      <c r="AH25" s="54">
        <v>4.7989647802670206</v>
      </c>
      <c r="AI25" s="54">
        <v>5.3481437969580679</v>
      </c>
    </row>
    <row r="26" spans="1:35">
      <c r="A26" s="49" t="s">
        <v>104</v>
      </c>
      <c r="B26" s="12">
        <v>34.461479452054789</v>
      </c>
      <c r="C26" s="12">
        <v>34.461479452054789</v>
      </c>
      <c r="D26" s="12">
        <v>34.461479452054789</v>
      </c>
      <c r="E26" s="12">
        <v>34.461479452054789</v>
      </c>
      <c r="F26" s="12">
        <v>34.461479452054789</v>
      </c>
      <c r="G26" s="12">
        <v>34.461479452054789</v>
      </c>
      <c r="H26" s="12">
        <v>34.461479452054789</v>
      </c>
      <c r="I26" s="12">
        <v>34.461479452054789</v>
      </c>
      <c r="J26" s="12">
        <v>34.461479452054789</v>
      </c>
      <c r="K26" s="12">
        <v>34.461479452054789</v>
      </c>
      <c r="L26" s="12">
        <v>34.461479452054789</v>
      </c>
      <c r="M26" s="12">
        <v>34.461479452054789</v>
      </c>
      <c r="N26" s="12">
        <v>34.461479452054789</v>
      </c>
      <c r="O26" s="12">
        <v>34.461479452054789</v>
      </c>
      <c r="P26" s="12">
        <v>34.461479452054789</v>
      </c>
      <c r="Q26" s="12">
        <v>34.461479452054789</v>
      </c>
      <c r="R26" s="12">
        <v>34.461479452054789</v>
      </c>
      <c r="S26" s="12">
        <v>34.461479452054789</v>
      </c>
      <c r="T26" s="12">
        <v>34.461479452054789</v>
      </c>
      <c r="U26" s="12">
        <v>34.461479452054789</v>
      </c>
      <c r="V26" s="12">
        <v>34.461479452054789</v>
      </c>
      <c r="W26" s="12">
        <v>34.461479452054789</v>
      </c>
      <c r="X26" s="12">
        <v>34.461479452054789</v>
      </c>
      <c r="Y26" s="12">
        <v>34.461479452054789</v>
      </c>
      <c r="Z26" s="12">
        <v>34.461479452054789</v>
      </c>
      <c r="AA26" s="12">
        <v>34.461479452054789</v>
      </c>
      <c r="AB26" s="12">
        <v>34.461479452054789</v>
      </c>
      <c r="AC26" s="12">
        <v>34.461479452054789</v>
      </c>
      <c r="AD26" s="12">
        <v>34.461479452054789</v>
      </c>
      <c r="AE26" s="12">
        <v>34.461479452054789</v>
      </c>
      <c r="AF26" s="12">
        <v>34.461479452054789</v>
      </c>
      <c r="AG26" s="12">
        <v>34.461479452054789</v>
      </c>
      <c r="AH26" s="12">
        <v>34.461479452054789</v>
      </c>
      <c r="AI26" s="12">
        <v>34.461479452054789</v>
      </c>
    </row>
    <row r="27" spans="1:35">
      <c r="A27" s="49" t="s">
        <v>117</v>
      </c>
      <c r="B27" s="12">
        <v>6.2788613210732578</v>
      </c>
      <c r="C27" s="12">
        <v>6.2294996698102381</v>
      </c>
      <c r="D27" s="12">
        <v>6.2435689894826485</v>
      </c>
      <c r="E27" s="12">
        <v>6.2315763577687875</v>
      </c>
      <c r="F27" s="12">
        <v>6.2284507322340463</v>
      </c>
      <c r="G27" s="12">
        <v>6.2303627722101274</v>
      </c>
      <c r="H27" s="12">
        <v>6.2360410206673293</v>
      </c>
      <c r="I27" s="12">
        <v>6.2304107911479649</v>
      </c>
      <c r="J27" s="12">
        <v>6.220901804966628</v>
      </c>
      <c r="K27" s="12">
        <v>6.2047702834622767</v>
      </c>
      <c r="L27" s="12">
        <v>6.1991265764742929</v>
      </c>
      <c r="M27" s="12">
        <v>6.1894126122591357</v>
      </c>
      <c r="N27" s="12">
        <v>6.1847922270487175</v>
      </c>
      <c r="O27" s="12">
        <v>6.3439707631186115</v>
      </c>
      <c r="P27" s="12">
        <v>6.3441049096537316</v>
      </c>
      <c r="Q27" s="12">
        <v>6.7599957433365985</v>
      </c>
      <c r="R27" s="12">
        <v>6.7408316696655648</v>
      </c>
      <c r="S27" s="12">
        <v>6.7418765807401382</v>
      </c>
      <c r="T27" s="12">
        <v>6.882130283392395</v>
      </c>
      <c r="U27" s="12">
        <v>7.194236959588987</v>
      </c>
      <c r="V27" s="12">
        <v>7.1951728388014677</v>
      </c>
      <c r="W27" s="12">
        <v>7.1966601754829691</v>
      </c>
      <c r="X27" s="12">
        <v>7.1899616438356162</v>
      </c>
      <c r="Y27" s="12">
        <v>8.0258575342465761</v>
      </c>
      <c r="Z27" s="12">
        <v>7.7901726027397258</v>
      </c>
      <c r="AA27" s="12">
        <v>8.1201315068493152</v>
      </c>
      <c r="AB27" s="12">
        <v>8.1169890410958896</v>
      </c>
      <c r="AC27" s="12">
        <v>8.1169890410958914</v>
      </c>
      <c r="AD27" s="12">
        <v>7.5073506849315077</v>
      </c>
      <c r="AE27" s="12">
        <v>7.5073506849315059</v>
      </c>
      <c r="AF27" s="12">
        <v>7.5073506849315077</v>
      </c>
      <c r="AG27" s="12" t="s">
        <v>101</v>
      </c>
      <c r="AH27" s="12" t="s">
        <v>101</v>
      </c>
      <c r="AI27" s="12">
        <v>7.5073506849315068</v>
      </c>
    </row>
    <row r="28" spans="1:35">
      <c r="A28" s="49" t="s">
        <v>99</v>
      </c>
      <c r="B28" s="4" t="s">
        <v>116</v>
      </c>
      <c r="C28" s="4" t="s">
        <v>116</v>
      </c>
      <c r="D28" s="4" t="s">
        <v>116</v>
      </c>
      <c r="E28" s="4" t="s">
        <v>116</v>
      </c>
      <c r="F28" s="4" t="s">
        <v>116</v>
      </c>
      <c r="G28" s="4" t="s">
        <v>116</v>
      </c>
      <c r="H28" s="4" t="s">
        <v>116</v>
      </c>
      <c r="I28" s="4" t="s">
        <v>116</v>
      </c>
      <c r="J28" s="4" t="s">
        <v>116</v>
      </c>
      <c r="K28" s="4" t="s">
        <v>116</v>
      </c>
      <c r="L28" s="4" t="s">
        <v>116</v>
      </c>
      <c r="M28" s="4" t="s">
        <v>116</v>
      </c>
      <c r="N28" s="4" t="s">
        <v>116</v>
      </c>
      <c r="O28" s="4" t="s">
        <v>116</v>
      </c>
      <c r="P28" s="4" t="s">
        <v>116</v>
      </c>
      <c r="Q28" s="4" t="s">
        <v>116</v>
      </c>
      <c r="R28" s="4" t="s">
        <v>116</v>
      </c>
      <c r="S28" s="4" t="s">
        <v>116</v>
      </c>
      <c r="T28" s="4" t="s">
        <v>116</v>
      </c>
      <c r="U28" s="4" t="s">
        <v>116</v>
      </c>
      <c r="V28" s="4" t="s">
        <v>116</v>
      </c>
      <c r="W28" s="4" t="s">
        <v>116</v>
      </c>
      <c r="X28" s="4" t="s">
        <v>116</v>
      </c>
      <c r="Y28" s="4" t="s">
        <v>116</v>
      </c>
      <c r="Z28" s="4" t="s">
        <v>116</v>
      </c>
      <c r="AA28" s="4" t="s">
        <v>116</v>
      </c>
      <c r="AB28" s="4" t="s">
        <v>116</v>
      </c>
      <c r="AC28" s="4" t="s">
        <v>116</v>
      </c>
      <c r="AD28" s="4" t="s">
        <v>116</v>
      </c>
      <c r="AE28" s="4" t="s">
        <v>116</v>
      </c>
      <c r="AF28" s="4" t="s">
        <v>116</v>
      </c>
      <c r="AG28" s="4" t="s">
        <v>116</v>
      </c>
      <c r="AH28" s="4" t="s">
        <v>116</v>
      </c>
      <c r="AI28" s="4" t="s">
        <v>116</v>
      </c>
    </row>
    <row r="29" spans="1:35" ht="15.75" thickBot="1">
      <c r="A29" s="53" t="s">
        <v>59</v>
      </c>
      <c r="B29" s="7" t="s">
        <v>116</v>
      </c>
      <c r="C29" s="7" t="s">
        <v>116</v>
      </c>
      <c r="D29" s="7" t="s">
        <v>116</v>
      </c>
      <c r="E29" s="7" t="s">
        <v>116</v>
      </c>
      <c r="F29" s="7" t="s">
        <v>116</v>
      </c>
      <c r="G29" s="7" t="s">
        <v>116</v>
      </c>
      <c r="H29" s="7" t="s">
        <v>116</v>
      </c>
      <c r="I29" s="7" t="s">
        <v>116</v>
      </c>
      <c r="J29" s="7" t="s">
        <v>116</v>
      </c>
      <c r="K29" s="7" t="s">
        <v>116</v>
      </c>
      <c r="L29" s="7" t="s">
        <v>116</v>
      </c>
      <c r="M29" s="7" t="s">
        <v>116</v>
      </c>
      <c r="N29" s="7" t="s">
        <v>116</v>
      </c>
      <c r="O29" s="7" t="s">
        <v>116</v>
      </c>
      <c r="P29" s="7" t="s">
        <v>116</v>
      </c>
      <c r="Q29" s="7" t="s">
        <v>116</v>
      </c>
      <c r="R29" s="7" t="s">
        <v>116</v>
      </c>
      <c r="S29" s="7" t="s">
        <v>116</v>
      </c>
      <c r="T29" s="7" t="s">
        <v>116</v>
      </c>
      <c r="U29" s="7" t="s">
        <v>116</v>
      </c>
      <c r="V29" s="7" t="s">
        <v>116</v>
      </c>
      <c r="W29" s="7" t="s">
        <v>116</v>
      </c>
      <c r="X29" s="7" t="s">
        <v>116</v>
      </c>
      <c r="Y29" s="7" t="s">
        <v>116</v>
      </c>
      <c r="Z29" s="7" t="s">
        <v>116</v>
      </c>
      <c r="AA29" s="7" t="s">
        <v>116</v>
      </c>
      <c r="AB29" s="7" t="s">
        <v>116</v>
      </c>
      <c r="AC29" s="7" t="s">
        <v>116</v>
      </c>
      <c r="AD29" s="7" t="s">
        <v>116</v>
      </c>
      <c r="AE29" s="7" t="s">
        <v>116</v>
      </c>
      <c r="AF29" s="7" t="s">
        <v>116</v>
      </c>
      <c r="AG29" s="7" t="s">
        <v>116</v>
      </c>
      <c r="AH29" s="7" t="s">
        <v>116</v>
      </c>
      <c r="AI29" s="7" t="s">
        <v>116</v>
      </c>
    </row>
    <row r="31" spans="1:35">
      <c r="A31" t="s">
        <v>161</v>
      </c>
      <c r="B31" t="s">
        <v>190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I19"/>
  <sheetViews>
    <sheetView workbookViewId="0">
      <pane xSplit="1" topLeftCell="B1" activePane="topRight" state="frozen"/>
      <selection sqref="A1:XFD1048576"/>
      <selection pane="topRight" sqref="A1:XFD1048576"/>
    </sheetView>
  </sheetViews>
  <sheetFormatPr defaultRowHeight="15"/>
  <sheetData>
    <row r="1" spans="1:35" ht="18.75">
      <c r="A1" s="16" t="s">
        <v>6</v>
      </c>
    </row>
    <row r="2" spans="1:35" ht="15.75">
      <c r="A2" s="71" t="s">
        <v>206</v>
      </c>
    </row>
    <row r="3" spans="1:35" ht="15.75" thickBot="1">
      <c r="A3" s="13"/>
    </row>
    <row r="4" spans="1:35" ht="15.75" thickBot="1">
      <c r="A4" s="13"/>
      <c r="B4" s="61">
        <v>1990</v>
      </c>
      <c r="C4" s="24">
        <v>1991</v>
      </c>
      <c r="D4" s="24">
        <v>1992</v>
      </c>
      <c r="E4" s="24">
        <v>1993</v>
      </c>
      <c r="F4" s="24">
        <v>1994</v>
      </c>
      <c r="G4" s="24">
        <v>1995</v>
      </c>
      <c r="H4" s="24">
        <v>1996</v>
      </c>
      <c r="I4" s="24">
        <v>1997</v>
      </c>
      <c r="J4" s="24">
        <v>1998</v>
      </c>
      <c r="K4" s="24">
        <v>1999</v>
      </c>
      <c r="L4" s="24">
        <v>2000</v>
      </c>
      <c r="M4" s="24">
        <v>2001</v>
      </c>
      <c r="N4" s="24">
        <v>2002</v>
      </c>
      <c r="O4" s="24">
        <v>2003</v>
      </c>
      <c r="P4" s="24">
        <v>2004</v>
      </c>
      <c r="Q4" s="24">
        <v>2005</v>
      </c>
      <c r="R4" s="24">
        <v>2006</v>
      </c>
      <c r="S4" s="24">
        <v>2007</v>
      </c>
      <c r="T4" s="24">
        <v>2008</v>
      </c>
      <c r="U4" s="24">
        <v>2009</v>
      </c>
      <c r="V4" s="24">
        <v>2010</v>
      </c>
      <c r="W4" s="61">
        <v>2011</v>
      </c>
      <c r="X4" s="24">
        <v>2012</v>
      </c>
      <c r="Y4" s="61">
        <v>2013</v>
      </c>
      <c r="Z4" s="61">
        <v>2014</v>
      </c>
      <c r="AA4" s="61">
        <v>2015</v>
      </c>
      <c r="AB4" s="61">
        <v>2016</v>
      </c>
      <c r="AC4" s="61">
        <v>2017</v>
      </c>
      <c r="AD4" s="61">
        <v>2018</v>
      </c>
      <c r="AE4" s="61">
        <v>2019</v>
      </c>
      <c r="AF4" s="61">
        <v>2020</v>
      </c>
      <c r="AG4" s="61">
        <v>2021</v>
      </c>
      <c r="AH4" s="61">
        <v>2022</v>
      </c>
      <c r="AI4" s="61">
        <v>2023</v>
      </c>
    </row>
    <row r="5" spans="1:35">
      <c r="A5" s="76" t="s">
        <v>75</v>
      </c>
      <c r="B5" s="56">
        <v>127.73184898136729</v>
      </c>
      <c r="C5" s="56">
        <v>129.69065453605589</v>
      </c>
      <c r="D5" s="56">
        <v>130.5191680821286</v>
      </c>
      <c r="E5" s="56">
        <v>132.44584543809773</v>
      </c>
      <c r="F5" s="56">
        <v>133.99554877869267</v>
      </c>
      <c r="G5" s="56">
        <v>132.9717367480215</v>
      </c>
      <c r="H5" s="56">
        <v>133.0449643278497</v>
      </c>
      <c r="I5" s="56">
        <v>131.94534401654175</v>
      </c>
      <c r="J5" s="56">
        <v>132.82826186168444</v>
      </c>
      <c r="K5" s="56">
        <v>131.6247626590864</v>
      </c>
      <c r="L5" s="56">
        <v>129.8450969930725</v>
      </c>
      <c r="M5" s="56">
        <v>132.47809858318436</v>
      </c>
      <c r="N5" s="56">
        <v>134.54998861202736</v>
      </c>
      <c r="O5" s="56">
        <v>137.5590020485175</v>
      </c>
      <c r="P5" s="56">
        <v>139.87491881401616</v>
      </c>
      <c r="Q5" s="56">
        <v>141.98307277628032</v>
      </c>
      <c r="R5" s="56">
        <v>143.2017791967514</v>
      </c>
      <c r="S5" s="56">
        <v>144.35643396338062</v>
      </c>
      <c r="T5" s="56">
        <v>144.32260355795148</v>
      </c>
      <c r="U5" s="56">
        <v>147.73899406377186</v>
      </c>
      <c r="V5" s="56">
        <v>147.62401859979505</v>
      </c>
      <c r="W5" s="56">
        <v>146.01212852177596</v>
      </c>
      <c r="X5" s="56">
        <v>146.67979270845419</v>
      </c>
      <c r="Y5" s="56">
        <v>147.80806663236089</v>
      </c>
      <c r="Z5" s="56">
        <v>153.75583070091017</v>
      </c>
      <c r="AA5" s="56">
        <v>154.35164424338686</v>
      </c>
      <c r="AB5" s="56">
        <v>155.97502641509431</v>
      </c>
      <c r="AC5" s="56">
        <v>159.17272325322764</v>
      </c>
      <c r="AD5" s="56">
        <v>159.01265808196777</v>
      </c>
      <c r="AE5" s="56">
        <v>160.79386459757046</v>
      </c>
      <c r="AF5" s="56">
        <v>157.44538063891457</v>
      </c>
      <c r="AG5" s="56">
        <v>161.89144863544723</v>
      </c>
      <c r="AH5" s="56">
        <v>161.26765598045168</v>
      </c>
      <c r="AI5" s="56">
        <v>161.86648877977765</v>
      </c>
    </row>
    <row r="6" spans="1:35" ht="22.5">
      <c r="A6" s="76" t="s">
        <v>76</v>
      </c>
      <c r="B6" s="56">
        <v>32.13485763299483</v>
      </c>
      <c r="C6" s="56">
        <v>32.760803816445716</v>
      </c>
      <c r="D6" s="56">
        <v>33.264211431566942</v>
      </c>
      <c r="E6" s="56">
        <v>33.212905509015684</v>
      </c>
      <c r="F6" s="56">
        <v>33.437274672274057</v>
      </c>
      <c r="G6" s="56">
        <v>34.003487596754361</v>
      </c>
      <c r="H6" s="56">
        <v>33.744920410946428</v>
      </c>
      <c r="I6" s="56">
        <v>34.367385801624408</v>
      </c>
      <c r="J6" s="56">
        <v>34.109090356781728</v>
      </c>
      <c r="K6" s="56">
        <v>34.750251805678197</v>
      </c>
      <c r="L6" s="56">
        <v>34.789180564390136</v>
      </c>
      <c r="M6" s="56">
        <v>34.62954711366006</v>
      </c>
      <c r="N6" s="56">
        <v>35.711637106197074</v>
      </c>
      <c r="O6" s="56">
        <v>35.890643735335971</v>
      </c>
      <c r="P6" s="56">
        <v>35.823328190988065</v>
      </c>
      <c r="Q6" s="56">
        <v>37.084582194055372</v>
      </c>
      <c r="R6" s="56">
        <v>39.024770727055156</v>
      </c>
      <c r="S6" s="56">
        <v>40.321691023802174</v>
      </c>
      <c r="T6" s="56">
        <v>41.292779449106568</v>
      </c>
      <c r="U6" s="56">
        <v>40.648771538057531</v>
      </c>
      <c r="V6" s="56">
        <v>40.425709861413473</v>
      </c>
      <c r="W6" s="56">
        <v>40.736335576227212</v>
      </c>
      <c r="X6" s="56">
        <v>40.635861789310106</v>
      </c>
      <c r="Y6" s="56">
        <v>41.380296572721463</v>
      </c>
      <c r="Z6" s="56">
        <v>42.102542494455314</v>
      </c>
      <c r="AA6" s="56">
        <v>41.464572622496448</v>
      </c>
      <c r="AB6" s="56">
        <v>40.839331174381158</v>
      </c>
      <c r="AC6" s="56">
        <v>40.813684440961424</v>
      </c>
      <c r="AD6" s="56">
        <v>40.699365681239556</v>
      </c>
      <c r="AE6" s="56">
        <v>41.472692748877414</v>
      </c>
      <c r="AF6" s="56">
        <v>41.35925637264512</v>
      </c>
      <c r="AG6" s="56">
        <v>41.294392713720569</v>
      </c>
      <c r="AH6" s="56">
        <v>40.995322079380131</v>
      </c>
      <c r="AI6" s="56">
        <v>40.509122327405585</v>
      </c>
    </row>
    <row r="7" spans="1:35">
      <c r="A7" s="76" t="s">
        <v>82</v>
      </c>
      <c r="B7" s="56">
        <v>6.8705419207621006</v>
      </c>
      <c r="C7" s="56">
        <v>6.8705419207621006</v>
      </c>
      <c r="D7" s="56">
        <v>6.8705419207621015</v>
      </c>
      <c r="E7" s="56">
        <v>6.8705419207621006</v>
      </c>
      <c r="F7" s="56">
        <v>6.8705419207621015</v>
      </c>
      <c r="G7" s="56">
        <v>6.8705419207621015</v>
      </c>
      <c r="H7" s="56">
        <v>6.8705419207621006</v>
      </c>
      <c r="I7" s="56">
        <v>6.8705419207621015</v>
      </c>
      <c r="J7" s="56">
        <v>6.8705419207621024</v>
      </c>
      <c r="K7" s="56">
        <v>6.8705419207621015</v>
      </c>
      <c r="L7" s="56">
        <v>6.8705419207621015</v>
      </c>
      <c r="M7" s="56">
        <v>6.8705419207621006</v>
      </c>
      <c r="N7" s="56">
        <v>6.8705419207621006</v>
      </c>
      <c r="O7" s="56">
        <v>6.8705419207621015</v>
      </c>
      <c r="P7" s="56">
        <v>6.8705419207621015</v>
      </c>
      <c r="Q7" s="56">
        <v>6.8705419207621006</v>
      </c>
      <c r="R7" s="56">
        <v>6.8705419207621006</v>
      </c>
      <c r="S7" s="56">
        <v>6.8705419207621024</v>
      </c>
      <c r="T7" s="56">
        <v>6.8705419207621015</v>
      </c>
      <c r="U7" s="56">
        <v>6.8705419207621006</v>
      </c>
      <c r="V7" s="56">
        <v>6.8705419207621015</v>
      </c>
      <c r="W7" s="56">
        <v>6.8705419207621015</v>
      </c>
      <c r="X7" s="56">
        <v>6.8705419207621015</v>
      </c>
      <c r="Y7" s="56">
        <v>6.8705419207621006</v>
      </c>
      <c r="Z7" s="56">
        <v>6.8705419207621006</v>
      </c>
      <c r="AA7" s="56">
        <v>6.8705419207620997</v>
      </c>
      <c r="AB7" s="56">
        <v>6.8705502056704324</v>
      </c>
      <c r="AC7" s="56">
        <v>6.8705419207621006</v>
      </c>
      <c r="AD7" s="56">
        <v>6.8705419207621015</v>
      </c>
      <c r="AE7" s="56">
        <v>6.8705419207621024</v>
      </c>
      <c r="AF7" s="56">
        <v>6.8705419207621006</v>
      </c>
      <c r="AG7" s="56">
        <v>6.8705419207621006</v>
      </c>
      <c r="AH7" s="56">
        <v>6.8705419207621015</v>
      </c>
      <c r="AI7" s="56">
        <v>6.8705419207621006</v>
      </c>
    </row>
    <row r="8" spans="1:35">
      <c r="A8" s="76" t="s">
        <v>83</v>
      </c>
      <c r="B8" s="56">
        <v>14.463520434370135</v>
      </c>
      <c r="C8" s="56">
        <v>14.464484990584499</v>
      </c>
      <c r="D8" s="56">
        <v>14.463493865122626</v>
      </c>
      <c r="E8" s="56">
        <v>14.464484990584499</v>
      </c>
      <c r="F8" s="56">
        <v>14.463465790683809</v>
      </c>
      <c r="G8" s="56">
        <v>14.464484990584499</v>
      </c>
      <c r="H8" s="56">
        <v>14.463436079417669</v>
      </c>
      <c r="I8" s="56">
        <v>14.464484990584499</v>
      </c>
      <c r="J8" s="56">
        <v>14.464484990584499</v>
      </c>
      <c r="K8" s="56">
        <v>14.464484990584499</v>
      </c>
      <c r="L8" s="56">
        <v>14.464484990584499</v>
      </c>
      <c r="M8" s="56">
        <v>14.4644849905845</v>
      </c>
      <c r="N8" s="56">
        <v>14.464484990584497</v>
      </c>
      <c r="O8" s="56">
        <v>14.464484990584499</v>
      </c>
      <c r="P8" s="56">
        <v>14.464484990584499</v>
      </c>
      <c r="Q8" s="56">
        <v>14.156255247646124</v>
      </c>
      <c r="R8" s="56">
        <v>14.209529485057363</v>
      </c>
      <c r="S8" s="56">
        <v>14.246429456017921</v>
      </c>
      <c r="T8" s="56">
        <v>14.300943339659566</v>
      </c>
      <c r="U8" s="56">
        <v>14.333850583539489</v>
      </c>
      <c r="V8" s="56">
        <v>14.334521696235372</v>
      </c>
      <c r="W8" s="56">
        <v>14.335191088874939</v>
      </c>
      <c r="X8" s="56">
        <v>14.35854182697633</v>
      </c>
      <c r="Y8" s="56">
        <v>14.371773911900451</v>
      </c>
      <c r="Z8" s="56">
        <v>14.359622879666212</v>
      </c>
      <c r="AA8" s="56">
        <v>14.363428185134584</v>
      </c>
      <c r="AB8" s="56">
        <v>14.376150086853396</v>
      </c>
      <c r="AC8" s="56">
        <v>14.399751555514529</v>
      </c>
      <c r="AD8" s="56">
        <v>14.380811512387844</v>
      </c>
      <c r="AE8" s="56">
        <v>14.392573365653734</v>
      </c>
      <c r="AF8" s="56">
        <v>14.388292397001807</v>
      </c>
      <c r="AG8" s="56">
        <v>14.388465365432191</v>
      </c>
      <c r="AH8" s="56">
        <v>14.386865407451168</v>
      </c>
      <c r="AI8" s="56">
        <v>14.386951891666358</v>
      </c>
    </row>
    <row r="9" spans="1:35">
      <c r="A9" s="76" t="s">
        <v>88</v>
      </c>
      <c r="B9" s="56">
        <v>21.810085283018868</v>
      </c>
      <c r="C9" s="56">
        <v>21.810085283018868</v>
      </c>
      <c r="D9" s="56">
        <v>21.810085283018871</v>
      </c>
      <c r="E9" s="56">
        <v>21.810085283018868</v>
      </c>
      <c r="F9" s="56">
        <v>21.810085283018871</v>
      </c>
      <c r="G9" s="56">
        <v>21.810085283018868</v>
      </c>
      <c r="H9" s="56">
        <v>21.810085283018871</v>
      </c>
      <c r="I9" s="56">
        <v>21.810085283018868</v>
      </c>
      <c r="J9" s="56">
        <v>21.810085283018871</v>
      </c>
      <c r="K9" s="56">
        <v>21.810085283018868</v>
      </c>
      <c r="L9" s="56">
        <v>21.810085283018868</v>
      </c>
      <c r="M9" s="56">
        <v>21.810085283018871</v>
      </c>
      <c r="N9" s="56">
        <v>21.810085283018871</v>
      </c>
      <c r="O9" s="56">
        <v>21.811528032345013</v>
      </c>
      <c r="P9" s="56">
        <v>21.811528032345009</v>
      </c>
      <c r="Q9" s="56">
        <v>21.811528032345013</v>
      </c>
      <c r="R9" s="56">
        <v>21.811528032345013</v>
      </c>
      <c r="S9" s="56">
        <v>21.810161792452831</v>
      </c>
      <c r="T9" s="56">
        <v>21.810161792452831</v>
      </c>
      <c r="U9" s="56">
        <v>21.810161792452831</v>
      </c>
      <c r="V9" s="56">
        <v>21.811528032345013</v>
      </c>
      <c r="W9" s="56">
        <v>21.810161792452831</v>
      </c>
      <c r="X9" s="56">
        <v>21.810161792452831</v>
      </c>
      <c r="Y9" s="56">
        <v>21.810161792452831</v>
      </c>
      <c r="Z9" s="56">
        <v>21.810161792452831</v>
      </c>
      <c r="AA9" s="56">
        <v>21.810161792452831</v>
      </c>
      <c r="AB9" s="56">
        <v>21.810161792452831</v>
      </c>
      <c r="AC9" s="56">
        <v>21.810161792452828</v>
      </c>
      <c r="AD9" s="56">
        <v>21.810161792452831</v>
      </c>
      <c r="AE9" s="56">
        <v>21.810161792452831</v>
      </c>
      <c r="AF9" s="56">
        <v>24.29956017520216</v>
      </c>
      <c r="AG9" s="56">
        <v>24.29956017520216</v>
      </c>
      <c r="AH9" s="56">
        <v>24.299560175202156</v>
      </c>
      <c r="AI9" s="56">
        <v>24.299560175202156</v>
      </c>
    </row>
    <row r="10" spans="1:35" ht="22.5">
      <c r="A10" s="76" t="s">
        <v>205</v>
      </c>
      <c r="B10" s="56">
        <v>1.8895908558871197</v>
      </c>
      <c r="C10" s="56">
        <v>1.8774486966144432</v>
      </c>
      <c r="D10" s="56">
        <v>1.8530536978832355</v>
      </c>
      <c r="E10" s="56">
        <v>1.7236101455411144</v>
      </c>
      <c r="F10" s="56">
        <v>1.814925376024475</v>
      </c>
      <c r="G10" s="56">
        <v>1.7730957898805473</v>
      </c>
      <c r="H10" s="56">
        <v>1.8384537478465206</v>
      </c>
      <c r="I10" s="56">
        <v>1.8086277039427312</v>
      </c>
      <c r="J10" s="56">
        <v>1.5212045158737446</v>
      </c>
      <c r="K10" s="56">
        <v>1.5971466937698284</v>
      </c>
      <c r="L10" s="56">
        <v>1.5364483361315544</v>
      </c>
      <c r="M10" s="56">
        <v>1.5723182998584819</v>
      </c>
      <c r="N10" s="56">
        <v>1.6068793558046117</v>
      </c>
      <c r="O10" s="56">
        <v>1.5844312593499039</v>
      </c>
      <c r="P10" s="56">
        <v>1.594576207401907</v>
      </c>
      <c r="Q10" s="56">
        <v>1.4743886750962683</v>
      </c>
      <c r="R10" s="56">
        <v>1.5029092660828736</v>
      </c>
      <c r="S10" s="56">
        <v>1.494642633209093</v>
      </c>
      <c r="T10" s="56">
        <v>1.5120577006022726</v>
      </c>
      <c r="U10" s="56">
        <v>1.5496513362047242</v>
      </c>
      <c r="V10" s="56">
        <v>1.4540090712961531</v>
      </c>
      <c r="W10" s="56">
        <v>1.4934116042044729</v>
      </c>
      <c r="X10" s="56">
        <v>1.4813703191069927</v>
      </c>
      <c r="Y10" s="56">
        <v>1.5122700805208125</v>
      </c>
      <c r="Z10" s="56">
        <v>1.5780359128848824</v>
      </c>
      <c r="AA10" s="56">
        <v>1.5604715213319205</v>
      </c>
      <c r="AB10" s="56">
        <v>1.5241686728101869</v>
      </c>
      <c r="AC10" s="56">
        <v>1.5401816610275185</v>
      </c>
      <c r="AD10" s="56">
        <v>1.5283849096170261</v>
      </c>
      <c r="AE10" s="56">
        <v>1.4901165129265299</v>
      </c>
      <c r="AF10" s="56">
        <v>1.4765783024118426</v>
      </c>
      <c r="AG10" s="56">
        <v>1.497011700246315</v>
      </c>
      <c r="AH10" s="56">
        <v>1.4920642290963184</v>
      </c>
      <c r="AI10" s="56">
        <v>1.4305658729993243</v>
      </c>
    </row>
    <row r="11" spans="1:35">
      <c r="A11" s="76" t="s">
        <v>23</v>
      </c>
      <c r="B11" s="56">
        <v>2.4514285741408659</v>
      </c>
      <c r="C11" s="56">
        <v>2.4514285767118116</v>
      </c>
      <c r="D11" s="56">
        <v>2.4514285689803037</v>
      </c>
      <c r="E11" s="56">
        <v>2.4514285690737014</v>
      </c>
      <c r="F11" s="56">
        <v>2.4514285689562811</v>
      </c>
      <c r="G11" s="56">
        <v>2.4514285714285715</v>
      </c>
      <c r="H11" s="56">
        <v>2.4514285762817516</v>
      </c>
      <c r="I11" s="56">
        <v>2.4514285691342406</v>
      </c>
      <c r="J11" s="56">
        <v>2.5268571428571431</v>
      </c>
      <c r="K11" s="56">
        <v>2.5268571428571427</v>
      </c>
      <c r="L11" s="56">
        <v>2.5268571428571422</v>
      </c>
      <c r="M11" s="56">
        <v>2.621142857142857</v>
      </c>
      <c r="N11" s="56">
        <v>2.6211428571428566</v>
      </c>
      <c r="O11" s="56">
        <v>2.72674285239487</v>
      </c>
      <c r="P11" s="56">
        <v>2.7192000000000003</v>
      </c>
      <c r="Q11" s="56">
        <v>2.7342857142857149</v>
      </c>
      <c r="R11" s="56">
        <v>2.7720000024588747</v>
      </c>
      <c r="S11" s="56">
        <v>2.8097142832676094</v>
      </c>
      <c r="T11" s="56">
        <v>2.7983999973580884</v>
      </c>
      <c r="U11" s="56">
        <v>2.8285714285714292</v>
      </c>
      <c r="V11" s="56">
        <v>2.8662857142857141</v>
      </c>
      <c r="W11" s="56">
        <v>2.8945714312956436</v>
      </c>
      <c r="X11" s="56">
        <v>2.9039999971262205</v>
      </c>
      <c r="Y11" s="56">
        <v>3.1114285650560625</v>
      </c>
      <c r="Z11" s="56">
        <v>2.8568571428571428</v>
      </c>
      <c r="AA11" s="56">
        <v>2.8474285741827203</v>
      </c>
      <c r="AB11" s="56">
        <v>2.8210285714285717</v>
      </c>
      <c r="AC11" s="56">
        <v>2.7984</v>
      </c>
      <c r="AD11" s="56">
        <v>2.7757714338830715</v>
      </c>
      <c r="AE11" s="56">
        <v>2.8141476034683901</v>
      </c>
      <c r="AF11" s="56">
        <v>2.8294388571428573</v>
      </c>
      <c r="AG11" s="56">
        <v>2.8481074285714283</v>
      </c>
      <c r="AH11" s="56">
        <v>2.8562009142857145</v>
      </c>
      <c r="AI11" s="56">
        <v>2.8593085714285715</v>
      </c>
    </row>
    <row r="12" spans="1:35">
      <c r="A12" s="76" t="s">
        <v>27</v>
      </c>
      <c r="B12" s="56">
        <v>0.22758289467757778</v>
      </c>
      <c r="C12" s="56">
        <v>0.24679505799947937</v>
      </c>
      <c r="D12" s="56">
        <v>0.26308151787571293</v>
      </c>
      <c r="E12" s="56">
        <v>0.28116868339441109</v>
      </c>
      <c r="F12" s="56">
        <v>0.3049363184338259</v>
      </c>
      <c r="G12" s="56">
        <v>0.29716241504986313</v>
      </c>
      <c r="H12" s="56">
        <v>0.30622001092247414</v>
      </c>
      <c r="I12" s="56">
        <v>0.3028933163825519</v>
      </c>
      <c r="J12" s="56">
        <v>0.37517272172040067</v>
      </c>
      <c r="K12" s="56">
        <v>0.38694528359959363</v>
      </c>
      <c r="L12" s="56">
        <v>0.37138041643290409</v>
      </c>
      <c r="M12" s="56">
        <v>0.36511183550052723</v>
      </c>
      <c r="N12" s="56">
        <v>0.37426662371333641</v>
      </c>
      <c r="O12" s="56">
        <v>0.35061751125587526</v>
      </c>
      <c r="P12" s="56">
        <v>0.36938472907302117</v>
      </c>
      <c r="Q12" s="56">
        <v>0.36615116353577049</v>
      </c>
      <c r="R12" s="56">
        <v>0.38538905823695407</v>
      </c>
      <c r="S12" s="56">
        <v>0.38873690979568776</v>
      </c>
      <c r="T12" s="56">
        <v>0.4329058161874676</v>
      </c>
      <c r="U12" s="56">
        <v>0.41276831318811769</v>
      </c>
      <c r="V12" s="56">
        <v>0.40339465798520852</v>
      </c>
      <c r="W12" s="56">
        <v>0.42444543860319073</v>
      </c>
      <c r="X12" s="56">
        <v>0.43634467958643536</v>
      </c>
      <c r="Y12" s="56">
        <v>0.41718189672812966</v>
      </c>
      <c r="Z12" s="56">
        <v>0.41774269984402457</v>
      </c>
      <c r="AA12" s="56">
        <v>0.41779450310139143</v>
      </c>
      <c r="AB12" s="56">
        <v>0.43743576594856992</v>
      </c>
      <c r="AC12" s="56">
        <v>0.43000791223055229</v>
      </c>
      <c r="AD12" s="56">
        <v>0.42266099295392318</v>
      </c>
      <c r="AE12" s="56">
        <v>0.42697754797270931</v>
      </c>
      <c r="AF12" s="56">
        <v>0.4046554619827526</v>
      </c>
      <c r="AG12" s="56">
        <v>0.4035299784036942</v>
      </c>
      <c r="AH12" s="56">
        <v>0.4023668807612929</v>
      </c>
      <c r="AI12" s="56">
        <v>0.41194633102254635</v>
      </c>
    </row>
    <row r="13" spans="1:35">
      <c r="A13" s="76" t="s">
        <v>94</v>
      </c>
      <c r="B13" s="69">
        <v>3.6497137157915117E-3</v>
      </c>
      <c r="C13" s="69">
        <v>3.34311850270003E-3</v>
      </c>
      <c r="D13" s="69">
        <v>3.0458784325506287E-3</v>
      </c>
      <c r="E13" s="69">
        <v>3.0098418263815865E-3</v>
      </c>
      <c r="F13" s="69">
        <v>3.7842676253242234E-3</v>
      </c>
      <c r="G13" s="69">
        <v>3.3947059576773233E-3</v>
      </c>
      <c r="H13" s="69">
        <v>3.5083929123829976E-3</v>
      </c>
      <c r="I13" s="69">
        <v>3.3080943515015433E-3</v>
      </c>
      <c r="J13" s="69">
        <v>2.988090832396915E-3</v>
      </c>
      <c r="K13" s="69">
        <v>2.773301706866709E-3</v>
      </c>
      <c r="L13" s="69">
        <v>2.6291525299294237E-3</v>
      </c>
      <c r="M13" s="69">
        <v>2.638775624774937E-3</v>
      </c>
      <c r="N13" s="69">
        <v>2.6621607341117326E-3</v>
      </c>
      <c r="O13" s="69">
        <v>3.5302272018055531E-3</v>
      </c>
      <c r="P13" s="69">
        <v>3.7594936773492488E-3</v>
      </c>
      <c r="Q13" s="69">
        <v>3.9660620714174668E-3</v>
      </c>
      <c r="R13" s="69">
        <v>3.4340424037087886E-3</v>
      </c>
      <c r="S13" s="69">
        <v>3.4137337790563311E-3</v>
      </c>
      <c r="T13" s="69">
        <v>4.0815410132035027E-3</v>
      </c>
      <c r="U13" s="69">
        <v>2.8588469210460532E-3</v>
      </c>
      <c r="V13" s="69">
        <v>3.176576901342462E-3</v>
      </c>
      <c r="W13" s="69">
        <v>3.4304062953948032E-3</v>
      </c>
      <c r="X13" s="69">
        <v>3.2927721378612509E-3</v>
      </c>
      <c r="Y13" s="69">
        <v>3.020108784263606E-3</v>
      </c>
      <c r="Z13" s="69">
        <v>3.0602181795271475E-3</v>
      </c>
      <c r="AA13" s="69">
        <v>3.3989099680906327E-3</v>
      </c>
      <c r="AB13" s="69">
        <v>3.4561217498243536E-3</v>
      </c>
      <c r="AC13" s="69">
        <v>2.908229973815494E-3</v>
      </c>
      <c r="AD13" s="69">
        <v>3.2800206284792932E-3</v>
      </c>
      <c r="AE13" s="69">
        <v>3.0421823877148368E-3</v>
      </c>
      <c r="AF13" s="69">
        <v>3.2865001833473103E-3</v>
      </c>
      <c r="AG13" s="69">
        <v>3.346964169253295E-3</v>
      </c>
      <c r="AH13" s="69">
        <v>3.0301741918158627E-3</v>
      </c>
      <c r="AI13" s="69">
        <v>3.0807852345568483E-3</v>
      </c>
    </row>
    <row r="14" spans="1:35">
      <c r="A14" s="76" t="s">
        <v>117</v>
      </c>
      <c r="B14" s="56" t="s">
        <v>116</v>
      </c>
      <c r="C14" s="56" t="s">
        <v>116</v>
      </c>
      <c r="D14" s="56" t="s">
        <v>116</v>
      </c>
      <c r="E14" s="56" t="s">
        <v>116</v>
      </c>
      <c r="F14" s="56" t="s">
        <v>116</v>
      </c>
      <c r="G14" s="56" t="s">
        <v>116</v>
      </c>
      <c r="H14" s="56" t="s">
        <v>116</v>
      </c>
      <c r="I14" s="56" t="s">
        <v>116</v>
      </c>
      <c r="J14" s="56" t="s">
        <v>116</v>
      </c>
      <c r="K14" s="56" t="s">
        <v>116</v>
      </c>
      <c r="L14" s="56" t="s">
        <v>116</v>
      </c>
      <c r="M14" s="56" t="s">
        <v>116</v>
      </c>
      <c r="N14" s="56" t="s">
        <v>116</v>
      </c>
      <c r="O14" s="56" t="s">
        <v>116</v>
      </c>
      <c r="P14" s="56" t="s">
        <v>116</v>
      </c>
      <c r="Q14" s="56" t="s">
        <v>116</v>
      </c>
      <c r="R14" s="56" t="s">
        <v>116</v>
      </c>
      <c r="S14" s="56" t="s">
        <v>116</v>
      </c>
      <c r="T14" s="56" t="s">
        <v>116</v>
      </c>
      <c r="U14" s="56" t="s">
        <v>116</v>
      </c>
      <c r="V14" s="56" t="s">
        <v>116</v>
      </c>
      <c r="W14" s="56" t="s">
        <v>116</v>
      </c>
      <c r="X14" s="56" t="s">
        <v>116</v>
      </c>
      <c r="Y14" s="56" t="s">
        <v>116</v>
      </c>
      <c r="Z14" s="56" t="s">
        <v>116</v>
      </c>
      <c r="AA14" s="56" t="s">
        <v>116</v>
      </c>
      <c r="AB14" s="56" t="s">
        <v>116</v>
      </c>
      <c r="AC14" s="56" t="s">
        <v>116</v>
      </c>
      <c r="AD14" s="56" t="s">
        <v>116</v>
      </c>
      <c r="AE14" s="56" t="s">
        <v>116</v>
      </c>
      <c r="AF14" s="56" t="s">
        <v>116</v>
      </c>
      <c r="AG14" s="56" t="s">
        <v>101</v>
      </c>
      <c r="AH14" s="56" t="s">
        <v>101</v>
      </c>
      <c r="AI14" s="56" t="s">
        <v>116</v>
      </c>
    </row>
    <row r="15" spans="1:35">
      <c r="A15" s="76" t="s">
        <v>104</v>
      </c>
      <c r="B15" s="56">
        <v>12.431522012578615</v>
      </c>
      <c r="C15" s="56">
        <v>12.431522012578615</v>
      </c>
      <c r="D15" s="56">
        <v>12.431522012578615</v>
      </c>
      <c r="E15" s="56">
        <v>12.431522012578615</v>
      </c>
      <c r="F15" s="56">
        <v>12.431522012578615</v>
      </c>
      <c r="G15" s="56">
        <v>12.431522012578615</v>
      </c>
      <c r="H15" s="56">
        <v>12.431522012578615</v>
      </c>
      <c r="I15" s="56">
        <v>12.431522012578615</v>
      </c>
      <c r="J15" s="56">
        <v>12.431522012578615</v>
      </c>
      <c r="K15" s="56">
        <v>12.431522012578615</v>
      </c>
      <c r="L15" s="56">
        <v>12.431522012578615</v>
      </c>
      <c r="M15" s="56">
        <v>12.431522012578615</v>
      </c>
      <c r="N15" s="56">
        <v>12.431522012578615</v>
      </c>
      <c r="O15" s="56">
        <v>12.431522012578615</v>
      </c>
      <c r="P15" s="56">
        <v>12.431522012578615</v>
      </c>
      <c r="Q15" s="56">
        <v>12.431522012578615</v>
      </c>
      <c r="R15" s="56">
        <v>12.431522012578615</v>
      </c>
      <c r="S15" s="56">
        <v>12.431522012578615</v>
      </c>
      <c r="T15" s="56">
        <v>12.431522012578615</v>
      </c>
      <c r="U15" s="56">
        <v>12.431522012578615</v>
      </c>
      <c r="V15" s="56">
        <v>12.431522012578615</v>
      </c>
      <c r="W15" s="56">
        <v>12.431522012578615</v>
      </c>
      <c r="X15" s="56">
        <v>12.431522012578615</v>
      </c>
      <c r="Y15" s="56">
        <v>12.431522012578615</v>
      </c>
      <c r="Z15" s="56">
        <v>12.431522012578617</v>
      </c>
      <c r="AA15" s="56">
        <v>12.431522012578615</v>
      </c>
      <c r="AB15" s="56">
        <v>12.431522012578615</v>
      </c>
      <c r="AC15" s="56">
        <v>12.431522012578615</v>
      </c>
      <c r="AD15" s="56">
        <v>12.431522012578615</v>
      </c>
      <c r="AE15" s="56">
        <v>12.431522012578615</v>
      </c>
      <c r="AF15" s="56">
        <v>12.431522012578615</v>
      </c>
      <c r="AG15" s="56">
        <v>12.431522012578615</v>
      </c>
      <c r="AH15" s="56">
        <v>12.431522012578615</v>
      </c>
      <c r="AI15" s="56">
        <v>12.431522012578615</v>
      </c>
    </row>
    <row r="16" spans="1:35">
      <c r="A16" s="76" t="s">
        <v>99</v>
      </c>
      <c r="B16" s="56" t="s">
        <v>101</v>
      </c>
      <c r="C16" s="56" t="s">
        <v>101</v>
      </c>
      <c r="D16" s="56" t="s">
        <v>101</v>
      </c>
      <c r="E16" s="56">
        <v>2.2968941494149415E-2</v>
      </c>
      <c r="F16" s="56">
        <v>2.2968941494149415E-2</v>
      </c>
      <c r="G16" s="56">
        <v>2.2968941494149419E-2</v>
      </c>
      <c r="H16" s="56">
        <v>2.2968941494149415E-2</v>
      </c>
      <c r="I16" s="56">
        <v>2.2964807415406772E-2</v>
      </c>
      <c r="J16" s="56">
        <v>2.2965496325183743E-2</v>
      </c>
      <c r="K16" s="56">
        <v>2.2965988557469785E-2</v>
      </c>
      <c r="L16" s="56">
        <v>2.2966357633029587E-2</v>
      </c>
      <c r="M16" s="56">
        <v>2.29666447E-2</v>
      </c>
      <c r="N16" s="56">
        <v>2.2966666666666666E-2</v>
      </c>
      <c r="O16" s="56">
        <v>2.2966666666666666E-2</v>
      </c>
      <c r="P16" s="56">
        <v>2.296661377317602E-2</v>
      </c>
      <c r="Q16" s="56">
        <v>2.2966606664845672E-2</v>
      </c>
      <c r="R16" s="56">
        <v>2.2966606664845672E-2</v>
      </c>
      <c r="S16" s="56">
        <v>2.2967052724077328E-2</v>
      </c>
      <c r="T16" s="56">
        <v>2.2967143167028206E-2</v>
      </c>
      <c r="U16" s="56">
        <v>2.2966053072625701E-2</v>
      </c>
      <c r="V16" s="56">
        <v>2.2966053072625701E-2</v>
      </c>
      <c r="W16" s="56">
        <v>2.2967816753926708E-2</v>
      </c>
      <c r="X16" s="56">
        <v>2.296791477272727E-2</v>
      </c>
      <c r="Y16" s="56">
        <v>2.2965211920529804E-2</v>
      </c>
      <c r="Z16" s="56">
        <v>2.2966666666666673E-2</v>
      </c>
      <c r="AA16" s="56">
        <v>2.2964252747252747E-2</v>
      </c>
      <c r="AB16" s="56">
        <v>2.2834152941176473E-2</v>
      </c>
      <c r="AC16" s="56">
        <v>2.2966666666666666E-2</v>
      </c>
      <c r="AD16" s="56">
        <v>2.2968908163265311E-2</v>
      </c>
      <c r="AE16" s="56">
        <v>2.296432978723404E-2</v>
      </c>
      <c r="AF16" s="56">
        <v>2.2964252747252747E-2</v>
      </c>
      <c r="AG16" s="56">
        <v>2.2964170454545452E-2</v>
      </c>
      <c r="AH16" s="56">
        <v>2.2963987804878051E-2</v>
      </c>
      <c r="AI16" s="56">
        <v>2.2966666666666663E-2</v>
      </c>
    </row>
    <row r="17" spans="1:35" ht="15.75" thickBot="1">
      <c r="A17" s="77" t="s">
        <v>59</v>
      </c>
      <c r="B17" s="79">
        <v>2.8047058823529419E-4</v>
      </c>
      <c r="C17" s="79">
        <v>2.8047058823529419E-4</v>
      </c>
      <c r="D17" s="79">
        <v>2.8047058823529419E-4</v>
      </c>
      <c r="E17" s="79">
        <v>2.8047058823529419E-4</v>
      </c>
      <c r="F17" s="79">
        <v>2.8047058823529419E-4</v>
      </c>
      <c r="G17" s="79">
        <v>2.8047058823529419E-4</v>
      </c>
      <c r="H17" s="79">
        <v>2.8047058823529419E-4</v>
      </c>
      <c r="I17" s="79">
        <v>2.8047058823529419E-4</v>
      </c>
      <c r="J17" s="79">
        <v>2.8047058823529419E-4</v>
      </c>
      <c r="K17" s="79">
        <v>2.8047058823529419E-4</v>
      </c>
      <c r="L17" s="79">
        <v>2.8047058823529419E-4</v>
      </c>
      <c r="M17" s="79">
        <v>2.8047058823529419E-4</v>
      </c>
      <c r="N17" s="79">
        <v>2.8047058823529419E-4</v>
      </c>
      <c r="O17" s="79">
        <v>2.8047058823529419E-4</v>
      </c>
      <c r="P17" s="79">
        <v>2.8047058823529419E-4</v>
      </c>
      <c r="Q17" s="79">
        <v>2.8047058823529419E-4</v>
      </c>
      <c r="R17" s="79">
        <v>2.8047058823529419E-4</v>
      </c>
      <c r="S17" s="79">
        <v>2.8047058823529419E-4</v>
      </c>
      <c r="T17" s="79">
        <v>2.8047058823529419E-4</v>
      </c>
      <c r="U17" s="79">
        <v>2.8047058823529419E-4</v>
      </c>
      <c r="V17" s="79">
        <v>2.8047058823529419E-4</v>
      </c>
      <c r="W17" s="79">
        <v>2.8047058823529419E-4</v>
      </c>
      <c r="X17" s="79">
        <v>2.8047058823529419E-4</v>
      </c>
      <c r="Y17" s="79">
        <v>2.8047058823529419E-4</v>
      </c>
      <c r="Z17" s="79">
        <v>2.8047058823529419E-4</v>
      </c>
      <c r="AA17" s="79">
        <v>2.8047058823529419E-4</v>
      </c>
      <c r="AB17" s="79">
        <v>2.8047058823529419E-4</v>
      </c>
      <c r="AC17" s="79">
        <v>2.8047058823529419E-4</v>
      </c>
      <c r="AD17" s="79">
        <v>2.8047058823529419E-4</v>
      </c>
      <c r="AE17" s="79">
        <v>2.8047058823529419E-4</v>
      </c>
      <c r="AF17" s="79">
        <v>2.8047058823529419E-4</v>
      </c>
      <c r="AG17" s="79">
        <v>2.8047058823529419E-4</v>
      </c>
      <c r="AH17" s="79">
        <v>2.8047058823529419E-4</v>
      </c>
      <c r="AI17" s="79">
        <v>2.8047058823529419E-4</v>
      </c>
    </row>
    <row r="18" spans="1:35">
      <c r="B18" s="72"/>
    </row>
    <row r="19" spans="1:35">
      <c r="A19" t="s">
        <v>161</v>
      </c>
      <c r="B19" t="s">
        <v>190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I22"/>
  <sheetViews>
    <sheetView workbookViewId="0">
      <pane xSplit="1" topLeftCell="B1" activePane="topRight" state="frozen"/>
      <selection sqref="A1:XFD1048576"/>
      <selection pane="topRight" sqref="A1:XFD1048576"/>
    </sheetView>
  </sheetViews>
  <sheetFormatPr defaultRowHeight="15"/>
  <cols>
    <col min="1" max="1" width="16.28515625" customWidth="1"/>
  </cols>
  <sheetData>
    <row r="1" spans="1:35" ht="18.75">
      <c r="A1" s="16" t="s">
        <v>6</v>
      </c>
    </row>
    <row r="2" spans="1:35" ht="15.75">
      <c r="A2" s="71" t="s">
        <v>210</v>
      </c>
    </row>
    <row r="3" spans="1:35" ht="15.75" thickBot="1">
      <c r="A3" s="13"/>
    </row>
    <row r="4" spans="1:35" ht="15.75" thickBot="1">
      <c r="A4" s="13"/>
      <c r="B4" s="61">
        <v>1990</v>
      </c>
      <c r="C4" s="24">
        <v>1991</v>
      </c>
      <c r="D4" s="24">
        <v>1992</v>
      </c>
      <c r="E4" s="24">
        <v>1993</v>
      </c>
      <c r="F4" s="24">
        <v>1994</v>
      </c>
      <c r="G4" s="24">
        <v>1995</v>
      </c>
      <c r="H4" s="24">
        <v>1996</v>
      </c>
      <c r="I4" s="24">
        <v>1997</v>
      </c>
      <c r="J4" s="24">
        <v>1998</v>
      </c>
      <c r="K4" s="24">
        <v>1999</v>
      </c>
      <c r="L4" s="24">
        <v>2000</v>
      </c>
      <c r="M4" s="24">
        <v>2001</v>
      </c>
      <c r="N4" s="24">
        <v>2002</v>
      </c>
      <c r="O4" s="24">
        <v>2003</v>
      </c>
      <c r="P4" s="24">
        <v>2004</v>
      </c>
      <c r="Q4" s="24">
        <v>2005</v>
      </c>
      <c r="R4" s="24">
        <v>2006</v>
      </c>
      <c r="S4" s="24">
        <v>2007</v>
      </c>
      <c r="T4" s="24">
        <v>2008</v>
      </c>
      <c r="U4" s="24">
        <v>2009</v>
      </c>
      <c r="V4" s="24">
        <v>2010</v>
      </c>
      <c r="W4" s="61">
        <v>2011</v>
      </c>
      <c r="X4" s="24">
        <v>2012</v>
      </c>
      <c r="Y4" s="61">
        <v>2013</v>
      </c>
      <c r="Z4" s="61">
        <v>2014</v>
      </c>
      <c r="AA4" s="61">
        <v>2015</v>
      </c>
      <c r="AB4" s="61">
        <v>2016</v>
      </c>
      <c r="AC4" s="61">
        <v>2017</v>
      </c>
      <c r="AD4" s="61">
        <v>2018</v>
      </c>
      <c r="AE4" s="61">
        <v>2019</v>
      </c>
      <c r="AF4" s="61">
        <v>2020</v>
      </c>
      <c r="AG4" s="61">
        <v>2021</v>
      </c>
      <c r="AH4" s="61">
        <v>2022</v>
      </c>
      <c r="AI4" s="61">
        <v>2023</v>
      </c>
    </row>
    <row r="5" spans="1:35">
      <c r="A5" s="76" t="s">
        <v>75</v>
      </c>
      <c r="B5" s="56">
        <v>96.196771445602437</v>
      </c>
      <c r="C5" s="56">
        <v>96.184684864702234</v>
      </c>
      <c r="D5" s="56">
        <v>92.920250294373645</v>
      </c>
      <c r="E5" s="56">
        <v>94.580770239954532</v>
      </c>
      <c r="F5" s="56">
        <v>93.73739012142714</v>
      </c>
      <c r="G5" s="56">
        <v>93.409054828592915</v>
      </c>
      <c r="H5" s="56">
        <v>93.217289031486246</v>
      </c>
      <c r="I5" s="56">
        <v>88.450089142864826</v>
      </c>
      <c r="J5" s="56">
        <v>88.869944052916736</v>
      </c>
      <c r="K5" s="56">
        <v>84.265383305771152</v>
      </c>
      <c r="L5" s="56">
        <v>82.518896350843463</v>
      </c>
      <c r="M5" s="56">
        <v>82.58128257661663</v>
      </c>
      <c r="N5" s="56">
        <v>82.021942157869105</v>
      </c>
      <c r="O5" s="56">
        <v>81.989842226986084</v>
      </c>
      <c r="P5" s="56">
        <v>78.813082505432661</v>
      </c>
      <c r="Q5" s="56">
        <v>80.116078560107809</v>
      </c>
      <c r="R5" s="56">
        <v>78.800931854609161</v>
      </c>
      <c r="S5" s="56">
        <v>78.735463638042916</v>
      </c>
      <c r="T5" s="56">
        <v>80.528837688058644</v>
      </c>
      <c r="U5" s="56">
        <v>83.195964249143714</v>
      </c>
      <c r="V5" s="56">
        <v>83.880262616440746</v>
      </c>
      <c r="W5" s="56">
        <v>82.512621924683771</v>
      </c>
      <c r="X5" s="56">
        <v>86.128760800684518</v>
      </c>
      <c r="Y5" s="56">
        <v>86.07454952268904</v>
      </c>
      <c r="Z5" s="56">
        <v>86.507796783083776</v>
      </c>
      <c r="AA5" s="56">
        <v>86.591889827117001</v>
      </c>
      <c r="AB5" s="56">
        <v>89.161876049977337</v>
      </c>
      <c r="AC5" s="56">
        <v>90.734500817823374</v>
      </c>
      <c r="AD5" s="56">
        <v>91.499540751500149</v>
      </c>
      <c r="AE5" s="56">
        <v>91.112074641702719</v>
      </c>
      <c r="AF5" s="56">
        <v>89.26932658693562</v>
      </c>
      <c r="AG5" s="56">
        <v>91.338022079978884</v>
      </c>
      <c r="AH5" s="56">
        <v>89.844307626237381</v>
      </c>
      <c r="AI5" s="56">
        <v>88.610733819202466</v>
      </c>
    </row>
    <row r="6" spans="1:35">
      <c r="A6" s="76" t="s">
        <v>76</v>
      </c>
      <c r="B6" s="56">
        <v>47.751820015192926</v>
      </c>
      <c r="C6" s="56">
        <v>48.48153417902062</v>
      </c>
      <c r="D6" s="56">
        <v>49.160379733638429</v>
      </c>
      <c r="E6" s="56">
        <v>49.201066814567689</v>
      </c>
      <c r="F6" s="56">
        <v>46.991007086130999</v>
      </c>
      <c r="G6" s="56">
        <v>47.193440435535379</v>
      </c>
      <c r="H6" s="56">
        <v>46.993513613488105</v>
      </c>
      <c r="I6" s="56">
        <v>45.841178123197331</v>
      </c>
      <c r="J6" s="56">
        <v>44.625195786500385</v>
      </c>
      <c r="K6" s="56">
        <v>43.328803217183328</v>
      </c>
      <c r="L6" s="56">
        <v>42.87442965181836</v>
      </c>
      <c r="M6" s="56">
        <v>44.448859086379706</v>
      </c>
      <c r="N6" s="56">
        <v>42.372428812696526</v>
      </c>
      <c r="O6" s="56">
        <v>40.498105124859727</v>
      </c>
      <c r="P6" s="56">
        <v>38.771946334388296</v>
      </c>
      <c r="Q6" s="56">
        <v>37.300414462424776</v>
      </c>
      <c r="R6" s="56">
        <v>38.419262384454171</v>
      </c>
      <c r="S6" s="56">
        <v>41.16014026695111</v>
      </c>
      <c r="T6" s="56">
        <v>41.557672629272588</v>
      </c>
      <c r="U6" s="56">
        <v>39.722467332248279</v>
      </c>
      <c r="V6" s="56">
        <v>40.540842283098783</v>
      </c>
      <c r="W6" s="56">
        <v>40.852963704981953</v>
      </c>
      <c r="X6" s="56">
        <v>41.433828207266785</v>
      </c>
      <c r="Y6" s="56">
        <v>42.717045673206655</v>
      </c>
      <c r="Z6" s="56">
        <v>42.140603192870302</v>
      </c>
      <c r="AA6" s="56">
        <v>41.088986523681875</v>
      </c>
      <c r="AB6" s="56">
        <v>40.702396896953459</v>
      </c>
      <c r="AC6" s="56">
        <v>39.808769902656074</v>
      </c>
      <c r="AD6" s="56">
        <v>39.275823967806836</v>
      </c>
      <c r="AE6" s="56">
        <v>38.353738890698089</v>
      </c>
      <c r="AF6" s="56">
        <v>38.53553586231552</v>
      </c>
      <c r="AG6" s="56">
        <v>38.165392694623819</v>
      </c>
      <c r="AH6" s="56">
        <v>37.480834112836952</v>
      </c>
      <c r="AI6" s="56">
        <v>36.258540630713249</v>
      </c>
    </row>
    <row r="7" spans="1:35">
      <c r="A7" s="76" t="s">
        <v>82</v>
      </c>
      <c r="B7" s="56">
        <v>1.5788711450168931</v>
      </c>
      <c r="C7" s="56">
        <v>1.8292817864029094</v>
      </c>
      <c r="D7" s="56">
        <v>1.7593465401914719</v>
      </c>
      <c r="E7" s="56">
        <v>1.5161293561964935</v>
      </c>
      <c r="F7" s="56">
        <v>1.3737030221790953</v>
      </c>
      <c r="G7" s="56">
        <v>1.3862348906425654</v>
      </c>
      <c r="H7" s="56">
        <v>1.6154567807449511</v>
      </c>
      <c r="I7" s="56">
        <v>1.6477964215659786</v>
      </c>
      <c r="J7" s="56">
        <v>1.7334720793178822</v>
      </c>
      <c r="K7" s="56">
        <v>1.8157124661094044</v>
      </c>
      <c r="L7" s="56">
        <v>1.9176884845683158</v>
      </c>
      <c r="M7" s="56">
        <v>2.0372187376347743</v>
      </c>
      <c r="N7" s="56">
        <v>2.0173800478385737</v>
      </c>
      <c r="O7" s="56">
        <v>2.0785278709333568</v>
      </c>
      <c r="P7" s="56">
        <v>2.1332860900418309</v>
      </c>
      <c r="Q7" s="56">
        <v>2.1687552627077649</v>
      </c>
      <c r="R7" s="56">
        <v>2.1940732096857731</v>
      </c>
      <c r="S7" s="56">
        <v>2.1262094318634457</v>
      </c>
      <c r="T7" s="56">
        <v>2.0180327493210464</v>
      </c>
      <c r="U7" s="56">
        <v>1.9842296830708968</v>
      </c>
      <c r="V7" s="56">
        <v>1.9066097357210869</v>
      </c>
      <c r="W7" s="56">
        <v>1.6064701119125946</v>
      </c>
      <c r="X7" s="56">
        <v>1.5516088346753092</v>
      </c>
      <c r="Y7" s="56">
        <v>1.5185099989720376</v>
      </c>
      <c r="Z7" s="56">
        <v>1.5107119338919726</v>
      </c>
      <c r="AA7" s="56">
        <v>1.4445142624854297</v>
      </c>
      <c r="AB7" s="56">
        <v>1.4244093391897998</v>
      </c>
      <c r="AC7" s="56">
        <v>1.4043044158941695</v>
      </c>
      <c r="AD7" s="56">
        <v>1.4079801558217775</v>
      </c>
      <c r="AE7" s="56">
        <v>1.5083072442197061</v>
      </c>
      <c r="AF7" s="56">
        <v>1.3747954383444962</v>
      </c>
      <c r="AG7" s="56">
        <v>1.3456815169552669</v>
      </c>
      <c r="AH7" s="56">
        <v>1.3062102536204887</v>
      </c>
      <c r="AI7" s="56">
        <v>1.2803254869340175</v>
      </c>
    </row>
    <row r="8" spans="1:35">
      <c r="A8" s="76" t="s">
        <v>93</v>
      </c>
      <c r="B8" s="56">
        <v>10.341213280481213</v>
      </c>
      <c r="C8" s="56">
        <v>10.753299854103584</v>
      </c>
      <c r="D8" s="56">
        <v>11.539923117739544</v>
      </c>
      <c r="E8" s="56">
        <v>12.489098475626246</v>
      </c>
      <c r="F8" s="56">
        <v>12.128460987838302</v>
      </c>
      <c r="G8" s="56">
        <v>12.057461683483764</v>
      </c>
      <c r="H8" s="56">
        <v>12.106259626551577</v>
      </c>
      <c r="I8" s="56">
        <v>12.535740331934946</v>
      </c>
      <c r="J8" s="56">
        <v>13.363296050382049</v>
      </c>
      <c r="K8" s="56">
        <v>13.274163628591429</v>
      </c>
      <c r="L8" s="56">
        <v>13.179358682674341</v>
      </c>
      <c r="M8" s="56">
        <v>14.155185509834096</v>
      </c>
      <c r="N8" s="56">
        <v>14.489085488240027</v>
      </c>
      <c r="O8" s="56">
        <v>14.527931635662108</v>
      </c>
      <c r="P8" s="56">
        <v>15.029733167269193</v>
      </c>
      <c r="Q8" s="56">
        <v>14.573249261022474</v>
      </c>
      <c r="R8" s="56">
        <v>14.647130233101308</v>
      </c>
      <c r="S8" s="56">
        <v>15.090209053646671</v>
      </c>
      <c r="T8" s="56">
        <v>14.263209327759913</v>
      </c>
      <c r="U8" s="56">
        <v>13.87229399691623</v>
      </c>
      <c r="V8" s="56">
        <v>14.252360618536999</v>
      </c>
      <c r="W8" s="56">
        <v>14.322534708580651</v>
      </c>
      <c r="X8" s="56">
        <v>13.593445146220056</v>
      </c>
      <c r="Y8" s="56">
        <v>13.541991586814238</v>
      </c>
      <c r="Z8" s="56">
        <v>13.82273040157872</v>
      </c>
      <c r="AA8" s="56">
        <v>13.815002049620345</v>
      </c>
      <c r="AB8" s="56">
        <v>13.571597746999203</v>
      </c>
      <c r="AC8" s="56">
        <v>13.441565232431238</v>
      </c>
      <c r="AD8" s="56">
        <v>13.772078224206535</v>
      </c>
      <c r="AE8" s="56">
        <v>13.115402475633539</v>
      </c>
      <c r="AF8" s="56">
        <v>13.813873169267103</v>
      </c>
      <c r="AG8" s="56">
        <v>13.965722928654154</v>
      </c>
      <c r="AH8" s="56">
        <v>13.017673277788402</v>
      </c>
      <c r="AI8" s="56">
        <v>11.113304965406426</v>
      </c>
    </row>
    <row r="9" spans="1:35" s="86" customFormat="1">
      <c r="A9" s="84" t="s">
        <v>207</v>
      </c>
      <c r="B9" s="85">
        <v>7.0147032455135587</v>
      </c>
      <c r="C9" s="85">
        <v>7.2455059502168417</v>
      </c>
      <c r="D9" s="85">
        <v>7.6898737131286099</v>
      </c>
      <c r="E9" s="85">
        <v>8.3374030897777374</v>
      </c>
      <c r="F9" s="85">
        <v>8.0162346118180778</v>
      </c>
      <c r="G9" s="85">
        <v>7.901194298460454</v>
      </c>
      <c r="H9" s="85">
        <v>7.9420511808825305</v>
      </c>
      <c r="I9" s="85">
        <v>8.1585197113686814</v>
      </c>
      <c r="J9" s="85">
        <v>8.5957732225467183</v>
      </c>
      <c r="K9" s="85">
        <v>8.5863526328621891</v>
      </c>
      <c r="L9" s="85">
        <v>8.4626660312313984</v>
      </c>
      <c r="M9" s="85">
        <v>9.1472129513275373</v>
      </c>
      <c r="N9" s="85">
        <v>9.372249000165505</v>
      </c>
      <c r="O9" s="85">
        <v>9.3213208949206372</v>
      </c>
      <c r="P9" s="85">
        <v>9.665397994098976</v>
      </c>
      <c r="Q9" s="85">
        <v>9.1673717732303643</v>
      </c>
      <c r="R9" s="85">
        <v>9.1549726166904026</v>
      </c>
      <c r="S9" s="85">
        <v>9.4270374863235862</v>
      </c>
      <c r="T9" s="85">
        <v>8.7479597577539856</v>
      </c>
      <c r="U9" s="85">
        <v>8.3664844491647923</v>
      </c>
      <c r="V9" s="85">
        <v>8.5639076714396758</v>
      </c>
      <c r="W9" s="85">
        <v>8.6745659202867262</v>
      </c>
      <c r="X9" s="85">
        <v>8.1073996945605131</v>
      </c>
      <c r="Y9" s="85">
        <v>8.1106833601672896</v>
      </c>
      <c r="Z9" s="85">
        <v>8.3708560839007458</v>
      </c>
      <c r="AA9" s="85">
        <v>8.2823543613470214</v>
      </c>
      <c r="AB9" s="85">
        <v>8.0965323284419757</v>
      </c>
      <c r="AC9" s="85">
        <v>7.9749602938704527</v>
      </c>
      <c r="AD9" s="85">
        <v>8.1698535144259239</v>
      </c>
      <c r="AE9" s="85">
        <v>7.6697100714223829</v>
      </c>
      <c r="AF9" s="85">
        <v>8.1681182027257595</v>
      </c>
      <c r="AG9" s="85">
        <v>8.3580365809136392</v>
      </c>
      <c r="AH9" s="85">
        <v>7.7318105982743548</v>
      </c>
      <c r="AI9" s="85">
        <v>6.2144535889086789</v>
      </c>
    </row>
    <row r="10" spans="1:35" s="86" customFormat="1">
      <c r="A10" s="84" t="s">
        <v>208</v>
      </c>
      <c r="B10" s="85">
        <v>2.2156526253085715</v>
      </c>
      <c r="C10" s="85">
        <v>2.2749306220457144</v>
      </c>
      <c r="D10" s="85">
        <v>2.4545933632628572</v>
      </c>
      <c r="E10" s="85">
        <v>2.5519469461199997</v>
      </c>
      <c r="F10" s="85">
        <v>2.4307434146914284</v>
      </c>
      <c r="G10" s="85">
        <v>2.4883912114285716</v>
      </c>
      <c r="H10" s="85">
        <v>2.4765213991885715</v>
      </c>
      <c r="I10" s="85">
        <v>2.6192827861200003</v>
      </c>
      <c r="J10" s="85">
        <v>2.7594240205714287</v>
      </c>
      <c r="K10" s="85">
        <v>2.6797699028571427</v>
      </c>
      <c r="L10" s="85">
        <v>2.7370714422857136</v>
      </c>
      <c r="M10" s="85">
        <v>2.9381779491428568</v>
      </c>
      <c r="N10" s="85">
        <v>2.9567933057142852</v>
      </c>
      <c r="O10" s="85">
        <v>3.1319068460893713</v>
      </c>
      <c r="P10" s="85">
        <v>3.1419948120000005</v>
      </c>
      <c r="Q10" s="85">
        <v>3.148478048571429</v>
      </c>
      <c r="R10" s="85">
        <v>3.1250003427720001</v>
      </c>
      <c r="S10" s="85">
        <v>3.2266196886188574</v>
      </c>
      <c r="T10" s="85">
        <v>2.9641576244015999</v>
      </c>
      <c r="U10" s="85">
        <v>3.0778817142857151</v>
      </c>
      <c r="V10" s="85">
        <v>3.2009417691428568</v>
      </c>
      <c r="W10" s="85">
        <v>3.0755805611802858</v>
      </c>
      <c r="X10" s="85">
        <v>2.9345384610959999</v>
      </c>
      <c r="Y10" s="85">
        <v>3.0383597766342856</v>
      </c>
      <c r="Z10" s="85">
        <v>2.9473252379999999</v>
      </c>
      <c r="AA10" s="85">
        <v>2.9438681325617146</v>
      </c>
      <c r="AB10" s="85">
        <v>2.8191441243428574</v>
      </c>
      <c r="AC10" s="85">
        <v>2.8366485312000003</v>
      </c>
      <c r="AD10" s="85">
        <v>2.9011391506944006</v>
      </c>
      <c r="AE10" s="85">
        <v>2.8198124825941719</v>
      </c>
      <c r="AF10" s="85">
        <v>2.9847637326445713</v>
      </c>
      <c r="AG10" s="85">
        <v>2.9671839520525713</v>
      </c>
      <c r="AH10" s="85">
        <v>2.7845616829536004</v>
      </c>
      <c r="AI10" s="85">
        <v>2.6050274008628573</v>
      </c>
    </row>
    <row r="11" spans="1:35" s="86" customFormat="1">
      <c r="A11" s="84" t="s">
        <v>209</v>
      </c>
      <c r="B11" s="85">
        <v>1.1108574096590835</v>
      </c>
      <c r="C11" s="85">
        <v>1.2328632818410288</v>
      </c>
      <c r="D11" s="85">
        <v>1.3954560413480757</v>
      </c>
      <c r="E11" s="85">
        <v>1.59974843972851</v>
      </c>
      <c r="F11" s="85">
        <v>1.6814829613287978</v>
      </c>
      <c r="G11" s="85">
        <v>1.6678761735947387</v>
      </c>
      <c r="H11" s="85">
        <v>1.6876870464804747</v>
      </c>
      <c r="I11" s="85">
        <v>1.7579378344462642</v>
      </c>
      <c r="J11" s="85">
        <v>2.0080988072639023</v>
      </c>
      <c r="K11" s="85">
        <v>2.0080410928720975</v>
      </c>
      <c r="L11" s="85">
        <v>1.9796212091572287</v>
      </c>
      <c r="M11" s="85">
        <v>2.0697946093637025</v>
      </c>
      <c r="N11" s="85">
        <v>2.1600431823602371</v>
      </c>
      <c r="O11" s="85">
        <v>2.0747038946520999</v>
      </c>
      <c r="P11" s="85">
        <v>2.2223403611702159</v>
      </c>
      <c r="Q11" s="85">
        <v>2.2573994392206806</v>
      </c>
      <c r="R11" s="85">
        <v>2.3671572736389059</v>
      </c>
      <c r="S11" s="85">
        <v>2.4365518787042268</v>
      </c>
      <c r="T11" s="85">
        <v>2.5510919456043268</v>
      </c>
      <c r="U11" s="85">
        <v>2.4279278334657239</v>
      </c>
      <c r="V11" s="85">
        <v>2.4875111779544672</v>
      </c>
      <c r="W11" s="85">
        <v>2.5723882271136382</v>
      </c>
      <c r="X11" s="85">
        <v>2.5515069905635417</v>
      </c>
      <c r="Y11" s="85">
        <v>2.3929484500126632</v>
      </c>
      <c r="Z11" s="85">
        <v>2.5045490796779752</v>
      </c>
      <c r="AA11" s="85">
        <v>2.5887795557116084</v>
      </c>
      <c r="AB11" s="85">
        <v>2.6559212942143704</v>
      </c>
      <c r="AC11" s="85">
        <v>2.6299564073607851</v>
      </c>
      <c r="AD11" s="85">
        <v>2.7010855590862093</v>
      </c>
      <c r="AE11" s="85">
        <v>2.6258799216169848</v>
      </c>
      <c r="AF11" s="85">
        <v>2.6609912338967718</v>
      </c>
      <c r="AG11" s="85">
        <v>2.6405023956879448</v>
      </c>
      <c r="AH11" s="85">
        <v>2.5013009965604476</v>
      </c>
      <c r="AI11" s="85">
        <v>2.2938239756348895</v>
      </c>
    </row>
    <row r="12" spans="1:35">
      <c r="A12" s="76" t="s">
        <v>159</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row>
    <row r="13" spans="1:35">
      <c r="A13" s="76" t="s">
        <v>83</v>
      </c>
      <c r="B13" s="56">
        <v>0.10844747621690728</v>
      </c>
      <c r="C13" s="56">
        <v>0.10699379547535354</v>
      </c>
      <c r="D13" s="56">
        <v>0.1055401147337998</v>
      </c>
      <c r="E13" s="56">
        <v>0.10408643399224606</v>
      </c>
      <c r="F13" s="56">
        <v>0.10263275325069232</v>
      </c>
      <c r="G13" s="56">
        <v>0.10117907250913857</v>
      </c>
      <c r="H13" s="56">
        <v>9.9725391767584826E-2</v>
      </c>
      <c r="I13" s="56">
        <v>9.8271711026031092E-2</v>
      </c>
      <c r="J13" s="56">
        <v>0.11217208110198278</v>
      </c>
      <c r="K13" s="56">
        <v>0.11700321908883801</v>
      </c>
      <c r="L13" s="56">
        <v>0.12241293647531662</v>
      </c>
      <c r="M13" s="56">
        <v>0.13664598970605177</v>
      </c>
      <c r="N13" s="56">
        <v>0.13350719646309492</v>
      </c>
      <c r="O13" s="56">
        <v>0.14533914518539304</v>
      </c>
      <c r="P13" s="56">
        <v>0.15584036128855738</v>
      </c>
      <c r="Q13" s="56">
        <v>0.16191924752257636</v>
      </c>
      <c r="R13" s="56">
        <v>0.17265999277293201</v>
      </c>
      <c r="S13" s="56">
        <v>0.18065897193176325</v>
      </c>
      <c r="T13" s="56">
        <v>0.20230114448282421</v>
      </c>
      <c r="U13" s="56">
        <v>0.22472610944873211</v>
      </c>
      <c r="V13" s="56">
        <v>0.22919466740110739</v>
      </c>
      <c r="W13" s="56">
        <v>0.18000699450300262</v>
      </c>
      <c r="X13" s="56">
        <v>0.1842344501819333</v>
      </c>
      <c r="Y13" s="56">
        <v>0.18631567699387747</v>
      </c>
      <c r="Z13" s="56">
        <v>0.1710087488739449</v>
      </c>
      <c r="AA13" s="56">
        <v>0.161473659657283</v>
      </c>
      <c r="AB13" s="56">
        <v>0.16118539477380028</v>
      </c>
      <c r="AC13" s="56">
        <v>0.16100362214220795</v>
      </c>
      <c r="AD13" s="56">
        <v>0.1483380707502806</v>
      </c>
      <c r="AE13" s="56">
        <v>0.16809086433746995</v>
      </c>
      <c r="AF13" s="56">
        <v>0.14877494338499869</v>
      </c>
      <c r="AG13" s="56">
        <v>0.14729471994592933</v>
      </c>
      <c r="AH13" s="56">
        <v>0.14827103488919174</v>
      </c>
      <c r="AI13" s="56">
        <v>0.1511349296219551</v>
      </c>
    </row>
    <row r="14" spans="1:35">
      <c r="A14" s="76" t="s">
        <v>88</v>
      </c>
      <c r="B14" s="56">
        <v>2.9443615132075474</v>
      </c>
      <c r="C14" s="56">
        <v>2.9770766411320753</v>
      </c>
      <c r="D14" s="56">
        <v>3.0097917690566041</v>
      </c>
      <c r="E14" s="56">
        <v>3.0425068969811324</v>
      </c>
      <c r="F14" s="56">
        <v>3.0752220249056608</v>
      </c>
      <c r="G14" s="56">
        <v>3.1079371528301887</v>
      </c>
      <c r="H14" s="56">
        <v>3.1406522807547175</v>
      </c>
      <c r="I14" s="56">
        <v>3.1733674086792454</v>
      </c>
      <c r="J14" s="56">
        <v>3.2060825366037737</v>
      </c>
      <c r="K14" s="56">
        <v>3.2387976645283021</v>
      </c>
      <c r="L14" s="56">
        <v>3.2715127924528304</v>
      </c>
      <c r="M14" s="56">
        <v>3.3805632188679251</v>
      </c>
      <c r="N14" s="56">
        <v>3.4896136452830193</v>
      </c>
      <c r="O14" s="56">
        <v>3.5989021253369273</v>
      </c>
      <c r="P14" s="56">
        <v>3.7079597654986518</v>
      </c>
      <c r="Q14" s="56">
        <v>3.8170174056603772</v>
      </c>
      <c r="R14" s="56">
        <v>3.9260750458221021</v>
      </c>
      <c r="S14" s="56">
        <v>4.0348799316037738</v>
      </c>
      <c r="T14" s="56">
        <v>4.1439307405660379</v>
      </c>
      <c r="U14" s="56">
        <v>3.8713037181603775</v>
      </c>
      <c r="V14" s="56">
        <v>3.5989021253369273</v>
      </c>
      <c r="W14" s="56">
        <v>3.3805750778301888</v>
      </c>
      <c r="X14" s="56">
        <v>3.3805750778301888</v>
      </c>
      <c r="Y14" s="56">
        <v>3.2715242688679247</v>
      </c>
      <c r="Z14" s="56">
        <v>3.2715242688679247</v>
      </c>
      <c r="AA14" s="56">
        <v>3.3805750778301888</v>
      </c>
      <c r="AB14" s="56">
        <v>3.5441512912735851</v>
      </c>
      <c r="AC14" s="56">
        <v>3.7077275047169809</v>
      </c>
      <c r="AD14" s="56">
        <v>3.8167783136792455</v>
      </c>
      <c r="AE14" s="56">
        <v>3.8167783136792455</v>
      </c>
      <c r="AF14" s="56">
        <v>4.4347183310947447</v>
      </c>
      <c r="AG14" s="56">
        <v>4.4383146660006743</v>
      </c>
      <c r="AH14" s="56">
        <v>4.4468195120619942</v>
      </c>
      <c r="AI14" s="56">
        <v>4.3739208315363882</v>
      </c>
    </row>
    <row r="15" spans="1:35">
      <c r="A15" s="76" t="s">
        <v>94</v>
      </c>
      <c r="B15" s="56">
        <v>5.9303533920000005E-2</v>
      </c>
      <c r="C15" s="56">
        <v>5.3264566512999996E-2</v>
      </c>
      <c r="D15" s="56">
        <v>5.7995398570999994E-2</v>
      </c>
      <c r="E15" s="56">
        <v>5.9889534687E-2</v>
      </c>
      <c r="F15" s="56">
        <v>7.5123952620000004E-2</v>
      </c>
      <c r="G15" s="56">
        <v>6.6602290959000013E-2</v>
      </c>
      <c r="H15" s="56">
        <v>6.9774360406999983E-2</v>
      </c>
      <c r="I15" s="56">
        <v>6.2832491859E-2</v>
      </c>
      <c r="J15" s="56">
        <v>5.579953649000001E-2</v>
      </c>
      <c r="K15" s="56">
        <v>5.8267443256999986E-2</v>
      </c>
      <c r="L15" s="56">
        <v>5.7395117486999991E-2</v>
      </c>
      <c r="M15" s="56">
        <v>5.603642433299999E-2</v>
      </c>
      <c r="N15" s="56">
        <v>5.4787052272999993E-2</v>
      </c>
      <c r="O15" s="56">
        <v>6.2992022112000001E-2</v>
      </c>
      <c r="P15" s="56">
        <v>6.2593111019000003E-2</v>
      </c>
      <c r="Q15" s="56">
        <v>6.9932339059999987E-2</v>
      </c>
      <c r="R15" s="56">
        <v>5.9837409357E-2</v>
      </c>
      <c r="S15" s="56">
        <v>5.7150986510999993E-2</v>
      </c>
      <c r="T15" s="56">
        <v>6.2882020808999989E-2</v>
      </c>
      <c r="U15" s="56">
        <v>5.624937410199999E-2</v>
      </c>
      <c r="V15" s="56">
        <v>5.9501513386000002E-2</v>
      </c>
      <c r="W15" s="56">
        <v>6.6273363939999996E-2</v>
      </c>
      <c r="X15" s="56">
        <v>6.2532199306E-2</v>
      </c>
      <c r="Y15" s="56">
        <v>5.8685065654999993E-2</v>
      </c>
      <c r="Z15" s="56">
        <v>5.614952886399998E-2</v>
      </c>
      <c r="AA15" s="56">
        <v>5.9558263239000007E-2</v>
      </c>
      <c r="AB15" s="56">
        <v>6.3948620737000014E-2</v>
      </c>
      <c r="AC15" s="56">
        <v>6.2479534471999984E-2</v>
      </c>
      <c r="AD15" s="56">
        <v>6.551238993599999E-2</v>
      </c>
      <c r="AE15" s="56">
        <v>7.0152363841000001E-2</v>
      </c>
      <c r="AF15" s="56">
        <v>7.2739641874999983E-2</v>
      </c>
      <c r="AG15" s="56">
        <v>7.3270926281000001E-2</v>
      </c>
      <c r="AH15" s="56">
        <v>6.9869532281999977E-2</v>
      </c>
      <c r="AI15" s="56">
        <v>6.9730234213000009E-2</v>
      </c>
    </row>
    <row r="16" spans="1:35">
      <c r="A16" s="76" t="s">
        <v>117</v>
      </c>
      <c r="B16" s="56" t="s">
        <v>116</v>
      </c>
      <c r="C16" s="56" t="s">
        <v>116</v>
      </c>
      <c r="D16" s="56" t="s">
        <v>116</v>
      </c>
      <c r="E16" s="56" t="s">
        <v>116</v>
      </c>
      <c r="F16" s="56" t="s">
        <v>116</v>
      </c>
      <c r="G16" s="56" t="s">
        <v>116</v>
      </c>
      <c r="H16" s="56" t="s">
        <v>116</v>
      </c>
      <c r="I16" s="56" t="s">
        <v>116</v>
      </c>
      <c r="J16" s="56" t="s">
        <v>116</v>
      </c>
      <c r="K16" s="56" t="s">
        <v>116</v>
      </c>
      <c r="L16" s="56" t="s">
        <v>116</v>
      </c>
      <c r="M16" s="56" t="s">
        <v>116</v>
      </c>
      <c r="N16" s="56" t="s">
        <v>116</v>
      </c>
      <c r="O16" s="56" t="s">
        <v>116</v>
      </c>
      <c r="P16" s="56" t="s">
        <v>116</v>
      </c>
      <c r="Q16" s="56" t="s">
        <v>116</v>
      </c>
      <c r="R16" s="56" t="s">
        <v>116</v>
      </c>
      <c r="S16" s="56" t="s">
        <v>116</v>
      </c>
      <c r="T16" s="56" t="s">
        <v>116</v>
      </c>
      <c r="U16" s="56" t="s">
        <v>116</v>
      </c>
      <c r="V16" s="56" t="s">
        <v>116</v>
      </c>
      <c r="W16" s="56" t="s">
        <v>116</v>
      </c>
      <c r="X16" s="56" t="s">
        <v>116</v>
      </c>
      <c r="Y16" s="56" t="s">
        <v>116</v>
      </c>
      <c r="Z16" s="56" t="s">
        <v>116</v>
      </c>
      <c r="AA16" s="56" t="s">
        <v>116</v>
      </c>
      <c r="AB16" s="56" t="s">
        <v>116</v>
      </c>
      <c r="AC16" s="56" t="s">
        <v>116</v>
      </c>
      <c r="AD16" s="56" t="s">
        <v>116</v>
      </c>
      <c r="AE16" s="56" t="s">
        <v>116</v>
      </c>
      <c r="AF16" s="56" t="s">
        <v>116</v>
      </c>
      <c r="AG16" s="56" t="s">
        <v>116</v>
      </c>
      <c r="AH16" s="56" t="s">
        <v>116</v>
      </c>
      <c r="AI16" s="56" t="s">
        <v>116</v>
      </c>
    </row>
    <row r="17" spans="1:35">
      <c r="A17" s="76" t="s">
        <v>104</v>
      </c>
      <c r="B17" s="56">
        <v>0.12431522012578615</v>
      </c>
      <c r="C17" s="56">
        <v>0.12431522012578615</v>
      </c>
      <c r="D17" s="56">
        <v>0.12431522012578615</v>
      </c>
      <c r="E17" s="56">
        <v>0.12431522012578615</v>
      </c>
      <c r="F17" s="56">
        <v>0.12431522012578615</v>
      </c>
      <c r="G17" s="56">
        <v>0.12431522012578615</v>
      </c>
      <c r="H17" s="56">
        <v>0.12431522012578615</v>
      </c>
      <c r="I17" s="56">
        <v>0.12431522012578615</v>
      </c>
      <c r="J17" s="56">
        <v>0.12431522012578615</v>
      </c>
      <c r="K17" s="56">
        <v>0.12431522012578615</v>
      </c>
      <c r="L17" s="56">
        <v>0.12431522012578615</v>
      </c>
      <c r="M17" s="56">
        <v>0.13234598334591194</v>
      </c>
      <c r="N17" s="56">
        <v>0.1230099103144654</v>
      </c>
      <c r="O17" s="56">
        <v>0.12034956460377357</v>
      </c>
      <c r="P17" s="56">
        <v>0.12033713308176099</v>
      </c>
      <c r="Q17" s="56">
        <v>0.11944206349685534</v>
      </c>
      <c r="R17" s="56">
        <v>0.11944206349685534</v>
      </c>
      <c r="S17" s="56">
        <v>0.12074737330817609</v>
      </c>
      <c r="T17" s="56">
        <v>0.11891993957232702</v>
      </c>
      <c r="U17" s="56">
        <v>0.11807459607547167</v>
      </c>
      <c r="V17" s="56">
        <v>0.11822377433962263</v>
      </c>
      <c r="W17" s="56">
        <v>0.10040940329559747</v>
      </c>
      <c r="X17" s="56">
        <v>8.9258328050314445E-2</v>
      </c>
      <c r="Y17" s="56">
        <v>9.7463132578616329E-2</v>
      </c>
      <c r="Z17" s="56">
        <v>9.152086505660377E-2</v>
      </c>
      <c r="AA17" s="56">
        <v>9.460388251572327E-2</v>
      </c>
      <c r="AB17" s="56">
        <v>9.1110624830188669E-2</v>
      </c>
      <c r="AC17" s="56">
        <v>8.7617367144654082E-2</v>
      </c>
      <c r="AD17" s="56">
        <v>9.5250321660377349E-2</v>
      </c>
      <c r="AE17" s="56">
        <v>9.6605357559748417E-2</v>
      </c>
      <c r="AF17" s="56">
        <v>8.3527396402515719E-2</v>
      </c>
      <c r="AG17" s="56">
        <v>8.2657189861635214E-2</v>
      </c>
      <c r="AH17" s="56">
        <v>7.8853144125786159E-2</v>
      </c>
      <c r="AI17" s="56">
        <v>6.791340475471698E-2</v>
      </c>
    </row>
    <row r="18" spans="1:35">
      <c r="A18" s="76" t="s">
        <v>99</v>
      </c>
      <c r="B18" s="74" t="s">
        <v>101</v>
      </c>
      <c r="C18" s="74" t="s">
        <v>101</v>
      </c>
      <c r="D18" s="74" t="s">
        <v>101</v>
      </c>
      <c r="E18" s="75">
        <v>2.5518494E-5</v>
      </c>
      <c r="F18" s="75">
        <v>5.1036988E-5</v>
      </c>
      <c r="G18" s="75">
        <v>7.6555482000000013E-5</v>
      </c>
      <c r="H18" s="75">
        <v>1.02073976E-4</v>
      </c>
      <c r="I18" s="75">
        <v>1.2759247000000001E-4</v>
      </c>
      <c r="J18" s="75">
        <v>1.5311096400000003E-4</v>
      </c>
      <c r="K18" s="75">
        <v>1.7862945900000001E-4</v>
      </c>
      <c r="L18" s="75">
        <v>2.04147953E-4</v>
      </c>
      <c r="M18" s="75">
        <v>2.2966644700000001E-4</v>
      </c>
      <c r="N18" s="75">
        <v>1.5109770000000002E-4</v>
      </c>
      <c r="O18" s="75">
        <v>1.098266E-4</v>
      </c>
      <c r="P18" s="75">
        <v>9.5380347000000008E-5</v>
      </c>
      <c r="Q18" s="75">
        <v>8.4080747000000005E-5</v>
      </c>
      <c r="R18" s="75">
        <v>8.4080747000000005E-5</v>
      </c>
      <c r="S18" s="75">
        <v>1.3068253E-5</v>
      </c>
      <c r="T18" s="75">
        <v>1.0587853000000002E-5</v>
      </c>
      <c r="U18" s="81">
        <v>8.221847E-6</v>
      </c>
      <c r="V18" s="81">
        <v>8.221847E-6</v>
      </c>
      <c r="W18" s="81">
        <v>4.3868530000000009E-6</v>
      </c>
      <c r="X18" s="81">
        <v>4.0423529999999994E-6</v>
      </c>
      <c r="Y18" s="81">
        <v>3.4677470000000005E-6</v>
      </c>
      <c r="Z18" s="81">
        <v>2.2048000000000005E-6</v>
      </c>
      <c r="AA18" s="81">
        <v>2.0897469999999999E-6</v>
      </c>
      <c r="AB18" s="81">
        <v>1.9409030000000002E-6</v>
      </c>
      <c r="AC18" s="81">
        <v>1.7914000000000001E-6</v>
      </c>
      <c r="AD18" s="81">
        <v>2.2509530000000003E-6</v>
      </c>
      <c r="AE18" s="81">
        <v>2.1586469999999998E-6</v>
      </c>
      <c r="AF18" s="81">
        <v>2.0897469999999999E-6</v>
      </c>
      <c r="AG18" s="81">
        <v>2.020847E-6</v>
      </c>
      <c r="AH18" s="81">
        <v>1.883047E-6</v>
      </c>
      <c r="AI18" s="81">
        <v>2.5492999999999999E-6</v>
      </c>
    </row>
    <row r="19" spans="1:35" ht="15.75" thickBot="1">
      <c r="A19" s="77" t="s">
        <v>59</v>
      </c>
      <c r="B19" s="74">
        <v>2.9800000000000003E-4</v>
      </c>
      <c r="C19" s="74">
        <v>2.9800000000000003E-4</v>
      </c>
      <c r="D19" s="74">
        <v>2.9800000000000003E-4</v>
      </c>
      <c r="E19" s="74">
        <v>2.9800000000000003E-4</v>
      </c>
      <c r="F19" s="74">
        <v>2.9800000000000003E-4</v>
      </c>
      <c r="G19" s="74">
        <v>2.9800000000000003E-4</v>
      </c>
      <c r="H19" s="74">
        <v>2.9800000000000003E-4</v>
      </c>
      <c r="I19" s="74">
        <v>2.9800000000000003E-4</v>
      </c>
      <c r="J19" s="74">
        <v>2.9800000000000003E-4</v>
      </c>
      <c r="K19" s="74">
        <v>2.9800000000000003E-4</v>
      </c>
      <c r="L19" s="74">
        <v>2.9800000000000003E-4</v>
      </c>
      <c r="M19" s="74">
        <v>2.9800000000000003E-4</v>
      </c>
      <c r="N19" s="74">
        <v>2.9800000000000003E-4</v>
      </c>
      <c r="O19" s="74">
        <v>2.9800000000000003E-4</v>
      </c>
      <c r="P19" s="74">
        <v>2.9800000000000003E-4</v>
      </c>
      <c r="Q19" s="74">
        <v>2.9800000000000003E-4</v>
      </c>
      <c r="R19" s="74">
        <v>2.9800000000000003E-4</v>
      </c>
      <c r="S19" s="74">
        <v>2.9800000000000003E-4</v>
      </c>
      <c r="T19" s="74">
        <v>2.9800000000000003E-4</v>
      </c>
      <c r="U19" s="74">
        <v>2.9800000000000003E-4</v>
      </c>
      <c r="V19" s="74">
        <v>2.9800000000000003E-4</v>
      </c>
      <c r="W19" s="74">
        <v>2.9800000000000003E-4</v>
      </c>
      <c r="X19" s="74">
        <v>2.9800000000000003E-4</v>
      </c>
      <c r="Y19" s="74">
        <v>2.9800000000000003E-4</v>
      </c>
      <c r="Z19" s="74">
        <v>2.9800000000000003E-4</v>
      </c>
      <c r="AA19" s="74">
        <v>2.9800000000000003E-4</v>
      </c>
      <c r="AB19" s="74">
        <v>2.9800000000000003E-4</v>
      </c>
      <c r="AC19" s="74">
        <v>2.9800000000000003E-4</v>
      </c>
      <c r="AD19" s="74">
        <v>2.9800000000000003E-4</v>
      </c>
      <c r="AE19" s="74">
        <v>2.9800000000000003E-4</v>
      </c>
      <c r="AF19" s="74">
        <v>2.9800000000000003E-4</v>
      </c>
      <c r="AG19" s="74">
        <v>2.9800000000000003E-4</v>
      </c>
      <c r="AH19" s="74">
        <v>2.9800000000000003E-4</v>
      </c>
      <c r="AI19" s="74">
        <v>2.9800000000000003E-4</v>
      </c>
    </row>
    <row r="20" spans="1:35" ht="15.75" thickBot="1">
      <c r="A20" s="78" t="s">
        <v>160</v>
      </c>
      <c r="B20" s="73">
        <f>SUM(B5:B19)</f>
        <v>169.4466149102449</v>
      </c>
      <c r="C20" s="73">
        <f t="shared" ref="C20:AB20" si="0">SUM(C5:C19)</f>
        <v>171.26404876157912</v>
      </c>
      <c r="D20" s="73">
        <f t="shared" si="0"/>
        <v>170.21776330616979</v>
      </c>
      <c r="E20" s="73">
        <f t="shared" si="0"/>
        <v>173.60728496625134</v>
      </c>
      <c r="F20" s="73">
        <f t="shared" si="0"/>
        <v>169.73666519330399</v>
      </c>
      <c r="G20" s="73">
        <f t="shared" si="0"/>
        <v>169.50406181364446</v>
      </c>
      <c r="H20" s="73">
        <f t="shared" si="0"/>
        <v>169.47364600585357</v>
      </c>
      <c r="I20" s="73">
        <f t="shared" si="0"/>
        <v>164.46975677565808</v>
      </c>
      <c r="J20" s="73">
        <f t="shared" si="0"/>
        <v>165.45402450478466</v>
      </c>
      <c r="K20" s="73">
        <f t="shared" si="0"/>
        <v>159.49708642270568</v>
      </c>
      <c r="L20" s="73">
        <f t="shared" si="0"/>
        <v>157.24587006707276</v>
      </c>
      <c r="M20" s="73">
        <f t="shared" si="0"/>
        <v>161.0838507029992</v>
      </c>
      <c r="N20" s="73">
        <f t="shared" si="0"/>
        <v>159.19128889691783</v>
      </c>
      <c r="O20" s="73">
        <f t="shared" si="0"/>
        <v>157.55032917794148</v>
      </c>
      <c r="P20" s="73">
        <f t="shared" si="0"/>
        <v>153.82490501563615</v>
      </c>
      <c r="Q20" s="73">
        <f t="shared" si="0"/>
        <v>152.90043994377208</v>
      </c>
      <c r="R20" s="73">
        <f t="shared" si="0"/>
        <v>152.98692450714756</v>
      </c>
      <c r="S20" s="73">
        <f t="shared" si="0"/>
        <v>156.59597977575851</v>
      </c>
      <c r="T20" s="73">
        <f t="shared" si="0"/>
        <v>157.15930415545532</v>
      </c>
      <c r="U20" s="73">
        <f t="shared" si="0"/>
        <v>156.91790927792897</v>
      </c>
      <c r="V20" s="73">
        <f t="shared" si="0"/>
        <v>158.83856417464526</v>
      </c>
      <c r="W20" s="73">
        <f t="shared" si="0"/>
        <v>157.34469238516144</v>
      </c>
      <c r="X20" s="73">
        <f t="shared" si="0"/>
        <v>160.01799023278818</v>
      </c>
      <c r="Y20" s="73">
        <f t="shared" si="0"/>
        <v>161.00837798033859</v>
      </c>
      <c r="Z20" s="73">
        <f t="shared" si="0"/>
        <v>161.39507632946598</v>
      </c>
      <c r="AA20" s="73">
        <f t="shared" si="0"/>
        <v>160.45190568551416</v>
      </c>
      <c r="AB20" s="73">
        <f t="shared" si="0"/>
        <v>162.29257365263655</v>
      </c>
      <c r="AC20" s="73">
        <f t="shared" ref="AC20:AD20" si="1">SUM(AC5:AC19)</f>
        <v>162.84983342111192</v>
      </c>
      <c r="AD20" s="73">
        <f t="shared" si="1"/>
        <v>163.85368067052073</v>
      </c>
      <c r="AE20" s="73">
        <f t="shared" ref="AE20:AF20" si="2">SUM(AE5:AE19)</f>
        <v>161.35685278595201</v>
      </c>
      <c r="AF20" s="73">
        <f t="shared" si="2"/>
        <v>161.54746462863412</v>
      </c>
      <c r="AG20" s="73">
        <f t="shared" ref="AG20:AH20" si="3">SUM(AG5:AG19)</f>
        <v>163.52237967180253</v>
      </c>
      <c r="AH20" s="73">
        <f t="shared" si="3"/>
        <v>159.41081165467762</v>
      </c>
      <c r="AI20" s="73">
        <f t="shared" ref="AI20" si="4">SUM(AI5:AI19)</f>
        <v>153.03920981708862</v>
      </c>
    </row>
    <row r="21" spans="1:35">
      <c r="B21" s="72"/>
    </row>
    <row r="22" spans="1:35">
      <c r="A22" t="s">
        <v>161</v>
      </c>
      <c r="B22" t="s">
        <v>190</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I29"/>
  <sheetViews>
    <sheetView workbookViewId="0">
      <pane xSplit="1" topLeftCell="B1" activePane="topRight" state="frozen"/>
      <selection sqref="A1:XFD1048576"/>
      <selection pane="topRight" sqref="A1:XFD1048576"/>
    </sheetView>
  </sheetViews>
  <sheetFormatPr defaultRowHeight="15"/>
  <cols>
    <col min="1" max="1" width="27.7109375" customWidth="1"/>
  </cols>
  <sheetData>
    <row r="1" spans="1:35" ht="18.75">
      <c r="A1" s="16" t="s">
        <v>6</v>
      </c>
    </row>
    <row r="2" spans="1:35" ht="16.5">
      <c r="A2" s="15" t="s">
        <v>189</v>
      </c>
    </row>
    <row r="3" spans="1:35" ht="15.75" thickBot="1"/>
    <row r="4" spans="1:35" ht="15.75" thickBot="1">
      <c r="A4" s="45" t="s">
        <v>115</v>
      </c>
      <c r="B4" s="47">
        <v>1990</v>
      </c>
      <c r="C4" s="47">
        <v>1991</v>
      </c>
      <c r="D4" s="47">
        <v>1992</v>
      </c>
      <c r="E4" s="47">
        <v>1993</v>
      </c>
      <c r="F4" s="47">
        <v>1994</v>
      </c>
      <c r="G4" s="47">
        <v>1995</v>
      </c>
      <c r="H4" s="47">
        <v>1996</v>
      </c>
      <c r="I4" s="47">
        <v>1997</v>
      </c>
      <c r="J4" s="47">
        <v>1998</v>
      </c>
      <c r="K4" s="47">
        <v>1999</v>
      </c>
      <c r="L4" s="47">
        <v>2000</v>
      </c>
      <c r="M4" s="47">
        <v>2001</v>
      </c>
      <c r="N4" s="47">
        <v>2002</v>
      </c>
      <c r="O4" s="47">
        <v>2003</v>
      </c>
      <c r="P4" s="47">
        <v>2004</v>
      </c>
      <c r="Q4" s="47">
        <v>2005</v>
      </c>
      <c r="R4" s="47">
        <v>2006</v>
      </c>
      <c r="S4" s="47">
        <v>2007</v>
      </c>
      <c r="T4" s="47">
        <v>2008</v>
      </c>
      <c r="U4" s="47">
        <v>2009</v>
      </c>
      <c r="V4" s="47">
        <v>2010</v>
      </c>
      <c r="W4" s="47">
        <v>2011</v>
      </c>
      <c r="X4" s="47">
        <v>2012</v>
      </c>
      <c r="Y4" s="47">
        <v>2013</v>
      </c>
      <c r="Z4" s="47">
        <v>2014</v>
      </c>
      <c r="AA4" s="47">
        <v>2015</v>
      </c>
      <c r="AB4" s="47">
        <v>2016</v>
      </c>
      <c r="AC4" s="47">
        <v>2017</v>
      </c>
      <c r="AD4" s="47">
        <v>2018</v>
      </c>
      <c r="AE4" s="47">
        <v>2019</v>
      </c>
      <c r="AF4" s="47">
        <v>2020</v>
      </c>
      <c r="AG4" s="47">
        <v>2021</v>
      </c>
      <c r="AH4" s="47">
        <v>2022</v>
      </c>
      <c r="AI4" s="47">
        <v>2023</v>
      </c>
    </row>
    <row r="5" spans="1:35">
      <c r="A5" s="48" t="s">
        <v>1</v>
      </c>
      <c r="B5" s="56">
        <v>5.6568107553058837</v>
      </c>
      <c r="C5" s="56">
        <v>5.6902198761492624</v>
      </c>
      <c r="D5" s="56">
        <v>5.7236826650035963</v>
      </c>
      <c r="E5" s="56">
        <v>5.7571935455318375</v>
      </c>
      <c r="F5" s="56">
        <v>5.7869417691364555</v>
      </c>
      <c r="G5" s="56">
        <v>5.8167472346794815</v>
      </c>
      <c r="H5" s="56">
        <v>5.8493644434593213</v>
      </c>
      <c r="I5" s="56">
        <v>5.9707332532133544</v>
      </c>
      <c r="J5" s="56">
        <v>6.0933526640254918</v>
      </c>
      <c r="K5" s="56">
        <v>6.0922617054784585</v>
      </c>
      <c r="L5" s="56">
        <v>6.1519405239716871</v>
      </c>
      <c r="M5" s="56">
        <v>6.1515619561788126</v>
      </c>
      <c r="N5" s="56">
        <v>6.3497885246769936</v>
      </c>
      <c r="O5" s="56">
        <v>6.4937376036470047</v>
      </c>
      <c r="P5" s="56">
        <v>6.6205583513838011</v>
      </c>
      <c r="Q5" s="56">
        <v>6.7161857575092094</v>
      </c>
      <c r="R5" s="56">
        <v>6.5949835474787371</v>
      </c>
      <c r="S5" s="56">
        <v>6.2595452351248477</v>
      </c>
      <c r="T5" s="56">
        <v>6.2038478251552442</v>
      </c>
      <c r="U5" s="56">
        <v>6.3434080508483843</v>
      </c>
      <c r="V5" s="56">
        <v>6.3682752345694125</v>
      </c>
      <c r="W5" s="56">
        <v>6.2241498987709942</v>
      </c>
      <c r="X5" s="56">
        <v>6.3588174227579337</v>
      </c>
      <c r="Y5" s="56">
        <v>6.4311522264150254</v>
      </c>
      <c r="Z5" s="56">
        <v>6.6543694326804053</v>
      </c>
      <c r="AA5" s="56">
        <v>6.70659762334496</v>
      </c>
      <c r="AB5" s="56">
        <v>6.8100736284047816</v>
      </c>
      <c r="AC5" s="56">
        <v>6.9683420393410964</v>
      </c>
      <c r="AD5" s="56">
        <v>7.0204806328368736</v>
      </c>
      <c r="AE5" s="56">
        <v>7.116298930338397</v>
      </c>
      <c r="AF5" s="56">
        <v>7.2040767508645018</v>
      </c>
      <c r="AG5" s="56">
        <v>7.4262420663472355</v>
      </c>
      <c r="AH5" s="56">
        <v>7.4249697404125534</v>
      </c>
      <c r="AI5" s="56">
        <v>7.4872482113158929</v>
      </c>
    </row>
    <row r="6" spans="1:35">
      <c r="A6" s="58" t="s">
        <v>124</v>
      </c>
      <c r="B6" s="56">
        <v>1.9903118259362729</v>
      </c>
      <c r="C6" s="56">
        <v>2.0459542643950996</v>
      </c>
      <c r="D6" s="56">
        <v>2.0899698956994532</v>
      </c>
      <c r="E6" s="56">
        <v>2.1507225901495315</v>
      </c>
      <c r="F6" s="56">
        <v>2.175108910306129</v>
      </c>
      <c r="G6" s="56">
        <v>2.2146362112324844</v>
      </c>
      <c r="H6" s="56">
        <v>2.2530115951564369</v>
      </c>
      <c r="I6" s="56">
        <v>2.2830283015929251</v>
      </c>
      <c r="J6" s="56">
        <v>2.29707660537087</v>
      </c>
      <c r="K6" s="56">
        <v>2.3225797397481092</v>
      </c>
      <c r="L6" s="56">
        <v>2.3609960981752125</v>
      </c>
      <c r="M6" s="56">
        <v>2.4113334651863014</v>
      </c>
      <c r="N6" s="56">
        <v>2.4277704488983201</v>
      </c>
      <c r="O6" s="56">
        <v>2.7429974828263077</v>
      </c>
      <c r="P6" s="56">
        <v>2.7589580770595274</v>
      </c>
      <c r="Q6" s="56">
        <v>2.8099448454253362</v>
      </c>
      <c r="R6" s="56">
        <v>2.847588896994826</v>
      </c>
      <c r="S6" s="56">
        <v>2.8327674843238078</v>
      </c>
      <c r="T6" s="56">
        <v>2.8489687959035992</v>
      </c>
      <c r="U6" s="56">
        <v>2.8660776075674157</v>
      </c>
      <c r="V6" s="56">
        <v>2.8804994175881813</v>
      </c>
      <c r="W6" s="56">
        <v>2.8541736479516571</v>
      </c>
      <c r="X6" s="56">
        <v>2.8514140913329378</v>
      </c>
      <c r="Y6" s="56">
        <v>2.6599275520352723</v>
      </c>
      <c r="Z6" s="56">
        <v>2.6855350843309722</v>
      </c>
      <c r="AA6" s="56">
        <v>2.6657234718037057</v>
      </c>
      <c r="AB6" s="56">
        <v>2.6700960532951474</v>
      </c>
      <c r="AC6" s="56">
        <v>2.6603078463857099</v>
      </c>
      <c r="AD6" s="56">
        <v>2.6485596792033612</v>
      </c>
      <c r="AE6" s="56">
        <v>2.6722654482189747</v>
      </c>
      <c r="AF6" s="56">
        <v>2.6936839242606507</v>
      </c>
      <c r="AG6" s="56">
        <v>2.6929983838875819</v>
      </c>
      <c r="AH6" s="56">
        <v>2.672159376197726</v>
      </c>
      <c r="AI6" s="56">
        <v>2.6686814698887464</v>
      </c>
    </row>
    <row r="7" spans="1:35">
      <c r="A7" s="10" t="s">
        <v>106</v>
      </c>
      <c r="B7" s="56">
        <v>1.4999089233514107</v>
      </c>
      <c r="C7" s="56">
        <v>1.5019725751497919</v>
      </c>
      <c r="D7" s="56">
        <v>1.5039891990135046</v>
      </c>
      <c r="E7" s="56">
        <v>1.5058639948197079</v>
      </c>
      <c r="F7" s="56">
        <v>1.5076331528191564</v>
      </c>
      <c r="G7" s="56">
        <v>1.5097959197153545</v>
      </c>
      <c r="H7" s="56">
        <v>1.5108512982870044</v>
      </c>
      <c r="I7" s="56">
        <v>1.512156484588288</v>
      </c>
      <c r="J7" s="56">
        <v>1.5133194984531686</v>
      </c>
      <c r="K7" s="56">
        <v>1.5132563199591123</v>
      </c>
      <c r="L7" s="56">
        <v>1.5138313719315597</v>
      </c>
      <c r="M7" s="56">
        <v>1.5347468570268117</v>
      </c>
      <c r="N7" s="56">
        <v>1.5346405785991353</v>
      </c>
      <c r="O7" s="56">
        <v>1.5323536912693081</v>
      </c>
      <c r="P7" s="56">
        <v>1.5343063397918251</v>
      </c>
      <c r="Q7" s="56">
        <v>1.5350209756089688</v>
      </c>
      <c r="R7" s="56">
        <v>1.5363296569355291</v>
      </c>
      <c r="S7" s="56">
        <v>1.53816212593339</v>
      </c>
      <c r="T7" s="56">
        <v>1.5409884996060552</v>
      </c>
      <c r="U7" s="56">
        <v>1.5408432173094861</v>
      </c>
      <c r="V7" s="56">
        <v>1.5408960117073134</v>
      </c>
      <c r="W7" s="56">
        <v>1.5408740290093053</v>
      </c>
      <c r="X7" s="56">
        <v>1.5411044352474041</v>
      </c>
      <c r="Y7" s="56">
        <v>1.5416925960534009</v>
      </c>
      <c r="Z7" s="56">
        <v>1.5426482374313122</v>
      </c>
      <c r="AA7" s="56">
        <v>1.5653814060126434</v>
      </c>
      <c r="AB7" s="56">
        <v>1.5650859899824092</v>
      </c>
      <c r="AC7" s="56">
        <v>1.5656103319134276</v>
      </c>
      <c r="AD7" s="56">
        <v>1.5662025860067823</v>
      </c>
      <c r="AE7" s="56">
        <v>1.5664682392400029</v>
      </c>
      <c r="AF7" s="56">
        <v>1.5667916584615376</v>
      </c>
      <c r="AG7" s="56">
        <v>1.5670769801996383</v>
      </c>
      <c r="AH7" s="56">
        <v>1.5231701109529732</v>
      </c>
      <c r="AI7" s="56">
        <v>1.5205842276083041</v>
      </c>
    </row>
    <row r="8" spans="1:35">
      <c r="A8" s="10" t="s">
        <v>107</v>
      </c>
      <c r="B8" s="56">
        <v>1.682091355523295</v>
      </c>
      <c r="C8" s="56">
        <v>1.684130170622822</v>
      </c>
      <c r="D8" s="56">
        <v>1.686119824981692</v>
      </c>
      <c r="E8" s="56">
        <v>1.6879671584202598</v>
      </c>
      <c r="F8" s="56">
        <v>1.6897082948777307</v>
      </c>
      <c r="G8" s="56">
        <v>1.6936059979236966</v>
      </c>
      <c r="H8" s="56">
        <v>1.6944562554746676</v>
      </c>
      <c r="I8" s="56">
        <v>1.6941507051734461</v>
      </c>
      <c r="J8" s="56">
        <v>1.695290762293552</v>
      </c>
      <c r="K8" s="56">
        <v>1.6957002214656707</v>
      </c>
      <c r="L8" s="56">
        <v>1.6961381620122447</v>
      </c>
      <c r="M8" s="56">
        <v>1.6941213915413813</v>
      </c>
      <c r="N8" s="56">
        <v>1.6941213912786417</v>
      </c>
      <c r="O8" s="56">
        <v>1.7048837688356167</v>
      </c>
      <c r="P8" s="56">
        <v>1.704883768835616</v>
      </c>
      <c r="Q8" s="56">
        <v>1.7052540226027395</v>
      </c>
      <c r="R8" s="56">
        <v>1.7121512756849313</v>
      </c>
      <c r="S8" s="56">
        <v>1.8146791955479451</v>
      </c>
      <c r="T8" s="56">
        <v>1.8146791955479455</v>
      </c>
      <c r="U8" s="56">
        <v>1.8122559414383566</v>
      </c>
      <c r="V8" s="56">
        <v>1.8130636928082193</v>
      </c>
      <c r="W8" s="56">
        <v>1.8122559414383566</v>
      </c>
      <c r="X8" s="56">
        <v>1.8114481900684929</v>
      </c>
      <c r="Y8" s="56">
        <v>1.8122559414383559</v>
      </c>
      <c r="Z8" s="56">
        <v>1.8122559414383566</v>
      </c>
      <c r="AA8" s="56">
        <v>1.8110443143835619</v>
      </c>
      <c r="AB8" s="56">
        <v>1.8118520657534247</v>
      </c>
      <c r="AC8" s="56">
        <v>1.8126598171232882</v>
      </c>
      <c r="AD8" s="56">
        <v>1.8102365630136985</v>
      </c>
      <c r="AE8" s="56">
        <v>1.8066016818493154</v>
      </c>
      <c r="AF8" s="56">
        <v>1.8033706763698631</v>
      </c>
      <c r="AG8" s="56">
        <v>1.8037745520547943</v>
      </c>
      <c r="AH8" s="56">
        <v>1.8033706763698627</v>
      </c>
      <c r="AI8" s="56">
        <v>1.8033706763698631</v>
      </c>
    </row>
    <row r="9" spans="1:35">
      <c r="A9" s="10" t="s">
        <v>108</v>
      </c>
      <c r="B9" s="56">
        <v>1.7899860147498661</v>
      </c>
      <c r="C9" s="56">
        <v>1.8946900170952889</v>
      </c>
      <c r="D9" s="56">
        <v>1.9929126586543153</v>
      </c>
      <c r="E9" s="56">
        <v>2.0940894032579438</v>
      </c>
      <c r="F9" s="56">
        <v>2.199226760660951</v>
      </c>
      <c r="G9" s="56">
        <v>2.3061617225201188</v>
      </c>
      <c r="H9" s="56">
        <v>2.4037662477769972</v>
      </c>
      <c r="I9" s="56">
        <v>2.5048676605871165</v>
      </c>
      <c r="J9" s="56">
        <v>2.6100793990599107</v>
      </c>
      <c r="K9" s="56">
        <v>2.6505268533374733</v>
      </c>
      <c r="L9" s="56">
        <v>2.7601860737832831</v>
      </c>
      <c r="M9" s="56">
        <v>2.9016460929272294</v>
      </c>
      <c r="N9" s="56">
        <v>3.0101796521358617</v>
      </c>
      <c r="O9" s="56">
        <v>3.0532176802370148</v>
      </c>
      <c r="P9" s="56">
        <v>3.1963227291608312</v>
      </c>
      <c r="Q9" s="56">
        <v>3.4184596019043827</v>
      </c>
      <c r="R9" s="56">
        <v>3.6402547083279968</v>
      </c>
      <c r="S9" s="56">
        <v>3.8528525452074831</v>
      </c>
      <c r="T9" s="56">
        <v>3.9114014228545848</v>
      </c>
      <c r="U9" s="56">
        <v>4.04982285650145</v>
      </c>
      <c r="V9" s="56">
        <v>4.0587228804885926</v>
      </c>
      <c r="W9" s="56">
        <v>3.9375256319349812</v>
      </c>
      <c r="X9" s="56">
        <v>3.9099688257052949</v>
      </c>
      <c r="Y9" s="56">
        <v>2.7460978168202934</v>
      </c>
      <c r="Z9" s="56">
        <v>2.808675082804323</v>
      </c>
      <c r="AA9" s="56">
        <v>2.7864844414160812</v>
      </c>
      <c r="AB9" s="56">
        <v>2.7903660373933499</v>
      </c>
      <c r="AC9" s="56">
        <v>2.7424913022368256</v>
      </c>
      <c r="AD9" s="56">
        <v>2.6740526812180949</v>
      </c>
      <c r="AE9" s="56">
        <v>2.7296377017915763</v>
      </c>
      <c r="AF9" s="56">
        <v>2.7725201112330353</v>
      </c>
      <c r="AG9" s="56">
        <v>2.7324404456365174</v>
      </c>
      <c r="AH9" s="56">
        <v>2.5532641440001429</v>
      </c>
      <c r="AI9" s="56">
        <v>2.5373207421685118</v>
      </c>
    </row>
    <row r="10" spans="1:35">
      <c r="A10" s="10" t="s">
        <v>109</v>
      </c>
      <c r="B10" s="56">
        <v>2.2081718015297955</v>
      </c>
      <c r="C10" s="56">
        <v>2.2647492356312391</v>
      </c>
      <c r="D10" s="56">
        <v>2.3177135465351619</v>
      </c>
      <c r="E10" s="56">
        <v>2.3687067975613973</v>
      </c>
      <c r="F10" s="56">
        <v>2.4214767248108608</v>
      </c>
      <c r="G10" s="56">
        <v>2.4713689794152462</v>
      </c>
      <c r="H10" s="56">
        <v>2.5386365421572261</v>
      </c>
      <c r="I10" s="56">
        <v>2.5609797045868823</v>
      </c>
      <c r="J10" s="56">
        <v>2.5632964835732488</v>
      </c>
      <c r="K10" s="56">
        <v>2.5648071658510045</v>
      </c>
      <c r="L10" s="56">
        <v>2.5841369575763284</v>
      </c>
      <c r="M10" s="56">
        <v>2.6000080996589916</v>
      </c>
      <c r="N10" s="56">
        <v>2.5960415452198169</v>
      </c>
      <c r="O10" s="56">
        <v>2.624869952377745</v>
      </c>
      <c r="P10" s="56">
        <v>2.7381040887470465</v>
      </c>
      <c r="Q10" s="56">
        <v>2.7608810835834592</v>
      </c>
      <c r="R10" s="56">
        <v>2.7659307875313432</v>
      </c>
      <c r="S10" s="56">
        <v>2.8807478764388441</v>
      </c>
      <c r="T10" s="56">
        <v>2.8861887339345249</v>
      </c>
      <c r="U10" s="56">
        <v>2.8879217978094607</v>
      </c>
      <c r="V10" s="56">
        <v>2.90620709120686</v>
      </c>
      <c r="W10" s="56">
        <v>2.9287019177163462</v>
      </c>
      <c r="X10" s="56">
        <v>2.9313922289458749</v>
      </c>
      <c r="Y10" s="56">
        <v>2.9737538043707397</v>
      </c>
      <c r="Z10" s="56">
        <v>2.976343920752603</v>
      </c>
      <c r="AA10" s="56">
        <v>2.9827733946119661</v>
      </c>
      <c r="AB10" s="56">
        <v>3.0078702546297111</v>
      </c>
      <c r="AC10" s="56">
        <v>3.0349646104349794</v>
      </c>
      <c r="AD10" s="56">
        <v>3.0620471177463626</v>
      </c>
      <c r="AE10" s="56">
        <v>3.0868412744742391</v>
      </c>
      <c r="AF10" s="56">
        <v>3.0938566455633629</v>
      </c>
      <c r="AG10" s="56">
        <v>3.1179326245661279</v>
      </c>
      <c r="AH10" s="56">
        <v>3.1414930386546494</v>
      </c>
      <c r="AI10" s="56">
        <v>3.1486697932802437</v>
      </c>
    </row>
    <row r="11" spans="1:35">
      <c r="A11" s="10" t="s">
        <v>20</v>
      </c>
      <c r="B11" s="56">
        <v>6.7867491904109585</v>
      </c>
      <c r="C11" s="56">
        <v>6.7585714575342477</v>
      </c>
      <c r="D11" s="56">
        <v>6.7311988027397263</v>
      </c>
      <c r="E11" s="56">
        <v>6.7030210698630137</v>
      </c>
      <c r="F11" s="56">
        <v>6.6748433369863012</v>
      </c>
      <c r="G11" s="56">
        <v>6.6474706821917815</v>
      </c>
      <c r="H11" s="56">
        <v>6.619292949315069</v>
      </c>
      <c r="I11" s="56">
        <v>6.5919202945205475</v>
      </c>
      <c r="J11" s="56">
        <v>6.5637425616438358</v>
      </c>
      <c r="K11" s="56">
        <v>6.5637425616438358</v>
      </c>
      <c r="L11" s="56">
        <v>6.5999440794520545</v>
      </c>
      <c r="M11" s="56">
        <v>6.6280948164383569</v>
      </c>
      <c r="N11" s="56">
        <v>6.9280702109589045</v>
      </c>
      <c r="O11" s="56">
        <v>7.0423584219178075</v>
      </c>
      <c r="P11" s="56">
        <v>6.5039093013698643</v>
      </c>
      <c r="Q11" s="56">
        <v>6.3962304880821934</v>
      </c>
      <c r="R11" s="56">
        <v>6.1628579553424663</v>
      </c>
      <c r="S11" s="56">
        <v>4.7185177264128111</v>
      </c>
      <c r="T11" s="56">
        <v>4.782801262987272</v>
      </c>
      <c r="U11" s="56">
        <v>4.830262357174286</v>
      </c>
      <c r="V11" s="56">
        <v>4.8394655747631212</v>
      </c>
      <c r="W11" s="56">
        <v>4.8214670522082894</v>
      </c>
      <c r="X11" s="56">
        <v>4.8634633918335224</v>
      </c>
      <c r="Y11" s="56">
        <v>4.8997421066057925</v>
      </c>
      <c r="Z11" s="56">
        <v>4.9233815480859668</v>
      </c>
      <c r="AA11" s="56">
        <v>4.9290109033103633</v>
      </c>
      <c r="AB11" s="56">
        <v>4.9455059951470286</v>
      </c>
      <c r="AC11" s="56">
        <v>4.9514483926822921</v>
      </c>
      <c r="AD11" s="56">
        <v>4.9700772769365562</v>
      </c>
      <c r="AE11" s="56">
        <v>4.9703861173203192</v>
      </c>
      <c r="AF11" s="56">
        <v>4.9965970185576056</v>
      </c>
      <c r="AG11" s="56">
        <v>5.0135140468669794</v>
      </c>
      <c r="AH11" s="56">
        <v>5.0385357997889635</v>
      </c>
      <c r="AI11" s="56">
        <v>5.0793969752148849</v>
      </c>
    </row>
    <row r="12" spans="1:35">
      <c r="A12" s="49" t="s">
        <v>82</v>
      </c>
      <c r="B12" s="56">
        <v>0.51437123287671227</v>
      </c>
      <c r="C12" s="56">
        <v>0.51437123287671238</v>
      </c>
      <c r="D12" s="56">
        <v>0.51437123287671227</v>
      </c>
      <c r="E12" s="56">
        <v>0.51437123287671238</v>
      </c>
      <c r="F12" s="56">
        <v>0.51437123287671238</v>
      </c>
      <c r="G12" s="56">
        <v>0.51437123287671238</v>
      </c>
      <c r="H12" s="56">
        <v>0.51437123287671227</v>
      </c>
      <c r="I12" s="56">
        <v>0.51437123287671238</v>
      </c>
      <c r="J12" s="56">
        <v>0.51437123287671227</v>
      </c>
      <c r="K12" s="56">
        <v>0.51437123287671227</v>
      </c>
      <c r="L12" s="56">
        <v>0.51437123287671238</v>
      </c>
      <c r="M12" s="56">
        <v>0.51437123287671238</v>
      </c>
      <c r="N12" s="56">
        <v>0.51437123287671227</v>
      </c>
      <c r="O12" s="56">
        <v>0.51437123287671249</v>
      </c>
      <c r="P12" s="56">
        <v>0.51437123287671238</v>
      </c>
      <c r="Q12" s="56">
        <v>0.51437123287671238</v>
      </c>
      <c r="R12" s="56">
        <v>0.51437123287671238</v>
      </c>
      <c r="S12" s="56">
        <v>0.51437123287671238</v>
      </c>
      <c r="T12" s="56">
        <v>0.51437123287671238</v>
      </c>
      <c r="U12" s="56">
        <v>0.51437123287671238</v>
      </c>
      <c r="V12" s="56">
        <v>0.51437123287671227</v>
      </c>
      <c r="W12" s="56">
        <v>0.51437123287671238</v>
      </c>
      <c r="X12" s="56">
        <v>0.48793134246575354</v>
      </c>
      <c r="Y12" s="56">
        <v>0.48793134246575354</v>
      </c>
      <c r="Z12" s="56">
        <v>0.48793134246575343</v>
      </c>
      <c r="AA12" s="56">
        <v>0.48793134246575343</v>
      </c>
      <c r="AB12" s="56">
        <v>0.48793134246575354</v>
      </c>
      <c r="AC12" s="56">
        <v>0.48793134246575354</v>
      </c>
      <c r="AD12" s="56">
        <v>0.48793134246575354</v>
      </c>
      <c r="AE12" s="56">
        <v>0.48793134246575354</v>
      </c>
      <c r="AF12" s="56">
        <v>0.48793134246575354</v>
      </c>
      <c r="AG12" s="56">
        <v>0.48793134246575354</v>
      </c>
      <c r="AH12" s="56">
        <v>0.48793134246575354</v>
      </c>
      <c r="AI12" s="56">
        <v>0.48793134246575354</v>
      </c>
    </row>
    <row r="13" spans="1:35">
      <c r="A13" s="59" t="s">
        <v>125</v>
      </c>
      <c r="B13" s="56">
        <v>6.7428728748998315E-2</v>
      </c>
      <c r="C13" s="56">
        <v>6.6496592928694434E-2</v>
      </c>
      <c r="D13" s="56">
        <v>6.6263474553899401E-2</v>
      </c>
      <c r="E13" s="56">
        <v>6.5416687509106078E-2</v>
      </c>
      <c r="F13" s="56">
        <v>6.4553171178365981E-2</v>
      </c>
      <c r="G13" s="56">
        <v>6.486051138718199E-2</v>
      </c>
      <c r="H13" s="56">
        <v>6.4618623249991541E-2</v>
      </c>
      <c r="I13" s="56">
        <v>6.4663753090239279E-2</v>
      </c>
      <c r="J13" s="56">
        <v>6.3655865730713038E-2</v>
      </c>
      <c r="K13" s="56">
        <v>6.3274876875683519E-2</v>
      </c>
      <c r="L13" s="56">
        <v>6.4327781905285486E-2</v>
      </c>
      <c r="M13" s="56">
        <v>6.4533889890360102E-2</v>
      </c>
      <c r="N13" s="56">
        <v>6.5594678076061064E-2</v>
      </c>
      <c r="O13" s="56">
        <v>6.6446710520925545E-2</v>
      </c>
      <c r="P13" s="56">
        <v>6.5984727757688585E-2</v>
      </c>
      <c r="Q13" s="56">
        <v>6.4988343814585486E-2</v>
      </c>
      <c r="R13" s="56">
        <v>6.1996768497708202E-2</v>
      </c>
      <c r="S13" s="56">
        <v>6.1849233663892167E-2</v>
      </c>
      <c r="T13" s="56">
        <v>5.8515374032849114E-2</v>
      </c>
      <c r="U13" s="56">
        <v>5.7539151483111332E-2</v>
      </c>
      <c r="V13" s="56">
        <v>5.7243997902233348E-2</v>
      </c>
      <c r="W13" s="56">
        <v>5.5939710119488457E-2</v>
      </c>
      <c r="X13" s="56">
        <v>5.4668534827387233E-2</v>
      </c>
      <c r="Y13" s="56">
        <v>5.4091074561689587E-2</v>
      </c>
      <c r="Z13" s="56">
        <v>5.4950600102643847E-2</v>
      </c>
      <c r="AA13" s="56">
        <v>5.331912589985234E-2</v>
      </c>
      <c r="AB13" s="56">
        <v>5.2129220181732709E-2</v>
      </c>
      <c r="AC13" s="56">
        <v>5.3050230113561379E-2</v>
      </c>
      <c r="AD13" s="56">
        <v>5.3599556944502989E-2</v>
      </c>
      <c r="AE13" s="56">
        <v>5.2677607203832619E-2</v>
      </c>
      <c r="AF13" s="56">
        <v>5.3657244689340564E-2</v>
      </c>
      <c r="AG13" s="56">
        <v>5.2629853050696521E-2</v>
      </c>
      <c r="AH13" s="56">
        <v>5.1476679279669722E-2</v>
      </c>
      <c r="AI13" s="56">
        <v>4.922640279725498E-2</v>
      </c>
    </row>
    <row r="14" spans="1:35">
      <c r="A14" s="10" t="s">
        <v>112</v>
      </c>
      <c r="B14" s="56">
        <v>0.54612834213844497</v>
      </c>
      <c r="C14" s="56">
        <v>0.53922622116338048</v>
      </c>
      <c r="D14" s="56">
        <v>0.5436490567909229</v>
      </c>
      <c r="E14" s="56">
        <v>0.54930035388238252</v>
      </c>
      <c r="F14" s="56">
        <v>0.55394569300389496</v>
      </c>
      <c r="G14" s="56">
        <v>0.56778049258180319</v>
      </c>
      <c r="H14" s="56">
        <v>0.58109006313964406</v>
      </c>
      <c r="I14" s="56">
        <v>0.59433356259393288</v>
      </c>
      <c r="J14" s="56">
        <v>0.60650789975894381</v>
      </c>
      <c r="K14" s="56">
        <v>0.61987304206670157</v>
      </c>
      <c r="L14" s="56">
        <v>0.64225088057315904</v>
      </c>
      <c r="M14" s="56">
        <v>0.65728140786711009</v>
      </c>
      <c r="N14" s="56">
        <v>0.69567607637971629</v>
      </c>
      <c r="O14" s="56">
        <v>0.72820512650692482</v>
      </c>
      <c r="P14" s="56">
        <v>0.72734745732133255</v>
      </c>
      <c r="Q14" s="56">
        <v>0.64566945291656719</v>
      </c>
      <c r="R14" s="56">
        <v>0.56581555494009805</v>
      </c>
      <c r="S14" s="56">
        <v>0.48876825550363656</v>
      </c>
      <c r="T14" s="56">
        <v>0.48213664055248195</v>
      </c>
      <c r="U14" s="56">
        <v>0.47919115127681311</v>
      </c>
      <c r="V14" s="56">
        <v>0.47845879616769155</v>
      </c>
      <c r="W14" s="56">
        <v>0.47822878893641863</v>
      </c>
      <c r="X14" s="56">
        <v>0.47819127980313181</v>
      </c>
      <c r="Y14" s="56">
        <v>0.4805383858403724</v>
      </c>
      <c r="Z14" s="56">
        <v>0.47409716987535744</v>
      </c>
      <c r="AA14" s="56">
        <v>0.47159879456534964</v>
      </c>
      <c r="AB14" s="56">
        <v>0.47033594678071072</v>
      </c>
      <c r="AC14" s="56">
        <v>0.47160676229225468</v>
      </c>
      <c r="AD14" s="56">
        <v>0.48202830647959832</v>
      </c>
      <c r="AE14" s="56">
        <v>0.47276701401410032</v>
      </c>
      <c r="AF14" s="56">
        <v>0.47034518291756838</v>
      </c>
      <c r="AG14" s="56">
        <v>0.47423448997456769</v>
      </c>
      <c r="AH14" s="56">
        <v>0.47327933985358028</v>
      </c>
      <c r="AI14" s="56">
        <v>0.46928302770788932</v>
      </c>
    </row>
    <row r="15" spans="1:35">
      <c r="A15" s="10" t="s">
        <v>113</v>
      </c>
      <c r="B15" s="56">
        <v>1.8129386472743432E-2</v>
      </c>
      <c r="C15" s="56">
        <v>1.79130816778817E-2</v>
      </c>
      <c r="D15" s="56">
        <v>1.7689051712328766E-2</v>
      </c>
      <c r="E15" s="56">
        <v>1.7732709171551796E-2</v>
      </c>
      <c r="F15" s="56">
        <v>1.7768641459016049E-2</v>
      </c>
      <c r="G15" s="56">
        <v>1.7819026647602217E-2</v>
      </c>
      <c r="H15" s="56">
        <v>1.7853521127333398E-2</v>
      </c>
      <c r="I15" s="56">
        <v>1.7898616394080989E-2</v>
      </c>
      <c r="J15" s="56">
        <v>1.7939838602075729E-2</v>
      </c>
      <c r="K15" s="56">
        <v>1.7983496061449056E-2</v>
      </c>
      <c r="L15" s="56">
        <v>1.8032201061079816E-2</v>
      </c>
      <c r="M15" s="56">
        <v>1.8080906061466635E-2</v>
      </c>
      <c r="N15" s="56">
        <v>1.8105258561024167E-2</v>
      </c>
      <c r="O15" s="56">
        <v>1.8153963562273653E-2</v>
      </c>
      <c r="P15" s="56">
        <v>1.8202668562226486E-2</v>
      </c>
      <c r="Q15" s="56">
        <v>1.9067675797755278E-2</v>
      </c>
      <c r="R15" s="56">
        <v>1.7280265808181063E-2</v>
      </c>
      <c r="S15" s="56">
        <v>1.8648737085830733E-2</v>
      </c>
      <c r="T15" s="56">
        <v>1.84821263289713E-2</v>
      </c>
      <c r="U15" s="56">
        <v>1.8294215185133595E-2</v>
      </c>
      <c r="V15" s="56">
        <v>1.8294215185315512E-2</v>
      </c>
      <c r="W15" s="56">
        <v>1.8174447205835852E-2</v>
      </c>
      <c r="X15" s="56">
        <v>1.8179688726377055E-2</v>
      </c>
      <c r="Y15" s="56">
        <v>1.6684562712592638E-2</v>
      </c>
      <c r="Z15" s="56">
        <v>1.6804282291278436E-2</v>
      </c>
      <c r="AA15" s="56">
        <v>1.6693464869748455E-2</v>
      </c>
      <c r="AB15" s="56">
        <v>1.6665053619966515E-2</v>
      </c>
      <c r="AC15" s="56">
        <v>1.6678853369883864E-2</v>
      </c>
      <c r="AD15" s="56">
        <v>1.6998682869714E-2</v>
      </c>
      <c r="AE15" s="56">
        <v>1.6975036227689626E-2</v>
      </c>
      <c r="AF15" s="56">
        <v>1.6864553864354183E-2</v>
      </c>
      <c r="AG15" s="56">
        <v>1.6595101180934383E-2</v>
      </c>
      <c r="AH15" s="56">
        <v>1.6558160381065144E-2</v>
      </c>
      <c r="AI15" s="56">
        <v>1.65664647480252E-2</v>
      </c>
    </row>
    <row r="16" spans="1:35">
      <c r="A16" s="10" t="s">
        <v>114</v>
      </c>
      <c r="B16" s="56">
        <v>9.0465700343115352E-2</v>
      </c>
      <c r="C16" s="56">
        <v>9.0009028420949502E-2</v>
      </c>
      <c r="D16" s="56">
        <v>8.9683104454423054E-2</v>
      </c>
      <c r="E16" s="56">
        <v>8.8989033183834762E-2</v>
      </c>
      <c r="F16" s="56">
        <v>8.8417592366283243E-2</v>
      </c>
      <c r="G16" s="56">
        <v>8.772352109918409E-2</v>
      </c>
      <c r="H16" s="56">
        <v>8.7102507329533632E-2</v>
      </c>
      <c r="I16" s="56">
        <v>8.6408436063290212E-2</v>
      </c>
      <c r="J16" s="56">
        <v>8.5836995237844715E-2</v>
      </c>
      <c r="K16" s="56">
        <v>8.5142923971804937E-2</v>
      </c>
      <c r="L16" s="56">
        <v>8.530527397175304E-2</v>
      </c>
      <c r="M16" s="56">
        <v>8.5151603423792618E-2</v>
      </c>
      <c r="N16" s="56">
        <v>8.6985852399930133E-2</v>
      </c>
      <c r="O16" s="56">
        <v>8.6877657532951555E-2</v>
      </c>
      <c r="P16" s="56">
        <v>8.7007331847388403E-2</v>
      </c>
      <c r="Q16" s="56">
        <v>8.8730179753595706E-2</v>
      </c>
      <c r="R16" s="56">
        <v>8.95017232394094E-2</v>
      </c>
      <c r="S16" s="56">
        <v>9.1512326166085359E-2</v>
      </c>
      <c r="T16" s="56">
        <v>8.8100030242636754E-2</v>
      </c>
      <c r="U16" s="56">
        <v>8.8115215070793285E-2</v>
      </c>
      <c r="V16" s="56">
        <v>8.8098031508804284E-2</v>
      </c>
      <c r="W16" s="56">
        <v>8.7196271813925599E-2</v>
      </c>
      <c r="X16" s="56">
        <v>8.6716673015110476E-2</v>
      </c>
      <c r="Y16" s="56">
        <v>8.8575987398706355E-2</v>
      </c>
      <c r="Z16" s="56">
        <v>9.18315046905957E-2</v>
      </c>
      <c r="AA16" s="56">
        <v>8.9643650303721512E-2</v>
      </c>
      <c r="AB16" s="56">
        <v>8.9503527740379799E-2</v>
      </c>
      <c r="AC16" s="56">
        <v>9.3459875757081826E-2</v>
      </c>
      <c r="AD16" s="56">
        <v>9.352657537334394E-2</v>
      </c>
      <c r="AE16" s="56">
        <v>9.3535954748321173E-2</v>
      </c>
      <c r="AF16" s="56">
        <v>9.4838448513009391E-2</v>
      </c>
      <c r="AG16" s="56">
        <v>9.1549539202006897E-2</v>
      </c>
      <c r="AH16" s="56">
        <v>8.9730527707549079E-2</v>
      </c>
      <c r="AI16" s="56">
        <v>8.7957287291144146E-2</v>
      </c>
    </row>
    <row r="17" spans="1:35">
      <c r="A17" s="49" t="s">
        <v>111</v>
      </c>
      <c r="B17" s="56">
        <v>1.2436750000000001</v>
      </c>
      <c r="C17" s="56">
        <v>1.2436750000000001</v>
      </c>
      <c r="D17" s="56">
        <v>1.2436750000000001</v>
      </c>
      <c r="E17" s="56">
        <v>1.2436750000000001</v>
      </c>
      <c r="F17" s="56">
        <v>1.2436750000000001</v>
      </c>
      <c r="G17" s="56">
        <v>1.2436750000000001</v>
      </c>
      <c r="H17" s="56">
        <v>1.2436750000000001</v>
      </c>
      <c r="I17" s="56">
        <v>1.2436750000000001</v>
      </c>
      <c r="J17" s="56">
        <v>1.2436750000000001</v>
      </c>
      <c r="K17" s="56">
        <v>1.2436750000000001</v>
      </c>
      <c r="L17" s="56">
        <v>1.2436750000000001</v>
      </c>
      <c r="M17" s="56">
        <v>1.2436750000000001</v>
      </c>
      <c r="N17" s="56">
        <v>1.2436749999999999</v>
      </c>
      <c r="O17" s="56">
        <v>1.2436750000000001</v>
      </c>
      <c r="P17" s="56">
        <v>1.2436750000000001</v>
      </c>
      <c r="Q17" s="56">
        <v>1.260206738520548</v>
      </c>
      <c r="R17" s="56">
        <v>1.2626579918013152</v>
      </c>
      <c r="S17" s="56">
        <v>1.2651092446027399</v>
      </c>
      <c r="T17" s="56">
        <v>1.2675604976438357</v>
      </c>
      <c r="U17" s="56">
        <v>1.26976697430137</v>
      </c>
      <c r="V17" s="56">
        <v>1.2683861980025759</v>
      </c>
      <c r="W17" s="56">
        <v>1.2670054216164384</v>
      </c>
      <c r="X17" s="56">
        <v>1.2314761020273972</v>
      </c>
      <c r="Y17" s="56">
        <v>1.2259817951506851</v>
      </c>
      <c r="Z17" s="56">
        <v>1.2287292696438354</v>
      </c>
      <c r="AA17" s="56">
        <v>1.2274901498356163</v>
      </c>
      <c r="AB17" s="56">
        <v>1.2284267071284554</v>
      </c>
      <c r="AC17" s="56">
        <v>1.225336270821918</v>
      </c>
      <c r="AD17" s="56">
        <v>1.2253862733424656</v>
      </c>
      <c r="AE17" s="56">
        <v>1.2221253303561643</v>
      </c>
      <c r="AF17" s="56">
        <v>1.2227368775616438</v>
      </c>
      <c r="AG17" s="56">
        <v>1.2208785189041096</v>
      </c>
      <c r="AH17" s="56">
        <v>1.2187675928767123</v>
      </c>
      <c r="AI17" s="56">
        <v>1.216795130109589</v>
      </c>
    </row>
    <row r="18" spans="1:35">
      <c r="A18" s="49" t="s">
        <v>88</v>
      </c>
      <c r="B18" s="56">
        <v>3.9037859589041095</v>
      </c>
      <c r="C18" s="56">
        <v>3.9037859589041091</v>
      </c>
      <c r="D18" s="56">
        <v>3.9037859589041095</v>
      </c>
      <c r="E18" s="56">
        <v>3.9037859589041091</v>
      </c>
      <c r="F18" s="56">
        <v>3.9037859589041091</v>
      </c>
      <c r="G18" s="56">
        <v>3.9037859589041091</v>
      </c>
      <c r="H18" s="56">
        <v>3.9037859589041095</v>
      </c>
      <c r="I18" s="56">
        <v>3.9037859589041091</v>
      </c>
      <c r="J18" s="56">
        <v>3.9037859589041095</v>
      </c>
      <c r="K18" s="56">
        <v>3.9037859589041095</v>
      </c>
      <c r="L18" s="56">
        <v>3.9037859589041095</v>
      </c>
      <c r="M18" s="56">
        <v>3.9037859589041095</v>
      </c>
      <c r="N18" s="56">
        <v>3.9037859589041091</v>
      </c>
      <c r="O18" s="56">
        <v>3.701725171232876</v>
      </c>
      <c r="P18" s="56">
        <v>3.701725171232876</v>
      </c>
      <c r="Q18" s="56">
        <v>3.7017251712328769</v>
      </c>
      <c r="R18" s="56">
        <v>3.7017251712328769</v>
      </c>
      <c r="S18" s="56">
        <v>3.7017251712328769</v>
      </c>
      <c r="T18" s="56">
        <v>3.701725171232876</v>
      </c>
      <c r="U18" s="56">
        <v>3.7017251712328769</v>
      </c>
      <c r="V18" s="56">
        <v>3.701725171232876</v>
      </c>
      <c r="W18" s="56">
        <v>3.7017251712328769</v>
      </c>
      <c r="X18" s="56">
        <v>3.7017251712328769</v>
      </c>
      <c r="Y18" s="56">
        <v>3.7017251712328769</v>
      </c>
      <c r="Z18" s="56">
        <v>3.7017251712328769</v>
      </c>
      <c r="AA18" s="56">
        <v>3.7017251712328769</v>
      </c>
      <c r="AB18" s="56">
        <v>3.701725171232876</v>
      </c>
      <c r="AC18" s="56">
        <v>3.701725171232876</v>
      </c>
      <c r="AD18" s="56">
        <v>3.7017251712328769</v>
      </c>
      <c r="AE18" s="56">
        <v>3.7017251712328769</v>
      </c>
      <c r="AF18" s="56">
        <v>3.997585102739726</v>
      </c>
      <c r="AG18" s="56">
        <v>3.997585102739726</v>
      </c>
      <c r="AH18" s="56">
        <v>3.9975851027397256</v>
      </c>
      <c r="AI18" s="56">
        <v>3.997585102739726</v>
      </c>
    </row>
    <row r="19" spans="1:35">
      <c r="A19" s="59" t="s">
        <v>126</v>
      </c>
      <c r="B19" s="69">
        <v>3.5246527559859016E-3</v>
      </c>
      <c r="C19" s="69">
        <v>3.4105176463834169E-3</v>
      </c>
      <c r="D19" s="69">
        <v>3.3339293373275472E-3</v>
      </c>
      <c r="E19" s="69">
        <v>3.414057893487206E-3</v>
      </c>
      <c r="F19" s="69">
        <v>3.5288296136491287E-3</v>
      </c>
      <c r="G19" s="69">
        <v>3.4322349483252327E-3</v>
      </c>
      <c r="H19" s="69">
        <v>3.4893853127917988E-3</v>
      </c>
      <c r="I19" s="69">
        <v>3.3897681995331231E-3</v>
      </c>
      <c r="J19" s="69">
        <v>3.2173596516770321E-3</v>
      </c>
      <c r="K19" s="69">
        <v>3.1680949618856777E-3</v>
      </c>
      <c r="L19" s="69">
        <v>3.2199077870008379E-3</v>
      </c>
      <c r="M19" s="69">
        <v>3.2242738017950528E-3</v>
      </c>
      <c r="N19" s="69">
        <v>3.2254620617582028E-3</v>
      </c>
      <c r="O19" s="69">
        <v>3.5035427538862652E-3</v>
      </c>
      <c r="P19" s="69">
        <v>3.6028786429989409E-3</v>
      </c>
      <c r="Q19" s="69">
        <v>3.6010386754734528E-3</v>
      </c>
      <c r="R19" s="69">
        <v>3.6771008916083609E-3</v>
      </c>
      <c r="S19" s="69">
        <v>3.6820133424480478E-3</v>
      </c>
      <c r="T19" s="69">
        <v>3.7254058735245103E-3</v>
      </c>
      <c r="U19" s="69">
        <v>3.6014683141147919E-3</v>
      </c>
      <c r="V19" s="69">
        <v>3.4245048214708992E-3</v>
      </c>
      <c r="W19" s="69">
        <v>3.3398123012550146E-3</v>
      </c>
      <c r="X19" s="69">
        <v>3.4846801799632487E-3</v>
      </c>
      <c r="Y19" s="69">
        <v>3.1929421507463458E-3</v>
      </c>
      <c r="Z19" s="69">
        <v>3.1359436284258977E-3</v>
      </c>
      <c r="AA19" s="69">
        <v>3.2050243393018187E-3</v>
      </c>
      <c r="AB19" s="69">
        <v>3.1670525384231473E-3</v>
      </c>
      <c r="AC19" s="69">
        <v>3.165305717253976E-3</v>
      </c>
      <c r="AD19" s="69">
        <v>3.1381508926900904E-3</v>
      </c>
      <c r="AE19" s="69">
        <v>3.2799701395466591E-3</v>
      </c>
      <c r="AF19" s="69">
        <v>3.4570872562832652E-3</v>
      </c>
      <c r="AG19" s="69">
        <v>3.308395685021245E-3</v>
      </c>
      <c r="AH19" s="69">
        <v>3.2637240348558604E-3</v>
      </c>
      <c r="AI19" s="69">
        <v>3.2419569184422175E-3</v>
      </c>
    </row>
    <row r="20" spans="1:35">
      <c r="A20" s="55" t="s">
        <v>61</v>
      </c>
      <c r="B20" s="56">
        <v>2.6509552468095179E-2</v>
      </c>
      <c r="C20" s="56">
        <v>2.6772479628611907E-2</v>
      </c>
      <c r="D20" s="56">
        <v>2.6959670794746707E-2</v>
      </c>
      <c r="E20" s="56">
        <v>2.6728418137001816E-2</v>
      </c>
      <c r="F20" s="56">
        <v>2.6605254028676497E-2</v>
      </c>
      <c r="G20" s="56">
        <v>2.6871038917315345E-2</v>
      </c>
      <c r="H20" s="56">
        <v>2.6659400149582013E-2</v>
      </c>
      <c r="I20" s="56">
        <v>2.6799006061904398E-2</v>
      </c>
      <c r="J20" s="56">
        <v>2.658055303645121E-2</v>
      </c>
      <c r="K20" s="56">
        <v>2.6490865124933621E-2</v>
      </c>
      <c r="L20" s="56">
        <v>2.8363442101008843E-2</v>
      </c>
      <c r="M20" s="56">
        <v>2.8409007299537093E-2</v>
      </c>
      <c r="N20" s="56">
        <v>2.8503633916538804E-2</v>
      </c>
      <c r="O20" s="56">
        <v>3.0386323332256548E-2</v>
      </c>
      <c r="P20" s="56">
        <v>3.0415842783823619E-2</v>
      </c>
      <c r="Q20" s="56">
        <v>3.0573776618389861E-2</v>
      </c>
      <c r="R20" s="56">
        <v>3.0326001744043922E-2</v>
      </c>
      <c r="S20" s="56">
        <v>3.0870469482371522E-2</v>
      </c>
      <c r="T20" s="56">
        <v>3.0832577925502102E-2</v>
      </c>
      <c r="U20" s="56">
        <v>3.0931065277389092E-2</v>
      </c>
      <c r="V20" s="56">
        <v>3.0882768320410228E-2</v>
      </c>
      <c r="W20" s="56">
        <v>3.0283258420674856E-2</v>
      </c>
      <c r="X20" s="56">
        <v>3.0724009119138366E-2</v>
      </c>
      <c r="Y20" s="56">
        <v>3.0570186191890482E-2</v>
      </c>
      <c r="Z20" s="56">
        <v>3.066753736066432E-2</v>
      </c>
      <c r="AA20" s="56">
        <v>3.0826965884171144E-2</v>
      </c>
      <c r="AB20" s="56">
        <v>3.0522669342440148E-2</v>
      </c>
      <c r="AC20" s="56">
        <v>3.0240097332816237E-2</v>
      </c>
      <c r="AD20" s="56">
        <v>3.0892374823502568E-2</v>
      </c>
      <c r="AE20" s="56">
        <v>3.086441067508915E-2</v>
      </c>
      <c r="AF20" s="56">
        <v>3.0726550369735709E-2</v>
      </c>
      <c r="AG20" s="56">
        <v>3.0544549209785252E-2</v>
      </c>
      <c r="AH20" s="56">
        <v>3.1033237707909143E-2</v>
      </c>
      <c r="AI20" s="56">
        <v>3.0698836961654225E-2</v>
      </c>
    </row>
    <row r="21" spans="1:35">
      <c r="A21" s="55" t="s">
        <v>62</v>
      </c>
      <c r="B21" s="69">
        <v>3.7531609980931296E-3</v>
      </c>
      <c r="C21" s="69">
        <v>3.7594114775860578E-3</v>
      </c>
      <c r="D21" s="69">
        <v>3.7656619524168732E-3</v>
      </c>
      <c r="E21" s="69">
        <v>3.7713442120710901E-3</v>
      </c>
      <c r="F21" s="69">
        <v>3.777594676573915E-3</v>
      </c>
      <c r="G21" s="69">
        <v>3.783276926015849E-3</v>
      </c>
      <c r="H21" s="69">
        <v>3.7895273903215832E-3</v>
      </c>
      <c r="I21" s="69">
        <v>3.7957778694493838E-3</v>
      </c>
      <c r="J21" s="69">
        <v>3.801460120370464E-3</v>
      </c>
      <c r="K21" s="69">
        <v>3.8077106020747726E-3</v>
      </c>
      <c r="L21" s="69">
        <v>3.7788481152455132E-3</v>
      </c>
      <c r="M21" s="69">
        <v>3.7995807111280348E-3</v>
      </c>
      <c r="N21" s="69">
        <v>3.8081040723048454E-3</v>
      </c>
      <c r="O21" s="69">
        <v>3.8024218596123174E-3</v>
      </c>
      <c r="P21" s="69">
        <v>3.8263890883380243E-3</v>
      </c>
      <c r="Q21" s="69">
        <v>3.7830266196632223E-3</v>
      </c>
      <c r="R21" s="69">
        <v>3.7534428683663784E-3</v>
      </c>
      <c r="S21" s="69">
        <v>3.9471963533096203E-3</v>
      </c>
      <c r="T21" s="69">
        <v>3.8486902781100373E-3</v>
      </c>
      <c r="U21" s="69">
        <v>3.8989959632086818E-3</v>
      </c>
      <c r="V21" s="69">
        <v>3.8989959799185714E-3</v>
      </c>
      <c r="W21" s="69">
        <v>3.739516654212099E-3</v>
      </c>
      <c r="X21" s="69">
        <v>3.6295974048898634E-3</v>
      </c>
      <c r="Y21" s="69">
        <v>3.6407768317174962E-3</v>
      </c>
      <c r="Z21" s="69">
        <v>3.6078838788209115E-3</v>
      </c>
      <c r="AA21" s="69">
        <v>3.6281756973933947E-3</v>
      </c>
      <c r="AB21" s="69">
        <v>3.6022409086084151E-3</v>
      </c>
      <c r="AC21" s="69">
        <v>3.6264042823778227E-3</v>
      </c>
      <c r="AD21" s="69">
        <v>3.6476275665891927E-3</v>
      </c>
      <c r="AE21" s="69">
        <v>3.6640837208211951E-3</v>
      </c>
      <c r="AF21" s="69">
        <v>3.6620238418205732E-3</v>
      </c>
      <c r="AG21" s="69">
        <v>3.6669714498679912E-3</v>
      </c>
      <c r="AH21" s="69">
        <v>3.6646802477751771E-3</v>
      </c>
      <c r="AI21" s="69">
        <v>3.649652707689236E-3</v>
      </c>
    </row>
    <row r="22" spans="1:35">
      <c r="A22" s="55" t="s">
        <v>63</v>
      </c>
      <c r="B22" s="69">
        <v>2.1862957876712329E-3</v>
      </c>
      <c r="C22" s="69">
        <v>2.1862957876712329E-3</v>
      </c>
      <c r="D22" s="69">
        <v>2.1862957876712329E-3</v>
      </c>
      <c r="E22" s="69">
        <v>2.1862957876712329E-3</v>
      </c>
      <c r="F22" s="69">
        <v>2.1862957876712329E-3</v>
      </c>
      <c r="G22" s="69">
        <v>2.1862957876712329E-3</v>
      </c>
      <c r="H22" s="69">
        <v>2.1862957876712329E-3</v>
      </c>
      <c r="I22" s="69">
        <v>2.1862957876712329E-3</v>
      </c>
      <c r="J22" s="69">
        <v>2.1862957876712329E-3</v>
      </c>
      <c r="K22" s="69">
        <v>2.1903310871364723E-3</v>
      </c>
      <c r="L22" s="69">
        <v>2.1903310856813264E-3</v>
      </c>
      <c r="M22" s="69">
        <v>2.1876408858904108E-3</v>
      </c>
      <c r="N22" s="69">
        <v>2.1876408858904108E-3</v>
      </c>
      <c r="O22" s="69">
        <v>2.3190162261102882E-3</v>
      </c>
      <c r="P22" s="69">
        <v>2.3847038984678706E-3</v>
      </c>
      <c r="Q22" s="69">
        <v>2.2527170134385775E-3</v>
      </c>
      <c r="R22" s="69">
        <v>2.2912594911761934E-3</v>
      </c>
      <c r="S22" s="69">
        <v>2.3524211112295802E-3</v>
      </c>
      <c r="T22" s="69">
        <v>2.3235992026354297E-3</v>
      </c>
      <c r="U22" s="69">
        <v>2.2403444402948939E-3</v>
      </c>
      <c r="V22" s="69">
        <v>2.1709800163967276E-3</v>
      </c>
      <c r="W22" s="69">
        <v>2.0616471637984364E-3</v>
      </c>
      <c r="X22" s="69">
        <v>2.1076950725703657E-3</v>
      </c>
      <c r="Y22" s="69">
        <v>1.9311758262245923E-3</v>
      </c>
      <c r="Z22" s="69">
        <v>1.8900462304344268E-3</v>
      </c>
      <c r="AA22" s="69">
        <v>1.9197888169402739E-3</v>
      </c>
      <c r="AB22" s="69">
        <v>1.8960417008948712E-3</v>
      </c>
      <c r="AC22" s="69">
        <v>1.8845824463294013E-3</v>
      </c>
      <c r="AD22" s="69">
        <v>1.8658489871399761E-3</v>
      </c>
      <c r="AE22" s="69">
        <v>1.9725066585308776E-3</v>
      </c>
      <c r="AF22" s="69">
        <v>2.0649137227700559E-3</v>
      </c>
      <c r="AG22" s="69">
        <v>1.9183984084451774E-3</v>
      </c>
      <c r="AH22" s="69">
        <v>1.8717454240259068E-3</v>
      </c>
      <c r="AI22" s="69">
        <v>1.9314762526581842E-3</v>
      </c>
    </row>
    <row r="23" spans="1:35">
      <c r="A23" s="55" t="s">
        <v>122</v>
      </c>
      <c r="B23" s="69">
        <v>1.3631320502390293E-2</v>
      </c>
      <c r="C23" s="69">
        <v>1.4208918331266555E-2</v>
      </c>
      <c r="D23" s="69">
        <v>1.4294542100661153E-2</v>
      </c>
      <c r="E23" s="69">
        <v>1.5707161580530003E-2</v>
      </c>
      <c r="F23" s="69">
        <v>1.4793941275938437E-2</v>
      </c>
      <c r="G23" s="69">
        <v>1.443994421958792E-2</v>
      </c>
      <c r="H23" s="69">
        <v>1.5176503607599196E-2</v>
      </c>
      <c r="I23" s="69">
        <v>1.6258066565246324E-2</v>
      </c>
      <c r="J23" s="69">
        <v>1.5497592154521133E-2</v>
      </c>
      <c r="K23" s="69">
        <v>1.5022430650656496E-2</v>
      </c>
      <c r="L23" s="69">
        <v>1.5943223593932406E-2</v>
      </c>
      <c r="M23" s="69">
        <v>1.5352104007135407E-2</v>
      </c>
      <c r="N23" s="69">
        <v>1.5042793912457586E-2</v>
      </c>
      <c r="O23" s="69">
        <v>1.4618589274973514E-2</v>
      </c>
      <c r="P23" s="69">
        <v>1.5551237324178799E-2</v>
      </c>
      <c r="Q23" s="69">
        <v>1.6048591778495259E-2</v>
      </c>
      <c r="R23" s="69">
        <v>1.4441066923757779E-2</v>
      </c>
      <c r="S23" s="69">
        <v>1.6340933054959522E-2</v>
      </c>
      <c r="T23" s="69">
        <v>1.7278493357940211E-2</v>
      </c>
      <c r="U23" s="69">
        <v>1.9438856490121136E-2</v>
      </c>
      <c r="V23" s="69">
        <v>1.6427137879546982E-2</v>
      </c>
      <c r="W23" s="69">
        <v>1.6618415078664978E-2</v>
      </c>
      <c r="X23" s="69">
        <v>2.0031916192706743E-2</v>
      </c>
      <c r="Y23" s="69">
        <v>2.0345639007272768E-2</v>
      </c>
      <c r="Z23" s="69">
        <v>2.0189492523152341E-2</v>
      </c>
      <c r="AA23" s="69">
        <v>1.9920211466919933E-2</v>
      </c>
      <c r="AB23" s="69">
        <v>2.2979269804987091E-2</v>
      </c>
      <c r="AC23" s="69">
        <v>1.8171242345136562E-2</v>
      </c>
      <c r="AD23" s="69">
        <v>1.9435776826782179E-2</v>
      </c>
      <c r="AE23" s="69">
        <v>1.9605575276610929E-2</v>
      </c>
      <c r="AF23" s="69">
        <v>2.0941909278383859E-2</v>
      </c>
      <c r="AG23" s="69">
        <v>2.1647369451223655E-2</v>
      </c>
      <c r="AH23" s="69">
        <v>2.0685806015357605E-2</v>
      </c>
      <c r="AI23" s="69">
        <v>2.3476679230163097E-2</v>
      </c>
    </row>
    <row r="24" spans="1:35">
      <c r="A24" s="49" t="s">
        <v>104</v>
      </c>
      <c r="B24" s="69">
        <v>0.73994520547945197</v>
      </c>
      <c r="C24" s="69">
        <v>0.73994520547945197</v>
      </c>
      <c r="D24" s="69">
        <v>0.73994520547945197</v>
      </c>
      <c r="E24" s="69">
        <v>0.73994520547945197</v>
      </c>
      <c r="F24" s="69">
        <v>0.73994520547945197</v>
      </c>
      <c r="G24" s="69">
        <v>0.73994520547945197</v>
      </c>
      <c r="H24" s="69">
        <v>0.73994520547945197</v>
      </c>
      <c r="I24" s="69">
        <v>0.73994520547945197</v>
      </c>
      <c r="J24" s="69">
        <v>0.73994520547945197</v>
      </c>
      <c r="K24" s="69">
        <v>0.73994520547945197</v>
      </c>
      <c r="L24" s="69">
        <v>0.73994520547945197</v>
      </c>
      <c r="M24" s="69">
        <v>0.73994520547945197</v>
      </c>
      <c r="N24" s="69">
        <v>0.73994520547945197</v>
      </c>
      <c r="O24" s="69">
        <v>0.73994520547945197</v>
      </c>
      <c r="P24" s="69">
        <v>0.73994520547945197</v>
      </c>
      <c r="Q24" s="69">
        <v>0.73994520547945197</v>
      </c>
      <c r="R24" s="69">
        <v>0.73994520547945197</v>
      </c>
      <c r="S24" s="69">
        <v>0.73994520547945197</v>
      </c>
      <c r="T24" s="69">
        <v>0.73994520547945197</v>
      </c>
      <c r="U24" s="69">
        <v>0.73994520547945197</v>
      </c>
      <c r="V24" s="69">
        <v>0.73994520547945197</v>
      </c>
      <c r="W24" s="69">
        <v>0.73994520547945197</v>
      </c>
      <c r="X24" s="69">
        <v>0.73994520547945197</v>
      </c>
      <c r="Y24" s="69">
        <v>0.73994520547945197</v>
      </c>
      <c r="Z24" s="69">
        <v>0.73994520547945197</v>
      </c>
      <c r="AA24" s="69">
        <v>0.73994520547945197</v>
      </c>
      <c r="AB24" s="69">
        <v>0.73994520547945197</v>
      </c>
      <c r="AC24" s="69">
        <v>0.73994520547945197</v>
      </c>
      <c r="AD24" s="69">
        <v>0.73994520547945197</v>
      </c>
      <c r="AE24" s="69">
        <v>0.73994520547945197</v>
      </c>
      <c r="AF24" s="69">
        <v>0.73994520547945197</v>
      </c>
      <c r="AG24" s="69">
        <v>0.73994520547945197</v>
      </c>
      <c r="AH24" s="69">
        <v>0.73994520547945197</v>
      </c>
      <c r="AI24" s="69">
        <v>0.73994520547945197</v>
      </c>
    </row>
    <row r="25" spans="1:35">
      <c r="A25" s="49" t="s">
        <v>117</v>
      </c>
      <c r="B25" s="69">
        <v>9.2649736211991462E-2</v>
      </c>
      <c r="C25" s="69">
        <v>9.1891835445669867E-2</v>
      </c>
      <c r="D25" s="69">
        <v>9.1982052864265709E-2</v>
      </c>
      <c r="E25" s="69">
        <v>9.1461482799896562E-2</v>
      </c>
      <c r="F25" s="69">
        <v>9.1023575102592638E-2</v>
      </c>
      <c r="G25" s="69">
        <v>9.0592287790759937E-2</v>
      </c>
      <c r="H25" s="69">
        <v>9.0316483048197435E-2</v>
      </c>
      <c r="I25" s="69">
        <v>8.9940064891049359E-2</v>
      </c>
      <c r="J25" s="69">
        <v>8.9563512436295872E-2</v>
      </c>
      <c r="K25" s="69">
        <v>8.9115798583629349E-2</v>
      </c>
      <c r="L25" s="69">
        <v>8.5920043414772371E-2</v>
      </c>
      <c r="M25" s="69">
        <v>8.3739505928174682E-2</v>
      </c>
      <c r="N25" s="69">
        <v>7.4508949282587167E-2</v>
      </c>
      <c r="O25" s="69">
        <v>7.636648729595423E-2</v>
      </c>
      <c r="P25" s="69">
        <v>7.6053875306271043E-2</v>
      </c>
      <c r="Q25" s="69">
        <v>7.8768886680290431E-2</v>
      </c>
      <c r="R25" s="69">
        <v>7.8508752576704616E-2</v>
      </c>
      <c r="S25" s="69">
        <v>7.8296102514832669E-2</v>
      </c>
      <c r="T25" s="69">
        <v>7.826258811177568E-2</v>
      </c>
      <c r="U25" s="69">
        <v>8.143185225785092E-2</v>
      </c>
      <c r="V25" s="69">
        <v>8.1946738987030213E-2</v>
      </c>
      <c r="W25" s="69">
        <v>8.561022031034124E-2</v>
      </c>
      <c r="X25" s="69">
        <v>8.5623454383561642E-2</v>
      </c>
      <c r="Y25" s="69">
        <v>0.1034032923287671</v>
      </c>
      <c r="Z25" s="69">
        <v>0.10351336356164383</v>
      </c>
      <c r="AA25" s="69">
        <v>0.10342530657534246</v>
      </c>
      <c r="AB25" s="69">
        <v>0.10000537013698628</v>
      </c>
      <c r="AC25" s="69">
        <v>0.10002320684931507</v>
      </c>
      <c r="AD25" s="69">
        <v>9.34222380821918E-2</v>
      </c>
      <c r="AE25" s="69">
        <v>9.98983498630137E-2</v>
      </c>
      <c r="AF25" s="69">
        <v>9.9934023287671245E-2</v>
      </c>
      <c r="AG25" s="69" t="s">
        <v>101</v>
      </c>
      <c r="AH25" s="69" t="s">
        <v>101</v>
      </c>
      <c r="AI25" s="69">
        <v>0.11240264937608585</v>
      </c>
    </row>
    <row r="26" spans="1:35">
      <c r="A26" s="49" t="s">
        <v>99</v>
      </c>
      <c r="B26" s="56" t="s">
        <v>101</v>
      </c>
      <c r="C26" s="56" t="s">
        <v>101</v>
      </c>
      <c r="D26" s="56" t="s">
        <v>101</v>
      </c>
      <c r="E26" s="69">
        <v>1.1340003556356519</v>
      </c>
      <c r="F26" s="69">
        <v>1.1340003556356519</v>
      </c>
      <c r="G26" s="69">
        <v>1.1340003556356522</v>
      </c>
      <c r="H26" s="69">
        <v>1.1340003556356519</v>
      </c>
      <c r="I26" s="69">
        <v>1.1340003556356519</v>
      </c>
      <c r="J26" s="69">
        <v>1.1340003556356522</v>
      </c>
      <c r="K26" s="69">
        <v>1.1340003542554888</v>
      </c>
      <c r="L26" s="69">
        <v>1.1340003544280093</v>
      </c>
      <c r="M26" s="69">
        <v>1.1340003545621917</v>
      </c>
      <c r="N26" s="69">
        <v>1.1340003652968036</v>
      </c>
      <c r="O26" s="69">
        <v>1.1340003652968038</v>
      </c>
      <c r="P26" s="69">
        <v>1.1340003394489544</v>
      </c>
      <c r="Q26" s="69">
        <v>1.1340003359752744</v>
      </c>
      <c r="R26" s="69">
        <v>1.1340003359752744</v>
      </c>
      <c r="S26" s="69">
        <v>1.1340005539543059</v>
      </c>
      <c r="T26" s="69">
        <v>1.1340005981517247</v>
      </c>
      <c r="U26" s="69">
        <v>1.1340000654473099</v>
      </c>
      <c r="V26" s="69">
        <v>1.1340000654473099</v>
      </c>
      <c r="W26" s="69">
        <v>1.1340009273183678</v>
      </c>
      <c r="X26" s="69">
        <v>1.1340009752179327</v>
      </c>
      <c r="Y26" s="69">
        <v>1.1339996543953552</v>
      </c>
      <c r="Z26" s="69">
        <v>1.1340003652968034</v>
      </c>
      <c r="AA26" s="69">
        <v>1.1339991856691254</v>
      </c>
      <c r="AB26" s="69">
        <v>1.1340016356650726</v>
      </c>
      <c r="AC26" s="69">
        <v>1.1340003652968036</v>
      </c>
      <c r="AD26" s="69">
        <v>1.1340014606653623</v>
      </c>
      <c r="AE26" s="69">
        <v>1.133999223316817</v>
      </c>
      <c r="AF26" s="69">
        <v>1.1339991856691254</v>
      </c>
      <c r="AG26" s="69">
        <v>1.1339991454545453</v>
      </c>
      <c r="AH26" s="69">
        <v>1.1339990561977946</v>
      </c>
      <c r="AI26" s="69">
        <v>1.1340003652968034</v>
      </c>
    </row>
    <row r="27" spans="1:35" ht="15.75" thickBot="1">
      <c r="A27" s="53" t="s">
        <v>59</v>
      </c>
      <c r="B27" s="82">
        <v>1.0055216016859854E-2</v>
      </c>
      <c r="C27" s="82">
        <v>1.0055216016859854E-2</v>
      </c>
      <c r="D27" s="82">
        <v>1.0055216016859854E-2</v>
      </c>
      <c r="E27" s="82">
        <v>1.0055216016859854E-2</v>
      </c>
      <c r="F27" s="82">
        <v>1.0055216016859854E-2</v>
      </c>
      <c r="G27" s="82">
        <v>1.0055216016859854E-2</v>
      </c>
      <c r="H27" s="82">
        <v>1.0055216016859854E-2</v>
      </c>
      <c r="I27" s="82">
        <v>1.0055216016859854E-2</v>
      </c>
      <c r="J27" s="82">
        <v>1.0055216016859854E-2</v>
      </c>
      <c r="K27" s="82">
        <v>1.0055216016859854E-2</v>
      </c>
      <c r="L27" s="82">
        <v>1.0055216016859854E-2</v>
      </c>
      <c r="M27" s="82">
        <v>1.0055216016859854E-2</v>
      </c>
      <c r="N27" s="82">
        <v>1.0055216016859854E-2</v>
      </c>
      <c r="O27" s="82">
        <v>1.0055216016859854E-2</v>
      </c>
      <c r="P27" s="82">
        <v>1.0055216016859854E-2</v>
      </c>
      <c r="Q27" s="82">
        <v>1.0055216016859854E-2</v>
      </c>
      <c r="R27" s="82">
        <v>1.0055216016859854E-2</v>
      </c>
      <c r="S27" s="82">
        <v>1.0055216016859854E-2</v>
      </c>
      <c r="T27" s="82">
        <v>1.0055216016859854E-2</v>
      </c>
      <c r="U27" s="82">
        <v>1.0055216016859854E-2</v>
      </c>
      <c r="V27" s="82">
        <v>1.0055216016859854E-2</v>
      </c>
      <c r="W27" s="82">
        <v>1.0055216016859854E-2</v>
      </c>
      <c r="X27" s="82">
        <v>1.0055216016859854E-2</v>
      </c>
      <c r="Y27" s="82">
        <v>1.0055216016859854E-2</v>
      </c>
      <c r="Z27" s="82">
        <v>1.0055216016859854E-2</v>
      </c>
      <c r="AA27" s="82">
        <v>1.0055216016859854E-2</v>
      </c>
      <c r="AB27" s="82">
        <v>1.0055216016859854E-2</v>
      </c>
      <c r="AC27" s="82">
        <v>1.0055216016859854E-2</v>
      </c>
      <c r="AD27" s="82">
        <v>1.0055216016859854E-2</v>
      </c>
      <c r="AE27" s="82">
        <v>1.0055216016859854E-2</v>
      </c>
      <c r="AF27" s="82">
        <v>1.0055216016859854E-2</v>
      </c>
      <c r="AG27" s="82">
        <v>1.0055216016859854E-2</v>
      </c>
      <c r="AH27" s="82">
        <v>1.0055216016859854E-2</v>
      </c>
      <c r="AI27" s="82">
        <v>1.0055216016859854E-2</v>
      </c>
    </row>
    <row r="29" spans="1:35">
      <c r="A29" t="s">
        <v>161</v>
      </c>
      <c r="B29" t="s">
        <v>190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13</vt:i4>
      </vt:variant>
    </vt:vector>
  </HeadingPairs>
  <TitlesOfParts>
    <vt:vector size="13" baseType="lpstr">
      <vt:lpstr>Annex 3D-1</vt:lpstr>
      <vt:lpstr>Annex 3D-2</vt:lpstr>
      <vt:lpstr>Annex 3D-8</vt:lpstr>
      <vt:lpstr>Annex 3D-9</vt:lpstr>
      <vt:lpstr>Annex 3D-10</vt:lpstr>
      <vt:lpstr>Annex 3D-11</vt:lpstr>
      <vt:lpstr>Annex 3D-12</vt:lpstr>
      <vt:lpstr>Annex 3D-13</vt:lpstr>
      <vt:lpstr>Annex 3D-14</vt:lpstr>
      <vt:lpstr>Annex 3D-15</vt:lpstr>
      <vt:lpstr>Annex 3D-16</vt:lpstr>
      <vt:lpstr>Annex 3D-17</vt:lpstr>
      <vt:lpstr>Annex 3D-18</vt:lpstr>
    </vt:vector>
  </TitlesOfParts>
  <Company>Aarhus Universitet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Albrektsen, Rikke</dc:creator>
  <cp:lastModifiedBy>Rikke Albrektsen</cp:lastModifiedBy>
  <dcterms:created xsi:type="dcterms:W3CDTF">2014-11-20T08:30:08Z</dcterms:created>
  <dcterms:modified xsi:type="dcterms:W3CDTF">2025-02-13T05:59:03Z</dcterms:modified>
</cp:coreProperties>
</file>