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https://climagric.sharepoint.com/sites/Nigeria/Shared Documents/BTR1-NC4-BTR2/BTR1/CTFs/"/>
    </mc:Choice>
  </mc:AlternateContent>
  <xr:revisionPtr revIDLastSave="0" documentId="8_{EA851BF8-A749-461A-BC41-CECCCCBEC40F}" xr6:coauthVersionLast="47" xr6:coauthVersionMax="47" xr10:uidLastSave="{00000000-0000-0000-0000-000000000000}"/>
  <bookViews>
    <workbookView xWindow="-98" yWindow="-98" windowWidth="38596" windowHeight="21075" firstSheet="3" activeTab="11" xr2:uid="{B23B29E7-6D99-4551-B6E1-B9A4BBADC81E}"/>
  </bookViews>
  <sheets>
    <sheet name="Table 1" sheetId="10" r:id="rId1"/>
    <sheet name="Table 2" sheetId="11" r:id="rId2"/>
    <sheet name="Table 3" sheetId="12" r:id="rId3"/>
    <sheet name="Table 4" sheetId="1" r:id="rId4"/>
    <sheet name="Table 5" sheetId="2" r:id="rId5"/>
    <sheet name="Table 6" sheetId="3" r:id="rId6"/>
    <sheet name="Table 7" sheetId="4" r:id="rId7"/>
    <sheet name="Table 8" sheetId="5" r:id="rId8"/>
    <sheet name="Table 9" sheetId="6" r:id="rId9"/>
    <sheet name="Table 10" sheetId="7" r:id="rId10"/>
    <sheet name="Table 11" sheetId="8" r:id="rId11"/>
    <sheet name="Table 12" sheetId="9"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1" l="1"/>
  <c r="D29" i="4" l="1"/>
  <c r="D30" i="4" s="1"/>
  <c r="E29" i="4"/>
  <c r="E30" i="4" s="1"/>
  <c r="F29" i="4"/>
  <c r="F30" i="4" s="1"/>
  <c r="G29" i="4"/>
  <c r="G30" i="4" s="1"/>
  <c r="C29" i="4"/>
  <c r="C30" i="4" s="1"/>
</calcChain>
</file>

<file path=xl/sharedStrings.xml><?xml version="1.0" encoding="utf-8"?>
<sst xmlns="http://schemas.openxmlformats.org/spreadsheetml/2006/main" count="1519" uniqueCount="490">
  <si>
    <t>Unit</t>
  </si>
  <si>
    <t>Reference point(s),
 level(s), baseline(s),
 base year(s) or
 starting point(s)
 (paras 67 and 77(a)(i)
 of the MPGs)</t>
  </si>
  <si>
    <t>Implementation period of the  NDC covering information for previous reporting years  and the most recent year, including the end year or  end of period (paras 68 and
 77(a)(ii–iii) of the MPGs)</t>
  </si>
  <si>
    <t>Target year or period</t>
  </si>
  <si>
    <t>Progress made towards the NDC, as determined by comparing the most recent information for each selected indicator, including for the end year or end of period, with the reference point(s), level(s), baseline(s), base year(s) or starting point(s) (paras. 69 70 of the MPGs)</t>
  </si>
  <si>
    <t>Indicator(s) selected to track progress towards the implementation and/or achievement of the NDC under Article 4 of the Paris Agreement: (paras 65 and 77(a) of the MPGs)</t>
  </si>
  <si>
    <t>GHG emissions</t>
  </si>
  <si>
    <t>Where applicable, total GHG emissions and removals consistent with the coverage of the NDC (para. 77(b) of the MPGs)</t>
  </si>
  <si>
    <t>Contribution from the LULUCF sector for each year of the target period or target year, if not included in the inventory time series of total net GHG emissions and removals, as applicable (para.77(c) of the MPGs)</t>
  </si>
  <si>
    <t>Each Party that participates in cooperative approaches that involve the use of ITMOs towards an NDC under Article 4 of the Paris Agreement, or authorizes the use of mitigation outcomes for international mitigation purposes other than achievement of the NDC, shall provide: (para. 77(d) of the MPGs)</t>
  </si>
  <si>
    <t>If applicable, an indicative multi-year emissions trajectory, trajectories or budget for its NDC implementation period (para. 7(a)(i), annex to decision 2/CMA.3)</t>
  </si>
  <si>
    <t>If applicable, multi-year emissions trajectory, trajectories or budget for its NDC implementation period that is consistent with the NDC (para. 7(b), annex to decision 2/CMA.3)</t>
  </si>
  <si>
    <t>Annual anthropogenic emissions by sources and removals by sinks covered by its NDC or, where applicable, from the emission or sink categories as identified by the host Party pursuant to paragraph 10 of annex to decision 2/CMA.3 (para. 23(a), annex to decision 2/CMA.3) (as part of para. 77 (d)(i) of the MPGs)</t>
  </si>
  <si>
    <t>Annual anthropogenic emissions by sources and removals by sinks covered by its NDC or, where applicable, from the portion of its NDC in accordance with paragraph 10, annex to decision 2/CMA.3 (para. 23(b), annex to decision 2/CMA.3)</t>
  </si>
  <si>
    <t>If applicable, annual level of the relevant non-GHG indicator that is being used by the Party to track progress towards the implementation and achievement of its NDC and was selected pursuant to paragraph 65, annex to decision 18/CMA.1 (para. 23(i), annex, decision 2/CMA.3)</t>
  </si>
  <si>
    <t>Annual quantity of ITMOs first transferred (para. 23(c), annex to decision 2/CMA.3) (para. 77(d)(ii) of the MPGs)</t>
  </si>
  <si>
    <t>Annual quantity of mitigation outcomes authorized for use for other international mitigation purposes and entities authorized to use such mitigation outcomes, as appropriate (para 23(d), annex to decision 2/CMA.3) (para. 77(d)(ii) of the MPGs)</t>
  </si>
  <si>
    <t>Annual quantity of ITMOs used towards achievement of the NDC (para. 23(e), annex to decision 2/CMA.3) (para. 77(d)(ii) of the MPGs)</t>
  </si>
  <si>
    <t>Net annual quantity of ITMOs resulting from paras. 23(c)-(e), annex to decision 2/CMA.3 (para. 23(f), annex to decision 2/CMA.3)</t>
  </si>
  <si>
    <t>If applicable, the cumulative amount of ITMOs, divided by the number of elapsed years in the NDC implementation period (para. 7(a)(ii), annex to decision 2/CMA.3)</t>
  </si>
  <si>
    <t>Total quantitative corresponding adjustments used to calculate the emissions balance referred to in para. 23(k)(i), annex to decision 2/CMA.3, in accordance with the Party’s method for applying corresponding adjustments consistent with section III.B (Application of corresponding adjustments) (para. 23(g), annex to decision 2/CMA.3)</t>
  </si>
  <si>
    <t>The cumulative information in respect of the annual information in para. 23(f), annex to decision 2/CMA.3, as applicable (para. 23(h), annex to decision 2/CMA.3)</t>
  </si>
  <si>
    <t>For metrics in tonnes of CO2 eq. or non-GHG, an annual emissions balance consistent with chapter III.B (Application of corresponding adjustment), annex, decision 2/CMA.3 (para. 23(k)(i), annex to decision 2/CMA.3) (as part of para. 77 (d)(ii) of the MPGs)</t>
  </si>
  <si>
    <t>For metrics in non-GHG, for each non-GHG metric determined by participating Parties, annual adjustments resulting in an annual adjusted indicator, consistent with para. 9 of chapter III.B (Corresponding adjustments), annex to decision 2/CMA.3, and future guidance to be adopted by the CMA (para. 23(k)(ii), annex to decision 2/CMA.3)</t>
  </si>
  <si>
    <t>Any other information consistent with decisions adopted by the CMA on reporting under Article 6 (para. 77(d)(iii) of the MPGs)</t>
  </si>
  <si>
    <t>Assessment of the achievement of the Party’s NDC under Article 4 of the Paris Agreement (para. 70 of the MPGs):</t>
  </si>
  <si>
    <t>Restate the target of the Party’s NDC:</t>
  </si>
  <si>
    <t>Information for reference point(s), level(s), baseline(s), base year(s), or starting point(s):</t>
  </si>
  <si>
    <t>Final information for the indicator for the target year/period, including the application of the necessary corresponding adjustments consistent with chapter III, annex, decision 2/CMA.3 (Corresponding adjustments) and consistent with future decisions from the CMA (para. 23(l), annex to decision 2/CMA.3):</t>
  </si>
  <si>
    <t>Comparison:</t>
  </si>
  <si>
    <t>Achievement of NDC: {yes/no, explanation}</t>
  </si>
  <si>
    <t>kt CO2e</t>
  </si>
  <si>
    <t>NA</t>
  </si>
  <si>
    <t>Description</t>
  </si>
  <si>
    <t>Objectives</t>
  </si>
  <si>
    <t>Gases affected</t>
  </si>
  <si>
    <t>Implementing entity or entities</t>
  </si>
  <si>
    <t>Estimates of GHG emission reductions (kt CO2 eq)</t>
  </si>
  <si>
    <t>CO2, CH4, N2O</t>
  </si>
  <si>
    <t>Energy</t>
  </si>
  <si>
    <t>Product uses as substitutes for ODS</t>
  </si>
  <si>
    <t>Energy efficiency</t>
  </si>
  <si>
    <t>Other</t>
  </si>
  <si>
    <t>Penetration of renewable energy</t>
  </si>
  <si>
    <t xml:space="preserve"> 8% of electricity consumption in 2030 down from 15% in 2018 </t>
  </si>
  <si>
    <t>Conversion efficiency</t>
  </si>
  <si>
    <t>Implemented</t>
  </si>
  <si>
    <t>Improve road transportation system</t>
  </si>
  <si>
    <t>Transport</t>
  </si>
  <si>
    <t>Oil and natural gas</t>
  </si>
  <si>
    <t xml:space="preserve">Oil and natural gas </t>
  </si>
  <si>
    <t xml:space="preserve">Zero gas flaring by 2030 
</t>
  </si>
  <si>
    <t>CH4</t>
  </si>
  <si>
    <t>Climate smart agriculture</t>
  </si>
  <si>
    <t>As per Kigali agreement</t>
  </si>
  <si>
    <t>Regulatory or Other</t>
  </si>
  <si>
    <t>IPPU</t>
  </si>
  <si>
    <t>HFCs</t>
  </si>
  <si>
    <t>80% in 2047</t>
  </si>
  <si>
    <t>Agriculture</t>
  </si>
  <si>
    <t>CH4, N2O</t>
  </si>
  <si>
    <t>Crop residues</t>
  </si>
  <si>
    <t>50% of fraction of crop residues burnt by 2030</t>
  </si>
  <si>
    <t>Improve management of water of paddy rice</t>
  </si>
  <si>
    <t>Increase removals in natural forests</t>
  </si>
  <si>
    <t>LULUCF</t>
  </si>
  <si>
    <t>CO2</t>
  </si>
  <si>
    <t>Increase removals in degraded forests</t>
  </si>
  <si>
    <t>Increase removals of Forestland</t>
  </si>
  <si>
    <t xml:space="preserve">Regulatory </t>
  </si>
  <si>
    <t>Reduce fuelwood harvest</t>
  </si>
  <si>
    <t>Increase removals in mangroves</t>
  </si>
  <si>
    <t>13,012 ha  by 2030</t>
  </si>
  <si>
    <t>19,346 ha by 2030</t>
  </si>
  <si>
    <t>46,219 ha  by 2030</t>
  </si>
  <si>
    <t xml:space="preserve"> 115, 584 ha by 2030</t>
  </si>
  <si>
    <t>128,528 ha by 2030</t>
  </si>
  <si>
    <t>50% of cultivated land by 2030</t>
  </si>
  <si>
    <t>2.5% per year reduction in energy intensity across all sectors by 2030</t>
  </si>
  <si>
    <t xml:space="preserve">100% of diesel and single cycle steam turbines replaced with combined cycle by 2030
Elimination of diesel and gasoline generators for electricity generation by 2030 </t>
  </si>
  <si>
    <t xml:space="preserve">30% of on grid electricity from renewables by 2030
13 GW off grid from renewables by 2030
</t>
  </si>
  <si>
    <t>10% by 2030</t>
  </si>
  <si>
    <t>Sector</t>
  </si>
  <si>
    <t>Industrial processes and product use</t>
  </si>
  <si>
    <t>Waste Other (specify)</t>
  </si>
  <si>
    <t>Gas</t>
  </si>
  <si>
    <t>CO2 emissions including net CO2 from LULUCF</t>
  </si>
  <si>
    <t>CH4 emissions including CH4 from LULUCF</t>
  </si>
  <si>
    <t>CO2 emissions excluding net CO2 from LULUCF</t>
  </si>
  <si>
    <t>CH4 emissions excluding CH4 from LULUCF</t>
  </si>
  <si>
    <t>N2O emissions including N2O from LULUCF</t>
  </si>
  <si>
    <t>N2O emissions excluding N2O from LULUCF</t>
  </si>
  <si>
    <t>PFCs</t>
  </si>
  <si>
    <t>SF6</t>
  </si>
  <si>
    <t>NF3</t>
  </si>
  <si>
    <t xml:space="preserve">        </t>
  </si>
  <si>
    <t>Other (specify)</t>
  </si>
  <si>
    <t xml:space="preserve">     Total without LULUCF</t>
  </si>
  <si>
    <t xml:space="preserve">     Total with LULUCF</t>
  </si>
  <si>
    <t>Unit, as applicable</t>
  </si>
  <si>
    <t xml:space="preserve"> Reduce the area of forestland used for fuelwood harvesting 19,346 ha
Costs:
Benefits: Improved ecosystems</t>
  </si>
  <si>
    <t>Protection and restoration of mangrove forest ecosystems  across all the coastal states in the Niger delta
Costs:
Benefits: Improved ecosystems</t>
  </si>
  <si>
    <t>Solid waste management</t>
  </si>
  <si>
    <t>National net GHG emissions including LULUCF</t>
  </si>
  <si>
    <t>kt CO2 eq</t>
  </si>
  <si>
    <t>Penetration of renewables in electricity generation</t>
  </si>
  <si>
    <t>Enhancing public road transport</t>
  </si>
  <si>
    <t>%</t>
  </si>
  <si>
    <t>1. Structured summary: Description of selected indicators</t>
  </si>
  <si>
    <t>The economy-wide national total GHG emissions for the direct gases CO2, CH4 and N2O, including LULUCF</t>
  </si>
  <si>
    <t>Nigeria’s NDC is economy-wide % reduction of the projected BAU scenario emissions. Thus, the total net GHG emissions is a suitable indicator for the NDC.</t>
  </si>
  <si>
    <t>Definition needed to understand each indicator</t>
  </si>
  <si>
    <t>Total GHG emissions</t>
  </si>
  <si>
    <t>Any sector or category defined differently than in the national inventory report:</t>
  </si>
  <si>
    <t>Not Applicable</t>
  </si>
  <si>
    <t>Category</t>
  </si>
  <si>
    <t>Definition needed to understand mitigation co benefits of adaptation actions and/or economic diversification plans:</t>
  </si>
  <si>
    <t>Mitigation co-benefits</t>
  </si>
  <si>
    <t>Mitigation co-benefits of adaptation actions are the emissions reductions or increased removals stemming from adaptation activities</t>
  </si>
  <si>
    <t>Any other relevant definitions</t>
  </si>
  <si>
    <t xml:space="preserve">Reporting requirement </t>
  </si>
  <si>
    <t>Accounting approach, including how it is consistent with Article 4, paragraphs 13–14, of the Paris Agreement (para. 71 of the MPGs)</t>
  </si>
  <si>
    <t>The accounting approach is in accordance with the Transparent, Accurate, Consistent, Complete and Comparable Principles (TACCC) and due attention has been paid to avoid double counting. The MPGs contained in Decision 18/CMA.1 has been used for compiling the GHG inventory and estimating mitigation potentials.</t>
  </si>
  <si>
    <t>Information on the accounting approach used is consistent with paragraphs 13–17 and annex II of decision 4/CMA.1 (para. 72 of the MPGs)</t>
  </si>
  <si>
    <t>Nigeria applied Annex II of Decision 4/CMA.1, the guidance for accounting for NDCs</t>
  </si>
  <si>
    <t>Explain how the accounting for anthropogenic emissions and removals is in accordance with methodologies and common metrics assessed by the IPCC and in accordance with decision 18/CMA.1 (para. 1(a) of annex II to decision 4/CMA.1)</t>
  </si>
  <si>
    <t>The selected indicator, national total GHG emissions, is calculated based on the 2006 IPCC Guidelines, the 2013 Supplement to the 2006 IPCC Guidelines: Wetlands and the 2019 Refinements to the 2006 IPCC Guidelines.</t>
  </si>
  <si>
    <t>The global warming potentials (GWPs) presented in the Fifth Assessment Report of IPCC have been used to estimate the national total GHG emissions in CO2 equivalent in accordance with the relevant provisions of the MPGs (18/CMA.1, Annex).</t>
  </si>
  <si>
    <t>Estimation of GHG emissions and removals from the LULUCF sector is calculated based on the same IPCC guidelines mentioned above.</t>
  </si>
  <si>
    <t>Nigeria will abide to future decisions stemming from international negotiations on estimating and accounting rules.</t>
  </si>
  <si>
    <t>Explain how consistency has been maintained between any GHG data and estimation methodologies used for accounting and the Party’s GHG inventory, pursuant to Article 13, paragraph 7(a), of the Paris Agreement, if applicable (para. 2(b) of annex II to decision 4/CMA.1)</t>
  </si>
  <si>
    <t>Consistency has been maintained by using the recommended IPCC methodologies for compiling the GHG inventory and also assessing mitigation effects of the NDC actions. In some cases, the LEAP model has been used with IPSS emission factors. It is recognized that LEAP is based and reflects the IPCC methods and guidelines.</t>
  </si>
  <si>
    <t>However, the baseline data and scope of the previous GHG inventory has been improved when compiling the latest inventory.</t>
  </si>
  <si>
    <t>Explain how overestimation or underestimation has been avoided for any projected emissions and removals used for accounting (para. 2(c) of annex II to decision 4/CMA.1)</t>
  </si>
  <si>
    <t>Category and sectoral specific assumptions based on the latest national development factors and official forecasts have been used to make the projections.</t>
  </si>
  <si>
    <t>Each methodology and/or accounting approach used to assess the implementation and achievement of the target(s), as applicable (para. 74(a) of the MPGs)</t>
  </si>
  <si>
    <t xml:space="preserve">The implementation and achievement of the target in the NDC will be done by assessing the % reduction of total economy wide projected GHG emissions of the BAU scenario based on the base year emissions (2018). The sum of emissions reductions stemming from the NDC actions and measures will be used to assess the % reduction.  </t>
  </si>
  <si>
    <t>Each methodology and/or accounting approach used for the construction of any baseline, to the extent possible (para. 74(b) of the MPGs)</t>
  </si>
  <si>
    <t>The baseline emissions for the Energy sector were estimated by developing an energy system model using the LEAP model and consistent with an updated national energy balance for 2018 developed for the NDC update. Baseline projections to 2030 in energy consumption and supply, and associated emissions were aligned with economic projections in Nigeria’s 2020 Economic Sustainable Plan, and a 2.6% population growth rate.</t>
  </si>
  <si>
    <t>In the IPPU and Agriculture sectors, the GHG inventory of the NC3 were the basis for historic emissions. For the IPPU sector, emissions were projected based on GDP growth rates from the Economic Sustainability Plan, and in the Agriculture sector, livestock and crop production (including fertilizer utilization) were projected to meet production targets of the Nigeria’s Agricultural Promotion Policy.</t>
  </si>
  <si>
    <t>For the LULUCF sector, projections of emissions estimate to 2030 are based on the rate of deforestation of 2.3%, the historical trend outlined in the Forest Reference Emissions Level for the period 2006 to 2016. Changes in land use were aligned with emissions factors from the IPCC 2019 Refinements to estimate the impact of these changes on emissions and removals.</t>
  </si>
  <si>
    <t>An updated Waste sector analysis was made using the IPCC 2006 Guidelines first order decay model for solid waste and considering updates in the 2019 Refinements for the solid and liquid waste subsectors. Emissions of the Waste sector were projected based on the population and economic projections adopted for the Energy sector.</t>
  </si>
  <si>
    <t>If the methodology or accounting approach used for the indicator(s) in table 1 differ from those used to assess the implementation and achievement the target, describe each methodology or accounting approach used to generate the information generated for each indicator in table 4 (para. 74(c) of the MPGs)</t>
  </si>
  <si>
    <t>The same methodology and approach has been adopted for the GHG inventory and evaluating mitigation potentials.</t>
  </si>
  <si>
    <t>Any conditions and assumptions relevant to the achievement of the NDC under Article 4, as applicable and available (para. 75(i) of the MPGs)</t>
  </si>
  <si>
    <t>No conditions and assumptions have been set with regard to the achievement of the NDC under Article 4 of the Paris Agreement.</t>
  </si>
  <si>
    <t>Key parameters, assumptions, definitions, data sources and models used, as applicable and available (para. 75(a) of the MPGs)</t>
  </si>
  <si>
    <t>All these information are provided for in the National Inventory Report</t>
  </si>
  <si>
    <t>IPCC Guidelines used, as applicable and available (para. 75(b) of the MPGs)</t>
  </si>
  <si>
    <t>2006 IPCC Guidelines for National Greenhouse Gas Inventories</t>
  </si>
  <si>
    <t>2013 Wetlands supplement to the 2006 IPCC Guidelines for National Greenhouse Gas Inventories</t>
  </si>
  <si>
    <t>2019 Refinements to the 2006 IPCC Guidelines for National Greenhouse Gas Inventories</t>
  </si>
  <si>
    <t>Report the metrics used, as applicable and available (para. 75(c) of the MPGs)</t>
  </si>
  <si>
    <t>GWPs of a 100-year time horizon presented in IPCC Fifth Assessment Report</t>
  </si>
  <si>
    <t>For Parties whose NDC cannot be accounted for using methodologies covered by IPCC guidelines, provide information on their own methodology used, including for NDCs, pursuant to Article 4, paragraph 6, of the Paris Agreement, if applicable (para. 1(b) of annex II to decision 4/CMA.1)</t>
  </si>
  <si>
    <t>Not applicable</t>
  </si>
  <si>
    <t>Provide information on methodologies used to track progress arising from the implementation of policies and measures, as appropriate (para. 1(d) of annex II to decision 4/CMA.1)</t>
  </si>
  <si>
    <t xml:space="preserve">Not Applicable </t>
  </si>
  <si>
    <t>Where applicable to its NDC, any sector-, category- or activity-specific assumptions, methodologies and approaches consistent with IPCC guidance, taking into account any relevant decision under the Convention, as applicable (para. 75(d) of the MPGs)</t>
  </si>
  <si>
    <t>Information thereon is provided in the National Inventory Report as applicable</t>
  </si>
  <si>
    <t>For Parties that address emissions and subsequent removals from natural disturbances on managed lands, provide detailed information on the approach used and how it is consistent with relevant IPCC guidance, as appropriate, or indicate the relevant section of the national GHG inventory report containing that information (para. 1(e) of annex II to decision 4/CMA.1, para. 75(d)(i) of the MPGs)</t>
  </si>
  <si>
    <t>For Parties that account for emissions and removals from harvested wood products, provide detailed information on which IPCC approach has been used to estimate emissions and removals (para. 1(f) of annex II to decision 4/CMA.1, para. 75(d)(ii) of the MPGs)</t>
  </si>
  <si>
    <t>For Parties that address the effects of age-class structure in forests, provide detailed information on the approach used and how this is consistent with relevant IPCC guidance, as appropriate (para. 1(g) of annex II to decision 4/CMA.1, para. 75(d)(iii) of the MPGs)</t>
  </si>
  <si>
    <t>Age class structure has not been applied, all forest considered to be of 20 years</t>
  </si>
  <si>
    <t>How the Party has drawn on existing methods and guidance established under the Convention and its related legal instruments, as appropriate, if applicable (para. 1(c) of annex II to decision 4/CMA.1)</t>
  </si>
  <si>
    <t>Nigeria has adopted the methods recommended by the COP decisions through the IPCC 2006 software to operationalize them.</t>
  </si>
  <si>
    <t>Any methodologies used to account for mitigation co benefits of adaptation actions and/or economic diversification plans (para. 75(e) of the MPGs)</t>
  </si>
  <si>
    <t>Not Applicable as no assessment has been made for this BTR</t>
  </si>
  <si>
    <t>Describe how double counting of net GHG emission reductions has been avoided, including in accordance with guidance developed related to Article 6 if relevant (para. 76(d) of the MPGs)</t>
  </si>
  <si>
    <t>Nigeria has not resorted to Article 6 up to now</t>
  </si>
  <si>
    <t>Any other methodologies related to the NDC under Article 4 (para. 75(h) of the MPGs)</t>
  </si>
  <si>
    <t>Ensuring methodological consistency, including on baselines, between the communication and implementation of NDCs (para. 12(b) of the decision 4/CMA.1):</t>
  </si>
  <si>
    <t>Explain how consistency has been maintained in scope and coverage, definitions, data sources, metrics, assumptions and methodological approaches including on baselines, between the communication and implementation of NDCs (para. 2(a) of annex II to decision 4/CMA.1)</t>
  </si>
  <si>
    <t xml:space="preserve">Consistency has been maintained through the adoption of the same methods and metrics throughout all the processes </t>
  </si>
  <si>
    <t xml:space="preserve">Explain how consistency has been maintained </t>
  </si>
  <si>
    <t xml:space="preserve">between any GHG data and estimation methodologies </t>
  </si>
  <si>
    <t xml:space="preserve">used for accounting and the Party’s GHG inventory, </t>
  </si>
  <si>
    <t xml:space="preserve">pursuant to Article 13, paragraph 7(a), of the Paris </t>
  </si>
  <si>
    <t xml:space="preserve">Agreement, if applicable (para. 2(b) of annex II to </t>
  </si>
  <si>
    <t xml:space="preserve">decision 4/CMA.1) and explain methodological </t>
  </si>
  <si>
    <t xml:space="preserve">inconsistencies with the Party’s most recent national </t>
  </si>
  <si>
    <t xml:space="preserve">inventory report, if applicable (para. 76(c) of the </t>
  </si>
  <si>
    <t>MPGs)</t>
  </si>
  <si>
    <t>The methodologies used to estimate GHG emissions and removals for NDC accounting and compiling the GHG inventory are the same and thus consistent.</t>
  </si>
  <si>
    <t>There are no methodological inconsistencies between the most recent national inventory report and the NDC accounting.Scope and Coverage to discuss with BR</t>
  </si>
  <si>
    <t>For Parties that apply technical changes to update reference points, reference levels or projections, the changes should reflect either of the following (para. 2(d) of annex II to decision 4/CMA.1)</t>
  </si>
  <si>
    <t>Technical changes related to technical corrections to the Party’s inventory (para. 2(d)(i) of annex II to decision 4/CMA.1)</t>
  </si>
  <si>
    <t xml:space="preserve">Technical changes related to improvements in </t>
  </si>
  <si>
    <t xml:space="preserve">accuracy that maintain methodological consistency </t>
  </si>
  <si>
    <t>(para. 2(d)(ii) of annex II to decision 4/CMA.1)</t>
  </si>
  <si>
    <t>Explain how any methodological changes and technical updates made during the implementation of their NDC were transparently reported (para. 2(e) of annex II to decision 4/CMA.1)</t>
  </si>
  <si>
    <t>Striving to include all categories of anthropogenic emissions or removals in the NDC and, once a source, sink or activity is included, continuing to include it (para. 3 of annex II to decision 4/CMA.1):</t>
  </si>
  <si>
    <t>Explain how all categories of anthropogenic emissions and removals corresponding to their NDC were accounted for (para. 3(a) of annex II to decision 4/CMA.1)</t>
  </si>
  <si>
    <t>The 2030 GHG emission reduction target in Nigeria's NDC covers GHG emissions from all IPCC categories considered in the NDC.</t>
  </si>
  <si>
    <t>Explain how Party is striving to include all categories of anthropogenic emissions and removals in its NDC, and, once a source, sink or activity is included, continue to include it (para. 3(b) of annex II to decision 4/CMA.1)</t>
  </si>
  <si>
    <t xml:space="preserve">The 2030 GHG emission reduction target in Nigeria’s NDC covers GHG emissions from all IPCC categories. Once a category has been included in the GHG inventory, Nigeria has continued to report emissions in subsequent inventories. </t>
  </si>
  <si>
    <t>Provide an explanation of why any categories of anthropogenic emissions or removals are excluded (para. 4 of annex II to decision 4/CMA.1)</t>
  </si>
  <si>
    <t>Some categories have not been estimated but none has been excluded once their emissions have been estimated in an inventory.</t>
  </si>
  <si>
    <t>Each Party that participates in cooperative approaches that involve the use of ITMOs towards an NDC under Article 4, or authorizes the use of mitigation outcomes for international mitigation purposes other than achievement of its NDC</t>
  </si>
  <si>
    <t>Provide information on any methodologies associated with any cooperative approaches that involve the use of ITMOs towards an NDC under Article 4 (para. 75(f) of the MPGs)</t>
  </si>
  <si>
    <t>Provide information on how each cooperative approach promotes sustainable development, consistent with decisions adopted by the CMA on Article 6 (para. 77(d)(iv) of the MPGs)</t>
  </si>
  <si>
    <t>Provide information on how each cooperative approach ensures environmental integrity consistent with decisions adopted by the CMA on Article 6 (para. 77(d)(iv) of the MPGs)</t>
  </si>
  <si>
    <t>Provide information on how each cooperative approach ensures transparency, including in governance, consistent with decisions adopted by the CMA on Article 6 (para. 77(d)(iv) of the MPGs)</t>
  </si>
  <si>
    <t>Provide information on how each cooperative approach applies robust accounting to ensure, inter alia, the avoidance of double counting, consistent with decisions adopted by the CMA on Article 6 (para. 77(d)(iv) of the MPGs)</t>
  </si>
  <si>
    <t>Waste</t>
  </si>
  <si>
    <t xml:space="preserve">Waste </t>
  </si>
  <si>
    <t>NE,FX</t>
  </si>
  <si>
    <t>GDP growth for sectors Energy, IPPU</t>
  </si>
  <si>
    <t>Population growth for sectors Agriculture, LULUCF and Waste</t>
  </si>
  <si>
    <t>Total with LULUCF</t>
  </si>
  <si>
    <t>Total without LULUCF</t>
  </si>
  <si>
    <t xml:space="preserve">Improve fuel conversion efficiency through upgrading of turbines of all fossil fuel generators
Costs: Not estimated yet
Benefits: Increased electricity availability, Higher electricity generation </t>
  </si>
  <si>
    <t>Reduce grid transmission and distribution losses
Costs:  Not estimated yet
Benefits:  Increased electricity availability</t>
  </si>
  <si>
    <t>Improve energy efficiency in all sectors
Costs:  Not estimated yet
Benefits: Increased electricity availability</t>
  </si>
  <si>
    <t>Detech and repair leakages in the gas transport system
Costs:  Not estimated yet
Benefits: Increased gas utilization, Better air quality, Improved health</t>
  </si>
  <si>
    <t>Phase out flaring
Costs:  Not estimated yet
Benefits: Increased gas utilization, Better air quality, Improved health</t>
  </si>
  <si>
    <t>Increase adoption of on-grid and off-grid solar systems
Costs:   Not estimated yet
Benefits: Increased access to electricity, Improved livelihood</t>
  </si>
  <si>
    <t>Enhance mass public transport, substitute diesel with CNG and replace inefficient busses with cleaner ones
Costs:  Not estimated yet
Benefits: Improved air quality, Improved health</t>
  </si>
  <si>
    <t>Phasing out of HFCs
Costs:  Not estimated yet
Benefits:</t>
  </si>
  <si>
    <t>Reduce  burning of crop residues
Costs:  Not estimated yet
Benefits: Better air quality, Improved health</t>
  </si>
  <si>
    <t>Introduce intermittent aeration of paddy fields
Costs:  Not estimated yet
Benefits:Better air quality, Improved health</t>
  </si>
  <si>
    <t xml:space="preserve"> Restore degraded forest area across the states in the southern belt, southwest quadrant and in states located in the savanna ecological zone of the country)
Costs:  Not estimated yet
Benefits:</t>
  </si>
  <si>
    <t>Improve management of natural forests in the southern belt and southwest quadrant of the country 
Costs:  Not estimated yet
Benefits: Improved ecosystems</t>
  </si>
  <si>
    <t>Increase forest protection  throughout the country
Costs:  Not estimated yet
Benefits: Improved ecosystems</t>
  </si>
  <si>
    <t>Composting of  organic waste
Costs:  Not estimated yet
Benefits: Better environment, Better air quality, Improved health</t>
  </si>
  <si>
    <t>TBD</t>
  </si>
  <si>
    <t>Planned</t>
  </si>
  <si>
    <t>Adopted</t>
  </si>
  <si>
    <t>2018?</t>
  </si>
  <si>
    <t>Reducing ODS emissions</t>
  </si>
  <si>
    <t>Preventing deforestation from fuelwood harvest</t>
  </si>
  <si>
    <t>Increase removals in ecosystem (mangroves)</t>
  </si>
  <si>
    <t>Avoid burning of crop residues</t>
  </si>
  <si>
    <t>Promoting composting</t>
  </si>
  <si>
    <t>Production of biogas</t>
  </si>
  <si>
    <t>Reducing emissions in the Oil and Gas industry</t>
  </si>
  <si>
    <t>Improve access to finance, boost up the capacity building programme to keep it in line with the transfer of the technologies, enhance awareness programmes</t>
  </si>
  <si>
    <t>Lack of funds to speed up implementation of the measure, limited financial capabilities of the poorer segment of the population to buy the liquefied gas, awareness of the population on the benefits of using a cleaner energy source instead of other fossil and biomass as fuels implementing a distribution network for selling of the gas</t>
  </si>
  <si>
    <t>Lack of funds to speed up implementation of the measure, limited financial capabilities of the poorer segment of the population to adopt the cleaner transport mode, awareness of the population on the benefits of using a cleaner transport mode</t>
  </si>
  <si>
    <t>improve air quality, preserve the environment, improve livelihood generally, reduce the effects of toxic gases on the population, reduce traffic jams and loss of time, income generation, loss of jobs and revenue for workers</t>
  </si>
  <si>
    <t>Improve access to finance, subsidize the bottled gas, enhance awareness programmes, lack of funds to set up a distribution network</t>
  </si>
  <si>
    <t>Improve access to finance, subsidize the cleaner transport mode, enhance awareness programmes</t>
  </si>
  <si>
    <t>Improving energy efficiency</t>
  </si>
  <si>
    <t>Improved environment, Better health</t>
  </si>
  <si>
    <t>Access funds, trans fer technology and build capacity</t>
  </si>
  <si>
    <t xml:space="preserve">Higher productivity, lower expenditures, improved income, better quality products for improved health, </t>
  </si>
  <si>
    <t>lack of capacity and knowledge of the techniques, awareness of producers</t>
  </si>
  <si>
    <t>Enhance capacity building and awareness programmes</t>
  </si>
  <si>
    <t>Higher costs to deal with the residues, limited funds and knowledge for alternative uses, technology transfer</t>
  </si>
  <si>
    <t>Access to finance and technology</t>
  </si>
  <si>
    <t>Improved quality of air and the environment, Better health</t>
  </si>
  <si>
    <t>Knowledge and technology transfer, lack of awareness of growers</t>
  </si>
  <si>
    <t>Improved environment, Better health, enhanced ecosystem services</t>
  </si>
  <si>
    <t>Improved environment, Better health, income generation</t>
  </si>
  <si>
    <t>lack of finance, enhance capacity building and awareness programmes</t>
  </si>
  <si>
    <t>lack of capacity and knowledge of the technique, low awareness on benefits of using compost</t>
  </si>
  <si>
    <t>promote technology transfer, enhance awareness of potential users</t>
  </si>
  <si>
    <t>Improved environment and Better health from using biogas instead of fuelwood/charcoal</t>
  </si>
  <si>
    <t>lack of capacity and knowledge of the technology, low awareness on benefits of using compost</t>
  </si>
  <si>
    <t>promote technology transfer, enhance awareness of potential producers</t>
  </si>
  <si>
    <t xml:space="preserve">Ministry of Agriculture and Food Security </t>
  </si>
  <si>
    <t>Department of Forestry</t>
  </si>
  <si>
    <t>Ministry of Petroleum Resources</t>
  </si>
  <si>
    <t>Ministry of Transportation</t>
  </si>
  <si>
    <t>Ministry of Environment</t>
  </si>
  <si>
    <t>Ministry of Power</t>
  </si>
  <si>
    <t>ministry of Environment</t>
  </si>
  <si>
    <t>NO</t>
  </si>
  <si>
    <t xml:space="preserve">The NDC reference points are base year 2018 at 347,000 ktCO2e, projected base year emissions in 2030 at 453,000 ktCO2e and a mitigation potential of 212,910 ktCO2e in 2030 </t>
  </si>
  <si>
    <t xml:space="preserve">Base year emissions have been recalculated for the national GHG inventory of the BTR1.  The new reference points, based on the BTR1 GHG inventory, are base year 2018 at 614,172 ktCO2e, projected base year emissions in 2030 at 1,051,804 ktCO2e and a mitigation potential of 494,348 ktCO2e in 2030. </t>
  </si>
  <si>
    <t>The total GHG emissions selected as an indicator are the economy-wide national total net GHG emissions, including LULUCF</t>
  </si>
  <si>
    <t>The national total GHG emissions correspond to total GHG emissions in CO2-equivalent units as reported in the most recent national GHG inventory (NID of BTR1)</t>
  </si>
  <si>
    <t>Natural disturbances on managed land have not been addressed in the GHG inventory and is thus not applicable</t>
  </si>
  <si>
    <t>Stock-change Approach</t>
  </si>
  <si>
    <t xml:space="preserve">When the methodology or data used for making estimates in a category in the GHG inventory is revised, GHG emissions for all years are recalculated in a manner that ensures time-series consistency, including for base year emissions and projections. </t>
  </si>
  <si>
    <t>Same to above.</t>
  </si>
  <si>
    <t>In case of recalculation of GHG emissions, it has been applied to all years, including the base year emissions. The difference with the previous inventory, and the reasons for such recalculation has been reported transparently in the national inventory report</t>
  </si>
  <si>
    <t>GREENHOUSE GAS SOURCE AND SINK CATEGORIES</t>
  </si>
  <si>
    <r>
      <rPr>
        <b/>
        <sz val="9"/>
        <rFont val="Times New Roman"/>
        <family val="1"/>
      </rPr>
      <t xml:space="preserve">Reference year/period for NDC </t>
    </r>
    <r>
      <rPr>
        <vertAlign val="superscript"/>
        <sz val="9"/>
        <rFont val="Times New Roman"/>
        <family val="1"/>
      </rPr>
      <t>(1)</t>
    </r>
  </si>
  <si>
    <r>
      <rPr>
        <b/>
        <sz val="9"/>
        <rFont val="Times New Roman"/>
        <family val="1"/>
      </rPr>
      <t xml:space="preserve">Base year </t>
    </r>
    <r>
      <rPr>
        <vertAlign val="superscript"/>
        <sz val="9"/>
        <rFont val="Times New Roman"/>
        <family val="1"/>
      </rPr>
      <t>(2)</t>
    </r>
  </si>
  <si>
    <t>1990</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</si>
  <si>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</si>
  <si>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</si>
  <si>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</si>
  <si>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</si>
  <si>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</si>
  <si>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</si>
  <si>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</si>
  <si>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</si>
  <si>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</si>
  <si>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</si>
  <si>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</si>
  <si>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</si>
  <si>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</si>
  <si>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</si>
  <si>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</si>
  <si>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</si>
  <si>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</si>
  <si>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</si>
  <si>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</si>
  <si>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</si>
  <si>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</si>
  <si>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</si>
  <si>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</si>
  <si>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Change from reference Year to latest reported year</t>
  </si>
  <si>
    <r>
      <rPr>
        <b/>
        <sz val="9"/>
        <rFont val="Times New Roman"/>
        <family val="1"/>
      </rPr>
      <t>kt CO</t>
    </r>
    <r>
      <rPr>
        <b/>
        <vertAlign val="subscript"/>
        <sz val="9"/>
        <rFont val="Times New Roman"/>
        <family val="1"/>
      </rPr>
      <t>2</t>
    </r>
    <r>
      <rPr>
        <b/>
        <sz val="9"/>
        <rFont val="Times New Roman"/>
        <family val="1"/>
      </rPr>
      <t xml:space="preserve"> equivalents (kt) </t>
    </r>
    <r>
      <rPr>
        <vertAlign val="superscript"/>
        <sz val="9"/>
        <rFont val="Times New Roman"/>
        <family val="1"/>
      </rPr>
      <t>(3)</t>
    </r>
  </si>
  <si>
    <t/>
  </si>
  <si>
    <r>
      <rPr>
        <b/>
        <sz val="9"/>
        <rFont val="Times New Roman"/>
        <family val="1"/>
      </rPr>
      <t>Total (net emissions)</t>
    </r>
    <r>
      <rPr>
        <b/>
        <vertAlign val="superscript"/>
        <sz val="9"/>
        <rFont val="Times New Roman"/>
        <family val="1"/>
      </rPr>
      <t xml:space="preserve"> </t>
    </r>
    <r>
      <rPr>
        <vertAlign val="superscript"/>
        <sz val="9"/>
        <rFont val="Times New Roman"/>
        <family val="1"/>
      </rPr>
      <t>(4)</t>
    </r>
  </si>
  <si>
    <t>1. Energy</t>
  </si>
  <si>
    <t xml:space="preserve">1.A. Fuel combustion </t>
  </si>
  <si>
    <t>1.A.1.  Energy industries</t>
  </si>
  <si>
    <t xml:space="preserve">1.A.2.  Manufacturing industries and construction                          </t>
  </si>
  <si>
    <t>1.A.3.  Transport</t>
  </si>
  <si>
    <t>1.A.4.  Other sectors</t>
  </si>
  <si>
    <t>1.A.5.  Other</t>
  </si>
  <si>
    <t>NE,NO</t>
  </si>
  <si>
    <t>–</t>
  </si>
  <si>
    <t>1.B. Fugitive emissions from fuels</t>
  </si>
  <si>
    <t>1.B.1.  Solid fuels</t>
  </si>
  <si>
    <t>1.B.2.  Oil and natural gas and other emissions from energy production</t>
  </si>
  <si>
    <r>
      <rPr>
        <sz val="9"/>
        <rFont val="Times New Roman"/>
        <family val="1"/>
      </rPr>
      <t>1.C. CO</t>
    </r>
    <r>
      <rPr>
        <vertAlign val="subscript"/>
        <sz val="9"/>
        <rFont val="Times New Roman"/>
        <family val="1"/>
      </rPr>
      <t>2</t>
    </r>
    <r>
      <rPr>
        <sz val="9"/>
        <rFont val="Times New Roman"/>
        <family val="1"/>
      </rPr>
      <t xml:space="preserve"> Transport and storage</t>
    </r>
  </si>
  <si>
    <t>2.  Industrial processes and product use</t>
  </si>
  <si>
    <t>2.A.  Mineral industry</t>
  </si>
  <si>
    <t>2.B.  Chemical industry</t>
  </si>
  <si>
    <t>2.C.  Metal industry</t>
  </si>
  <si>
    <t xml:space="preserve">2.D.  Non-energy products from fuels and solvent use </t>
  </si>
  <si>
    <t>NA,NE</t>
  </si>
  <si>
    <t>2.E.  Electronic industry</t>
  </si>
  <si>
    <t>FX,NA,NE</t>
  </si>
  <si>
    <t>2.F.  Product uses as substitutes for ODS</t>
  </si>
  <si>
    <t>FX,NE,NO</t>
  </si>
  <si>
    <t>2.G.  Other product manufacture and use</t>
  </si>
  <si>
    <t>2.H.  Other</t>
  </si>
  <si>
    <t>3.  Agriculture</t>
  </si>
  <si>
    <t>3.A.  Enteric fermentation</t>
  </si>
  <si>
    <t>3.B.  Manure management</t>
  </si>
  <si>
    <t>3.C.  Rice cultivation</t>
  </si>
  <si>
    <t>3.D.  Agricultural soils</t>
  </si>
  <si>
    <t>3.E.  Prescribed burning of savannahs</t>
  </si>
  <si>
    <t>3.F.  Field burning of agricultural residues</t>
  </si>
  <si>
    <t>3.G. Liming</t>
  </si>
  <si>
    <t>NE</t>
  </si>
  <si>
    <t>3.H. Urea application</t>
  </si>
  <si>
    <t>3.I.  Other carbon-containing fertilizers</t>
  </si>
  <si>
    <t>3.J.  Other</t>
  </si>
  <si>
    <r>
      <rPr>
        <b/>
        <sz val="9"/>
        <rFont val="Times New Roman"/>
        <family val="1"/>
      </rPr>
      <t>4. Land use, land-use change and forestry</t>
    </r>
    <r>
      <rPr>
        <b/>
        <vertAlign val="superscript"/>
        <sz val="9"/>
        <rFont val="Times New Roman"/>
        <family val="1"/>
      </rPr>
      <t xml:space="preserve"> </t>
    </r>
    <r>
      <rPr>
        <vertAlign val="superscript"/>
        <sz val="9"/>
        <rFont val="Times New Roman"/>
        <family val="1"/>
      </rPr>
      <t>(4)</t>
    </r>
  </si>
  <si>
    <t>4.A. Forest land</t>
  </si>
  <si>
    <t>4.B. Cropland</t>
  </si>
  <si>
    <t>IE,NA,NE</t>
  </si>
  <si>
    <t xml:space="preserve">4.C. Grassland </t>
  </si>
  <si>
    <t>4.D. Wetlands</t>
  </si>
  <si>
    <t>4.E. Settlements</t>
  </si>
  <si>
    <t>4.F. Other land</t>
  </si>
  <si>
    <t>4.G. Harvested wood products</t>
  </si>
  <si>
    <t xml:space="preserve">4.H. Other </t>
  </si>
  <si>
    <t>NA,NO</t>
  </si>
  <si>
    <t>5.  Waste</t>
  </si>
  <si>
    <t>5.A.  Solid waste disposal</t>
  </si>
  <si>
    <t>5.B.  Biological treatment of solid waste</t>
  </si>
  <si>
    <t>5.C.  Incineration and open burning of waste</t>
  </si>
  <si>
    <t>5.D.  Wastewater treatment and discharge</t>
  </si>
  <si>
    <t>5.E.  Other</t>
  </si>
  <si>
    <r>
      <rPr>
        <b/>
        <sz val="9"/>
        <rFont val="Times New Roman"/>
        <family val="1"/>
      </rPr>
      <t xml:space="preserve">6.  Other </t>
    </r>
    <r>
      <rPr>
        <i/>
        <sz val="9"/>
        <rFont val="Times New Roman"/>
        <family val="1"/>
      </rPr>
      <t>(as specified in summary 1)</t>
    </r>
    <r>
      <rPr>
        <b/>
        <sz val="9"/>
        <rFont val="Times New Roman"/>
        <family val="1"/>
      </rPr>
      <t xml:space="preserve"> </t>
    </r>
  </si>
  <si>
    <t>FX</t>
  </si>
  <si>
    <r>
      <rPr>
        <b/>
        <sz val="9"/>
        <rFont val="Times New Roman"/>
        <family val="1"/>
      </rPr>
      <t xml:space="preserve">Memo items: </t>
    </r>
    <r>
      <rPr>
        <vertAlign val="superscript"/>
        <sz val="9"/>
        <rFont val="Times New Roman"/>
        <family val="1"/>
      </rPr>
      <t>(5)</t>
    </r>
  </si>
  <si>
    <t>1.D.1. International bunkers</t>
  </si>
  <si>
    <t>1.D.1.a. Aviation</t>
  </si>
  <si>
    <t>1.D.1.b. Navigation</t>
  </si>
  <si>
    <t>1.D.2. Multilateral operations</t>
  </si>
  <si>
    <r>
      <rPr>
        <b/>
        <sz val="9"/>
        <rFont val="Times New Roman"/>
        <family val="1"/>
      </rPr>
      <t>1.D.3. CO</t>
    </r>
    <r>
      <rPr>
        <b/>
        <vertAlign val="subscript"/>
        <sz val="9"/>
        <rFont val="Times New Roman"/>
        <family val="1"/>
      </rPr>
      <t>2</t>
    </r>
    <r>
      <rPr>
        <b/>
        <sz val="9"/>
        <rFont val="Times New Roman"/>
        <family val="1"/>
      </rPr>
      <t xml:space="preserve"> emissions from biomass</t>
    </r>
  </si>
  <si>
    <r>
      <rPr>
        <b/>
        <sz val="9"/>
        <rFont val="Times New Roman"/>
        <family val="1"/>
      </rPr>
      <t>1.D.4. CO</t>
    </r>
    <r>
      <rPr>
        <b/>
        <vertAlign val="subscript"/>
        <sz val="9"/>
        <rFont val="Times New Roman"/>
        <family val="1"/>
      </rPr>
      <t>2</t>
    </r>
    <r>
      <rPr>
        <b/>
        <sz val="9"/>
        <rFont val="Times New Roman"/>
        <family val="1"/>
      </rPr>
      <t xml:space="preserve"> captured</t>
    </r>
    <r>
      <rPr>
        <sz val="9"/>
        <rFont val="Times New Roman"/>
        <family val="1"/>
      </rPr>
      <t xml:space="preserve"> </t>
    </r>
  </si>
  <si>
    <t xml:space="preserve">5.F.1. Long-term storage of C in waste disposal sites </t>
  </si>
  <si>
    <r>
      <rPr>
        <b/>
        <sz val="9"/>
        <rFont val="Times New Roman"/>
        <family val="1"/>
      </rPr>
      <t>Indirect N</t>
    </r>
    <r>
      <rPr>
        <b/>
        <vertAlign val="subscript"/>
        <sz val="9"/>
        <rFont val="Times New Roman"/>
        <family val="1"/>
      </rPr>
      <t>2</t>
    </r>
    <r>
      <rPr>
        <b/>
        <sz val="9"/>
        <rFont val="Times New Roman"/>
        <family val="1"/>
      </rPr>
      <t>O</t>
    </r>
  </si>
  <si>
    <r>
      <rPr>
        <b/>
        <sz val="9"/>
        <rFont val="Times New Roman"/>
        <family val="1"/>
      </rPr>
      <t>Indirect CO</t>
    </r>
    <r>
      <rPr>
        <b/>
        <vertAlign val="subscript"/>
        <sz val="9"/>
        <rFont val="Times New Roman"/>
        <family val="1"/>
      </rPr>
      <t xml:space="preserve">2  </t>
    </r>
    <r>
      <rPr>
        <vertAlign val="superscript"/>
        <sz val="9"/>
        <rFont val="Times New Roman"/>
        <family val="1"/>
      </rPr>
      <t>(6)</t>
    </r>
  </si>
  <si>
    <r>
      <rPr>
        <b/>
        <sz val="9"/>
        <rFont val="Times New Roman"/>
        <family val="1"/>
      </rPr>
      <t>Total CO</t>
    </r>
    <r>
      <rPr>
        <b/>
        <vertAlign val="subscript"/>
        <sz val="9"/>
        <rFont val="Times New Roman"/>
        <family val="1"/>
      </rPr>
      <t>2</t>
    </r>
    <r>
      <rPr>
        <b/>
        <sz val="9"/>
        <rFont val="Times New Roman"/>
        <family val="1"/>
      </rPr>
      <t xml:space="preserve"> equivalent emissions without LULUCF </t>
    </r>
  </si>
  <si>
    <r>
      <rPr>
        <b/>
        <sz val="9"/>
        <rFont val="Times New Roman"/>
        <family val="1"/>
      </rPr>
      <t>Total CO</t>
    </r>
    <r>
      <rPr>
        <b/>
        <vertAlign val="subscript"/>
        <sz val="9"/>
        <rFont val="Times New Roman"/>
        <family val="1"/>
      </rPr>
      <t xml:space="preserve">2 </t>
    </r>
    <r>
      <rPr>
        <b/>
        <sz val="9"/>
        <rFont val="Times New Roman"/>
        <family val="1"/>
      </rPr>
      <t xml:space="preserve">equivalent emissions with LULUCF </t>
    </r>
  </si>
  <si>
    <r>
      <rPr>
        <b/>
        <sz val="9"/>
        <rFont val="Times New Roman"/>
        <family val="1"/>
      </rPr>
      <t>Total CO</t>
    </r>
    <r>
      <rPr>
        <b/>
        <vertAlign val="subscript"/>
        <sz val="9"/>
        <rFont val="Times New Roman"/>
        <family val="1"/>
      </rPr>
      <t>2</t>
    </r>
    <r>
      <rPr>
        <b/>
        <sz val="9"/>
        <rFont val="Times New Roman"/>
        <family val="1"/>
      </rPr>
      <t xml:space="preserve"> equivalent emissions, including indirect CO</t>
    </r>
    <r>
      <rPr>
        <b/>
        <vertAlign val="subscript"/>
        <sz val="9"/>
        <rFont val="Times New Roman"/>
        <family val="1"/>
      </rPr>
      <t>2</t>
    </r>
    <r>
      <rPr>
        <b/>
        <sz val="9"/>
        <rFont val="Times New Roman"/>
        <family val="1"/>
      </rPr>
      <t>,  without LULUCF</t>
    </r>
  </si>
  <si>
    <r>
      <rPr>
        <b/>
        <sz val="9"/>
        <rFont val="Times New Roman"/>
        <family val="1"/>
      </rPr>
      <t>Total CO</t>
    </r>
    <r>
      <rPr>
        <b/>
        <vertAlign val="subscript"/>
        <sz val="9"/>
        <rFont val="Times New Roman"/>
        <family val="1"/>
      </rPr>
      <t xml:space="preserve">2 </t>
    </r>
    <r>
      <rPr>
        <b/>
        <sz val="9"/>
        <rFont val="Times New Roman"/>
        <family val="1"/>
      </rPr>
      <t>equivalent emissions, including indirect CO</t>
    </r>
    <r>
      <rPr>
        <b/>
        <vertAlign val="subscript"/>
        <sz val="9"/>
        <rFont val="Times New Roman"/>
        <family val="1"/>
      </rPr>
      <t>2</t>
    </r>
    <r>
      <rPr>
        <b/>
        <sz val="9"/>
        <rFont val="Times New Roman"/>
        <family val="1"/>
      </rPr>
      <t>,  with LULUCF</t>
    </r>
  </si>
  <si>
    <r>
      <rPr>
        <b/>
        <sz val="9"/>
        <color rgb="FF000000"/>
        <rFont val="Times New Roman"/>
        <family val="1"/>
      </rPr>
      <t>Note</t>
    </r>
    <r>
      <rPr>
        <sz val="9"/>
        <color rgb="FF000000"/>
        <rFont val="Times New Roman"/>
        <family val="1"/>
      </rPr>
      <t>: Minimum level of aggregation is needed to protect confidential business and military information, where it would identify particular entity's/entities' confidential data.</t>
    </r>
  </si>
  <si>
    <t>Documentation box:</t>
  </si>
  <si>
    <t xml:space="preserve">Parties should provide a detailed description of emission trends in chapter 2 ("Trends in greenhouse gas emissions") and, as appropriate, in the corresponding chapters 3 to 8 of the NID. Use this documentation box to provide references to </t>
  </si>
  <si>
    <t>relevant sections of the NID, if any additional information and further details are needed to explain the contents of this table.  </t>
  </si>
  <si>
    <t xml:space="preserve">Increase access to electricity to households and businesses, enhance availability of power for socio-economic development, provide cleaner energy to households, improve air quality, preserve the environment and sinks by avoiding use of fuelwood/charcoal, the cause for deforestation and forest degradation, improve health, particularly women and children exposed to toxic gases when cooking, reduce expenses for healthcare, improve livelihood generally, especially for women by relieving them from the burden of fetching fuelwood and enabling them more time for other social activities, income generation, </t>
  </si>
  <si>
    <t>Increase access to electricity to households and businesses, enhance availability of power for socio-economic development, provide cleaner energy to households, improve air quality, preserve the environment and sinks by avoiding use of fuelwood/charcoal, the cause for deforestation and forest degradation, improve health, particularly women and children exposed to toxic gases when cooking, reduce expenses for healthcare, improve livelihood generally, especially for women by relieving them from the burden of fetching fuelwood and enabling them more time for other social activities, income generation.</t>
  </si>
  <si>
    <t>improve air quality, Capture the gas and offer for sale to the population to replace other dirtier fossil fuels and fuelwood/charcoal, preserve the environment and sinks by avoiding use of fuelwood/charcoal, the cause for deforestation and forest degradation, provide cleaner energy to households, improve livelihood generally, especially for women by relieving them from the burden of fetching fuelwood and enabling them more time for other social activities, reduce the effects of toxic gases, particularly women and children exposed to toxic gases when cooking, income generation</t>
  </si>
  <si>
    <t>Lack of funds top speed up implementation of the measure, limited financial capabilities of the poorer segment of the population to access and use electricity, insufficient capacity to absorb the technology and maintain the systems, awareness of the population on the benefits of using electricity instead of fossil and biomass as fuels</t>
  </si>
  <si>
    <t>Lack for funds to implementation, Successful technology transfer, Limited capacity of nationals</t>
  </si>
  <si>
    <t>Improved quality of air and the environment, Better health, alternative use of the crop residues such as electricity generation for substituting fossil fuels or composting/biochar production, income generation</t>
  </si>
  <si>
    <t>Increasing removals through improved forest management and conservation</t>
  </si>
  <si>
    <t>lack of finance to purchase alternative fuel for cooking in place of fuelwood/charcoal, low awareness of communities</t>
  </si>
  <si>
    <t xml:space="preserve">Total greenhouse gas emissions </t>
  </si>
  <si>
    <r>
      <t>Information for the reference point(s), level(s), baseline(s), base year(s) or starting point(s), as appropriate</t>
    </r>
    <r>
      <rPr>
        <b/>
        <vertAlign val="superscript"/>
        <sz val="11"/>
        <color theme="1"/>
        <rFont val="Aptos"/>
        <family val="2"/>
      </rPr>
      <t>b</t>
    </r>
    <r>
      <rPr>
        <b/>
        <sz val="11"/>
        <color theme="1"/>
        <rFont val="Aptos"/>
        <family val="2"/>
      </rPr>
      <t xml:space="preserve">
</t>
    </r>
  </si>
  <si>
    <r>
      <t xml:space="preserve">Indicator(s) selected to track progress </t>
    </r>
    <r>
      <rPr>
        <b/>
        <vertAlign val="superscript"/>
        <sz val="11"/>
        <color rgb="FF000000"/>
        <rFont val="Aptos"/>
        <family val="2"/>
      </rPr>
      <t>a</t>
    </r>
  </si>
  <si>
    <r>
      <t>Updates in accordance with any recalculation of the GHG inventory, as appropriate</t>
    </r>
    <r>
      <rPr>
        <b/>
        <vertAlign val="superscript"/>
        <sz val="11"/>
        <color theme="1"/>
        <rFont val="Aptos"/>
        <family val="2"/>
      </rPr>
      <t>b</t>
    </r>
  </si>
  <si>
    <r>
      <t>Relation to NDC</t>
    </r>
    <r>
      <rPr>
        <b/>
        <vertAlign val="superscript"/>
        <sz val="11"/>
        <color theme="1"/>
        <rFont val="Aptos"/>
        <family val="2"/>
      </rPr>
      <t>c</t>
    </r>
  </si>
  <si>
    <r>
      <t>Notes</t>
    </r>
    <r>
      <rPr>
        <sz val="9"/>
        <color rgb="FF000000"/>
        <rFont val="Times New Roman"/>
        <family val="1"/>
      </rPr>
      <t>:</t>
    </r>
    <r>
      <rPr>
        <i/>
        <sz val="9"/>
        <color rgb="FF000000"/>
        <rFont val="Times New Roman"/>
        <family val="1"/>
      </rPr>
      <t xml:space="preserve"> </t>
    </r>
    <r>
      <rPr>
        <sz val="9"/>
        <color rgb="FF000000"/>
        <rFont val="Times New Roman"/>
        <family val="1"/>
      </rPr>
      <t>(1)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selected indicator and related information.</t>
    </r>
  </si>
  <si>
    <r>
      <t>a</t>
    </r>
    <r>
      <rPr>
        <vertAlign val="superscript"/>
        <sz val="9"/>
        <color rgb="FF000000"/>
        <rFont val="Times New Roman"/>
        <family val="1"/>
      </rPr>
      <t xml:space="preserve">   </t>
    </r>
    <r>
      <rPr>
        <sz val="9"/>
        <color rgb="FF000000"/>
        <rFont val="Times New Roman"/>
        <family val="1"/>
      </rPr>
      <t xml:space="preserve"> Each Party shall identify the indicator(s) that it has selected to track progress of its NDC (para. 65 of the MPGs). </t>
    </r>
  </si>
  <si>
    <r>
      <t xml:space="preserve">b </t>
    </r>
    <r>
      <rPr>
        <vertAlign val="superscript"/>
        <sz val="9"/>
        <color rgb="FF000000"/>
        <rFont val="Times New Roman"/>
        <family val="1"/>
      </rPr>
      <t xml:space="preserve">  </t>
    </r>
    <r>
      <rPr>
        <sz val="9"/>
        <color rgb="FF000000"/>
        <rFont val="Times New Roman"/>
        <family val="1"/>
      </rPr>
      <t xml:space="preserve"> Each Party shall provide the information for each selected indicator for the reference point(s), level(s), baseline(s), base year(s) or starting point(s), and shall update the information in accordance with any recalculation of the GHG inventory, as appropriate (para. 67 of the MPGs).</t>
    </r>
  </si>
  <si>
    <r>
      <t xml:space="preserve">c  </t>
    </r>
    <r>
      <rPr>
        <vertAlign val="superscript"/>
        <sz val="9"/>
        <color rgb="FF000000"/>
        <rFont val="Times New Roman"/>
        <family val="1"/>
      </rPr>
      <t xml:space="preserve"> </t>
    </r>
    <r>
      <rPr>
        <sz val="9"/>
        <color rgb="FF000000"/>
        <rFont val="Times New Roman"/>
        <family val="1"/>
      </rPr>
      <t xml:space="preserve"> Each Party shall describe for each indicator identified how it is related to its NDC (para. 76(a) of the MPGs). </t>
    </r>
  </si>
  <si>
    <t>2. Structured summary: Definitions needed to understand the NDC</t>
  </si>
  <si>
    <r>
      <t xml:space="preserve">Definitions </t>
    </r>
    <r>
      <rPr>
        <i/>
        <vertAlign val="superscript"/>
        <sz val="11"/>
        <color theme="1"/>
        <rFont val="Aptos"/>
        <family val="2"/>
      </rPr>
      <t>a</t>
    </r>
  </si>
  <si>
    <r>
      <t>Notes</t>
    </r>
    <r>
      <rPr>
        <sz val="9"/>
        <color rgb="FF000000"/>
        <rFont val="Times New Roman"/>
        <family val="1"/>
      </rPr>
      <t>:</t>
    </r>
    <r>
      <rPr>
        <i/>
        <sz val="9"/>
        <color rgb="FF000000"/>
        <rFont val="Times New Roman"/>
        <family val="1"/>
      </rPr>
      <t xml:space="preserve"> </t>
    </r>
    <r>
      <rPr>
        <sz val="9"/>
        <color rgb="FF000000"/>
        <rFont val="Times New Roman"/>
        <family val="1"/>
      </rPr>
      <t xml:space="preserve">(1)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sector, category, mitigation co-benefits of adaptation actions and/or economic diversification plans, indicator and any other relevant definitions. </t>
    </r>
  </si>
  <si>
    <r>
      <t>a</t>
    </r>
    <r>
      <rPr>
        <vertAlign val="superscript"/>
        <sz val="11"/>
        <color rgb="FF000000"/>
        <rFont val="Calibri"/>
        <family val="2"/>
      </rPr>
      <t xml:space="preserve">   </t>
    </r>
    <r>
      <rPr>
        <sz val="11"/>
        <color rgb="FF000000"/>
        <rFont val="Calibri"/>
        <family val="2"/>
      </rPr>
      <t xml:space="preserve"> </t>
    </r>
    <r>
      <rPr>
        <sz val="9"/>
        <color rgb="FF000000"/>
        <rFont val="Times New Roman"/>
        <family val="1"/>
      </rPr>
      <t xml:space="preserve">Each Party shall provide any definitions needed to understand its NDC under Article 4, including those related to each indicator identified in para. 65 of the MPGs, those related to any sectors or categories defined differently than in the national inventory report, or the mitigation co-benefits of adaptation actions and/or economic diversification plans (para. 73 of the MPGs). </t>
    </r>
  </si>
  <si>
    <t>3. Structured summary: Methodologies and accounting approaches – consistency with Article 4, paragraphs 13 and 14, of the Paris Agreement and 
with decision 4/CMA.1</t>
  </si>
  <si>
    <t>Description or reference to the relevant section of the BTR</t>
  </si>
  <si>
    <t xml:space="preserve"> Accounting for anthropogenic emissions and removals in accordance with methodologies and common metrics assessed by the IPCC and adopted by the Conference of the Parties serving as the meeting of the Parties to the Paris Agreement</t>
  </si>
  <si>
    <r>
      <t>For each NDC under Article 4</t>
    </r>
    <r>
      <rPr>
        <b/>
        <vertAlign val="superscript"/>
        <sz val="11"/>
        <color rgb="FF000000"/>
        <rFont val="Aptos"/>
        <family val="2"/>
      </rPr>
      <t>b</t>
    </r>
  </si>
  <si>
    <r>
      <t>For the second and subsequent NDC under Article 4, and optionally for the first NDC under Article 4</t>
    </r>
    <r>
      <rPr>
        <b/>
        <vertAlign val="superscript"/>
        <sz val="11"/>
        <color rgb="FF000000"/>
        <rFont val="Aptos"/>
        <family val="2"/>
      </rPr>
      <t>b</t>
    </r>
  </si>
  <si>
    <r>
      <t>For the first NDC under Article 4</t>
    </r>
    <r>
      <rPr>
        <b/>
        <vertAlign val="superscript"/>
        <sz val="11"/>
        <color rgb="FF000000"/>
        <rFont val="Aptos"/>
        <family val="2"/>
      </rPr>
      <t>a</t>
    </r>
  </si>
  <si>
    <r>
      <t>Notes</t>
    </r>
    <r>
      <rPr>
        <sz val="9"/>
        <color rgb="FF000000"/>
        <rFont val="Times New Roman"/>
        <family val="1"/>
      </rPr>
      <t>:</t>
    </r>
    <r>
      <rPr>
        <i/>
        <sz val="9"/>
        <color rgb="FF000000"/>
        <rFont val="Times New Roman"/>
        <family val="1"/>
      </rPr>
      <t xml:space="preserve"> </t>
    </r>
    <r>
      <rPr>
        <sz val="9"/>
        <color rgb="FF000000"/>
        <rFont val="Times New Roman"/>
        <family val="1"/>
      </rPr>
      <t>(1)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t>
    </r>
  </si>
  <si>
    <r>
      <t>a</t>
    </r>
    <r>
      <rPr>
        <vertAlign val="superscript"/>
        <sz val="11"/>
        <color rgb="FF000000"/>
        <rFont val="Calibri"/>
        <family val="2"/>
      </rPr>
      <t xml:space="preserve">   </t>
    </r>
    <r>
      <rPr>
        <sz val="11"/>
        <color rgb="FF000000"/>
        <rFont val="Calibri"/>
        <family val="2"/>
      </rPr>
      <t xml:space="preserve"> </t>
    </r>
    <r>
      <rPr>
        <sz val="9"/>
        <color rgb="FF000000"/>
        <rFont val="Times New Roman"/>
        <family val="1"/>
      </rPr>
      <t>For the first NDC under Article 4, each Party shall clearly indicate and report its accounting approach, including how it is consistent with Article 4, paras. 13–14, of the Paris Agreement (para. 71 of the MPGs)</t>
    </r>
  </si>
  <si>
    <r>
      <t>b</t>
    </r>
    <r>
      <rPr>
        <vertAlign val="superscript"/>
        <sz val="11"/>
        <color rgb="FF000000"/>
        <rFont val="Calibri"/>
        <family val="2"/>
      </rPr>
      <t xml:space="preserve"> </t>
    </r>
    <r>
      <rPr>
        <sz val="11"/>
        <color rgb="FF000000"/>
        <rFont val="Calibri"/>
        <family val="2"/>
      </rPr>
      <t xml:space="preserve">  </t>
    </r>
    <r>
      <rPr>
        <sz val="9"/>
        <color rgb="FF000000"/>
        <rFont val="Times New Roman"/>
        <family val="1"/>
      </rPr>
      <t>For the second and subsequent NDC under Article 4, each Party shall provide information referred to in chapter III.B and C of the MPGs consistent with decision 4/CMA.1. Each Party shall clearly indicate how its reporting is consistent with decision 4/CMA.1 (para. 72 of the MPGs). Each Party may choose to provide information on accounting of its first NDC consistent with decision 4/CMA.1 (para. 71 of the MPGs).</t>
    </r>
  </si>
  <si>
    <r>
      <t xml:space="preserve">4. Structured summary: Tracking progress made in implementing and achieving the NDC under Article 4 of the Paris Agreement </t>
    </r>
    <r>
      <rPr>
        <b/>
        <i/>
        <vertAlign val="superscript"/>
        <sz val="12"/>
        <rFont val="Times New Roman"/>
        <family val="1"/>
      </rPr>
      <t>a</t>
    </r>
  </si>
  <si>
    <r>
      <t>Notes</t>
    </r>
    <r>
      <rPr>
        <sz val="9"/>
        <color rgb="FF000000"/>
        <rFont val="Times New Roman"/>
        <family val="1"/>
      </rPr>
      <t>:</t>
    </r>
    <r>
      <rPr>
        <i/>
        <sz val="9"/>
        <color rgb="FF000000"/>
        <rFont val="Times New Roman"/>
        <family val="1"/>
      </rPr>
      <t xml:space="preserve"> </t>
    </r>
    <r>
      <rPr>
        <sz val="9"/>
        <color rgb="FF000000"/>
        <rFont val="Times New Roman"/>
        <family val="1"/>
      </rPr>
      <t>(1)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selected indicator.</t>
    </r>
  </si>
  <si>
    <t>a    This table could be used for each NDC target in case Party’s NDC has multiple targets.</t>
  </si>
  <si>
    <t>b    Parties may provide information on conditional targets in a documentation box with references to the relevant page in their biennial transparency report.</t>
  </si>
  <si>
    <r>
      <t>Target level</t>
    </r>
    <r>
      <rPr>
        <b/>
        <vertAlign val="superscript"/>
        <sz val="11"/>
        <color theme="1"/>
        <rFont val="Aptos Narrow"/>
        <family val="2"/>
        <scheme val="minor"/>
      </rPr>
      <t>b</t>
    </r>
  </si>
  <si>
    <r>
      <t xml:space="preserve">5. Mitigation policies and measures, actions and plans, including those with mitigation co-benefits resulting from adaptation actions and economic diversification plans, related to_x000D_
 implementing and achieving a nationally determined contribution under Article 4 of the Paris Agreement </t>
    </r>
    <r>
      <rPr>
        <b/>
        <vertAlign val="superscript"/>
        <sz val="12"/>
        <rFont val="Times New Roman"/>
        <family val="1"/>
      </rPr>
      <t>a, b</t>
    </r>
  </si>
  <si>
    <t>Start year of implementation</t>
  </si>
  <si>
    <r>
      <t>Name</t>
    </r>
    <r>
      <rPr>
        <i/>
        <vertAlign val="superscript"/>
        <sz val="9"/>
        <rFont val="Times New Roman"/>
        <family val="1"/>
      </rPr>
      <t>c</t>
    </r>
  </si>
  <si>
    <r>
      <t>Description</t>
    </r>
    <r>
      <rPr>
        <i/>
        <vertAlign val="superscript"/>
        <sz val="9"/>
        <rFont val="Times New Roman"/>
        <family val="1"/>
      </rPr>
      <t>d, e, f</t>
    </r>
  </si>
  <si>
    <r>
      <t xml:space="preserve">Type of instrument </t>
    </r>
    <r>
      <rPr>
        <i/>
        <vertAlign val="superscript"/>
        <sz val="9"/>
        <rFont val="Times New Roman"/>
        <family val="1"/>
      </rPr>
      <t>g</t>
    </r>
  </si>
  <si>
    <r>
      <t>Status</t>
    </r>
    <r>
      <rPr>
        <i/>
        <vertAlign val="superscript"/>
        <sz val="9"/>
        <rFont val="Times New Roman"/>
        <family val="1"/>
      </rPr>
      <t>h</t>
    </r>
  </si>
  <si>
    <r>
      <t>Sector(s) affected</t>
    </r>
    <r>
      <rPr>
        <i/>
        <vertAlign val="superscript"/>
        <sz val="11"/>
        <rFont val="Times New Roman"/>
        <family val="1"/>
      </rPr>
      <t>i</t>
    </r>
  </si>
  <si>
    <r>
      <t>Estimates of GHG emission reductions (kt CO</t>
    </r>
    <r>
      <rPr>
        <i/>
        <vertAlign val="subscript"/>
        <sz val="9"/>
        <rFont val="Times New Roman"/>
        <family val="1"/>
      </rPr>
      <t>2</t>
    </r>
    <r>
      <rPr>
        <i/>
        <sz val="9"/>
        <rFont val="Times New Roman"/>
        <family val="1"/>
      </rPr>
      <t xml:space="preserve"> eq)</t>
    </r>
    <r>
      <rPr>
        <i/>
        <vertAlign val="superscript"/>
        <sz val="9"/>
        <rFont val="Times New Roman"/>
        <family val="1"/>
      </rPr>
      <t>j, k</t>
    </r>
  </si>
  <si>
    <t>2021 Achieved</t>
  </si>
  <si>
    <t>2030 Expected</t>
  </si>
  <si>
    <t>UA</t>
  </si>
  <si>
    <t>100 extra buses by 2030 
Bus Rapid Transport (BRT) will account for 22.1% of passenger-km run by 2035 
25% of trucks and buses using CNG by 2030, 
All vehicles meet EURO III standard by 2023 and EURO IV by 2030</t>
  </si>
  <si>
    <t xml:space="preserve"> Implement a range of measures in an integrated approach to manage landscapes (e.g. cropland, livestock, forests and fisheries)
Costs:  Not estimated yet
Benefits:</t>
  </si>
  <si>
    <t xml:space="preserve">60% reduction in methane fugitive emissions by 2031 </t>
  </si>
  <si>
    <r>
      <t>a</t>
    </r>
    <r>
      <rPr>
        <vertAlign val="superscript"/>
        <sz val="9"/>
        <color rgb="FF000000"/>
        <rFont val="Times New Roman"/>
        <family val="1"/>
      </rPr>
      <t xml:space="preserve">   </t>
    </r>
    <r>
      <rPr>
        <sz val="9"/>
        <color rgb="FF000000"/>
        <rFont val="Times New Roman"/>
        <family val="1"/>
      </rPr>
      <t xml:space="preserve"> Each Party shall provide information on actions, policies and measures that support the implementation and achievement of its NDC under Article 4 of the Paris Agreement, focusing on those that have the most significant impact on GHG emissions or removals and those impacting key categories in the national GHG inventory. This information shall be presented in narrative and tabular format (para. 80 of the MPGs).</t>
    </r>
  </si>
  <si>
    <r>
      <t>b</t>
    </r>
    <r>
      <rPr>
        <vertAlign val="superscript"/>
        <sz val="9"/>
        <color rgb="FF000000"/>
        <rFont val="Times New Roman"/>
        <family val="1"/>
      </rPr>
      <t xml:space="preserve">   </t>
    </r>
    <r>
      <rPr>
        <sz val="9"/>
        <color rgb="FF000000"/>
        <rFont val="Times New Roman"/>
        <family val="1"/>
      </rPr>
      <t xml:space="preserve"> For each Party with an NDC under Article 4 of the Paris Agreement that consists of mitigation co-benefits resulting from Parties’ adaptation actions and/or economic diversification plans consistent with Article 4, para. 7, information to be reported under paras. 80, 82 and 83 of the MPGs includes relevant information on policies and measures contributing to mitigation co-benefits resulting from adaptation actions or economic diversification plans (para. 84 of the MPGs).</t>
    </r>
  </si>
  <si>
    <r>
      <t xml:space="preserve">c  </t>
    </r>
    <r>
      <rPr>
        <vertAlign val="superscript"/>
        <sz val="9"/>
        <color rgb="FF000000"/>
        <rFont val="Times New Roman"/>
        <family val="1"/>
      </rPr>
      <t xml:space="preserve"> </t>
    </r>
    <r>
      <rPr>
        <sz val="9"/>
        <color rgb="FF000000"/>
        <rFont val="Times New Roman"/>
        <family val="1"/>
      </rPr>
      <t xml:space="preserve"> Parties may indicate whether a measure is included in the ‘with measures’ projections. </t>
    </r>
  </si>
  <si>
    <r>
      <t xml:space="preserve">d </t>
    </r>
    <r>
      <rPr>
        <vertAlign val="superscript"/>
        <sz val="9"/>
        <color rgb="FF000000"/>
        <rFont val="Times New Roman"/>
        <family val="1"/>
      </rPr>
      <t xml:space="preserve">  </t>
    </r>
    <r>
      <rPr>
        <sz val="9"/>
        <color rgb="FF000000"/>
        <rFont val="Times New Roman"/>
        <family val="1"/>
      </rPr>
      <t xml:space="preserve"> Additional information may also be provided on the cost of the mitigation actions, non-GHG mitigation benefits, and how the mitigation action interacts with other mitigation actions, as appropriate (para. 83(a–c) of the MPGs).</t>
    </r>
  </si>
  <si>
    <r>
      <t xml:space="preserve">e  </t>
    </r>
    <r>
      <rPr>
        <vertAlign val="superscript"/>
        <sz val="9"/>
        <color rgb="FF000000"/>
        <rFont val="Times New Roman"/>
        <family val="1"/>
      </rPr>
      <t xml:space="preserve"> </t>
    </r>
    <r>
      <rPr>
        <sz val="9"/>
        <color rgb="FF000000"/>
        <rFont val="Times New Roman"/>
        <family val="1"/>
      </rPr>
      <t xml:space="preserve"> Parties should identify actions, policies and measures that influence GHG emissions from international transport (para. 88 of the MPGs).</t>
    </r>
  </si>
  <si>
    <r>
      <t xml:space="preserve">f </t>
    </r>
    <r>
      <rPr>
        <vertAlign val="superscript"/>
        <sz val="9"/>
        <color rgb="FF000000"/>
        <rFont val="Times New Roman"/>
        <family val="1"/>
      </rPr>
      <t xml:space="preserve">  </t>
    </r>
    <r>
      <rPr>
        <sz val="9"/>
        <color rgb="FF000000"/>
        <rFont val="Times New Roman"/>
        <family val="1"/>
      </rPr>
      <t xml:space="preserve"> Parties should, to the extent possible, provide information about how actions, policies and measures are modifying longer-term trends in GHG emissions and removals (para. 89 of the MPGs).</t>
    </r>
  </si>
  <si>
    <r>
      <t>g</t>
    </r>
    <r>
      <rPr>
        <vertAlign val="superscript"/>
        <sz val="9"/>
        <color rgb="FF000000"/>
        <rFont val="Times New Roman"/>
        <family val="1"/>
      </rPr>
      <t xml:space="preserve">   </t>
    </r>
    <r>
      <rPr>
        <sz val="9"/>
        <color rgb="FF000000"/>
        <rFont val="Times New Roman"/>
        <family val="1"/>
      </rPr>
      <t xml:space="preserve"> Parties shall, to the extent possible, provide information on the types of instrument: regulatory, economic instrument or other (para. 82(d) of the MPGs).</t>
    </r>
  </si>
  <si>
    <r>
      <t xml:space="preserve">h </t>
    </r>
    <r>
      <rPr>
        <vertAlign val="superscript"/>
        <sz val="9"/>
        <color rgb="FF000000"/>
        <rFont val="Times New Roman"/>
        <family val="1"/>
      </rPr>
      <t xml:space="preserve">  </t>
    </r>
    <r>
      <rPr>
        <sz val="9"/>
        <color rgb="FF000000"/>
        <rFont val="Times New Roman"/>
        <family val="1"/>
      </rPr>
      <t xml:space="preserve"> Parties shall, to the extent possible, use the following descriptive terms to report on status of implementation: planned, adopted or implemented (para. 82(e) of the MPGs).</t>
    </r>
  </si>
  <si>
    <r>
      <t>i</t>
    </r>
    <r>
      <rPr>
        <vertAlign val="superscript"/>
        <sz val="9"/>
        <color rgb="FF000000"/>
        <rFont val="Times New Roman"/>
        <family val="1"/>
      </rPr>
      <t xml:space="preserve">   </t>
    </r>
    <r>
      <rPr>
        <sz val="9"/>
        <color rgb="FF000000"/>
        <rFont val="Times New Roman"/>
        <family val="1"/>
      </rPr>
      <t xml:space="preserve"> Parties shall, to the extent possible, provide information on sector(s) affected: energy, transport, industrial processes and product use, agriculture, LULUCF, waste management or other (paras. 81 and 82(f) of the MPGs).</t>
    </r>
  </si>
  <si>
    <r>
      <t>j</t>
    </r>
    <r>
      <rPr>
        <vertAlign val="superscript"/>
        <sz val="9"/>
        <color rgb="FF000000"/>
        <rFont val="Times New Roman"/>
        <family val="1"/>
      </rPr>
      <t xml:space="preserve">   </t>
    </r>
    <r>
      <rPr>
        <sz val="9"/>
        <color rgb="FF000000"/>
        <rFont val="Times New Roman"/>
        <family val="1"/>
      </rPr>
      <t xml:space="preserve"> Each Party shall provide, to the extent possible, estimates of expected and achieved GHG emission reductions for its actions, policies and measures in the tabular format; those developing country Parties that need flexibility in the light of their capacities with respect to this provision are instead encouraged to report this information (para. 85 of the MPGs).</t>
    </r>
  </si>
  <si>
    <r>
      <t>k</t>
    </r>
    <r>
      <rPr>
        <vertAlign val="superscript"/>
        <sz val="9"/>
        <color rgb="FF000000"/>
        <rFont val="Times New Roman"/>
        <family val="1"/>
      </rPr>
      <t xml:space="preserve">   </t>
    </r>
    <r>
      <rPr>
        <sz val="9"/>
        <color rgb="FF000000"/>
        <rFont val="Times New Roman"/>
        <family val="1"/>
      </rPr>
      <t xml:space="preserve"> To the extent available, each Party shall describe the methodologies and assumptions used to estimate the GHG emission reductions or removals due to each action, policy and measure. This information may be presented in an annex to the biennial transparency report (para. 86 of the MPGs).</t>
    </r>
  </si>
  <si>
    <t>TABLE  6</t>
  </si>
  <si>
    <t>Summary of greenhouse gas emissions and removals in accordance with the common reporting table 10 emission trends – summary</t>
  </si>
  <si>
    <t xml:space="preserve">According to paragraph 91 of the MPGs, each Party that submits a stand-alone national inventory report shall provide a summary of its GHG emissions and removals. This information shall be provided for those reporting years corresponding to the Party’s most recent national inventory report, in a tabular format. </t>
  </si>
  <si>
    <r>
      <rPr>
        <vertAlign val="superscript"/>
        <sz val="9"/>
        <color rgb="FF000000"/>
        <rFont val="Times New Roman"/>
        <family val="1"/>
      </rPr>
      <t xml:space="preserve">(1)  </t>
    </r>
    <r>
      <rPr>
        <sz val="9"/>
        <color rgb="FF000000"/>
        <rFont val="Times New Roman"/>
        <family val="1"/>
      </rPr>
      <t xml:space="preserve">In accordance with decision 18/CMA.1, annex, para. 57, Parties shall report a consistent annual time series starting from 1990; those developing country Parties that need flexibility in the light of their capacities with respect to this provision have the flexibility to instead report data covering, at a minimum, the reference year/period for its NDC under Article 4 of the Paris Agreement and, in addition, a consistent annual time series from at least 2020 onwards. </t>
    </r>
  </si>
  <si>
    <r>
      <rPr>
        <vertAlign val="superscript"/>
        <sz val="9"/>
        <color rgb="FF000000"/>
        <rFont val="Times New Roman"/>
        <family val="1"/>
      </rPr>
      <t xml:space="preserve">(2)  </t>
    </r>
    <r>
      <rPr>
        <sz val="9"/>
        <color rgb="FF000000"/>
        <rFont val="Times New Roman"/>
        <family val="1"/>
      </rPr>
      <t xml:space="preserve">The column "Base year" should be filled in only by those Parties with economies in transition that use a base year different from 1990 in accordance with the relevant decisions of the COP. For these Parties, this different base year is used to calculate the percentage change in the final column of this table.  </t>
    </r>
  </si>
  <si>
    <r>
      <rPr>
        <vertAlign val="superscript"/>
        <sz val="9"/>
        <color rgb="FF000000"/>
        <rFont val="Times New Roman"/>
        <family val="1"/>
      </rPr>
      <t xml:space="preserve">(3) </t>
    </r>
    <r>
      <rPr>
        <sz val="9"/>
        <color rgb="FF000000"/>
        <rFont val="Times New Roman"/>
        <family val="1"/>
      </rPr>
      <t>As per decision 18/CMA.1, annex, para. 37, Parties shall use the 100-year time-horizon GWP values from the IPCC Fifth Assessment Report, or 100-year time-horizon GWP values from a subsequent IPCC assessment report as agreed upon by the CMA, to report aggregate emissions and removals of GHGs, expressed in CO</t>
    </r>
    <r>
      <rPr>
        <vertAlign val="subscript"/>
        <sz val="9"/>
        <color rgb="FF000000"/>
        <rFont val="Times New Roman"/>
        <family val="1"/>
      </rPr>
      <t>2</t>
    </r>
    <r>
      <rPr>
        <sz val="9"/>
        <color rgb="FF000000"/>
        <rFont val="Times New Roman"/>
        <family val="1"/>
      </rPr>
      <t xml:space="preserve"> eq. Parties may also use other metrics (e.g. global temperature potential) to report supplemental information on aggregate emissions and removals of GHGs, expressed in CO</t>
    </r>
    <r>
      <rPr>
        <vertAlign val="subscript"/>
        <sz val="9"/>
        <color rgb="FF000000"/>
        <rFont val="Times New Roman"/>
        <family val="1"/>
      </rPr>
      <t>2</t>
    </r>
    <r>
      <rPr>
        <sz val="9"/>
        <color rgb="FF000000"/>
        <rFont val="Times New Roman"/>
        <family val="1"/>
      </rPr>
      <t xml:space="preserve"> eq. In such cases, Parties shall provide in the NID information on the values of the metrics used and the IPCC assessment report they were sourced from. </t>
    </r>
  </si>
  <si>
    <r>
      <rPr>
        <vertAlign val="superscript"/>
        <sz val="9"/>
        <color rgb="FF000000"/>
        <rFont val="Times New Roman"/>
        <family val="1"/>
      </rPr>
      <t xml:space="preserve">(4)   </t>
    </r>
    <r>
      <rPr>
        <sz val="9"/>
        <color rgb="FF000000"/>
        <rFont val="Times New Roman"/>
        <family val="1"/>
      </rPr>
      <t xml:space="preserve">Fill in net emissions/removals as reported in table Summary 1. For the purposes of reporting, the signs for removals are always negative (–) and for emissions positive (+).  </t>
    </r>
  </si>
  <si>
    <r>
      <rPr>
        <vertAlign val="superscript"/>
        <sz val="9"/>
        <color rgb="FF000000"/>
        <rFont val="Times New Roman"/>
        <family val="1"/>
      </rPr>
      <t xml:space="preserve">(5)   </t>
    </r>
    <r>
      <rPr>
        <sz val="9"/>
        <color rgb="FF000000"/>
        <rFont val="Times New Roman"/>
        <family val="1"/>
      </rPr>
      <t>Parties are asked to report emissions from international aviation and international navigation and multilateral operations, as well as CO</t>
    </r>
    <r>
      <rPr>
        <vertAlign val="subscript"/>
        <sz val="9"/>
        <color rgb="FF000000"/>
        <rFont val="Times New Roman"/>
        <family val="1"/>
      </rPr>
      <t>2</t>
    </r>
    <r>
      <rPr>
        <sz val="9"/>
        <color rgb="FF000000"/>
        <rFont val="Times New Roman"/>
        <family val="1"/>
      </rPr>
      <t xml:space="preserve"> emissions from biomass and CO</t>
    </r>
    <r>
      <rPr>
        <vertAlign val="subscript"/>
        <sz val="9"/>
        <color rgb="FF000000"/>
        <rFont val="Times New Roman"/>
        <family val="1"/>
      </rPr>
      <t>2</t>
    </r>
    <r>
      <rPr>
        <sz val="9"/>
        <color rgb="FF000000"/>
        <rFont val="Times New Roman"/>
        <family val="1"/>
      </rPr>
      <t xml:space="preserve"> captured, under memo items.  These emissions should not be included in the national total emissions from the energy sector.  The Amounts of biomass used as fuel are included in the national energy consumption but the corresponding CO</t>
    </r>
    <r>
      <rPr>
        <vertAlign val="subscript"/>
        <sz val="9"/>
        <color rgb="FF000000"/>
        <rFont val="Times New Roman"/>
        <family val="1"/>
      </rPr>
      <t>2</t>
    </r>
    <r>
      <rPr>
        <sz val="9"/>
        <color rgb="FF000000"/>
        <rFont val="Times New Roman"/>
        <family val="1"/>
      </rPr>
      <t xml:space="preserve"> emissions are not included in the national total as it is assumed that the biomass is produced in a sustainable manner.  If the biomass is harvested at an unsustainable rate, net CO</t>
    </r>
    <r>
      <rPr>
        <vertAlign val="subscript"/>
        <sz val="9"/>
        <color rgb="FF000000"/>
        <rFont val="Times New Roman"/>
        <family val="1"/>
      </rPr>
      <t>2</t>
    </r>
    <r>
      <rPr>
        <sz val="9"/>
        <color rgb="FF000000"/>
        <rFont val="Times New Roman"/>
        <family val="1"/>
      </rPr>
      <t xml:space="preserve"> emissions are accounted for as a loss of biomass stocks in the LULUCF sector.  </t>
    </r>
  </si>
  <si>
    <r>
      <rPr>
        <vertAlign val="superscript"/>
        <sz val="9"/>
        <color rgb="FF000000"/>
        <rFont val="Times New Roman"/>
        <family val="1"/>
      </rPr>
      <t xml:space="preserve">(6) </t>
    </r>
    <r>
      <rPr>
        <sz val="9"/>
        <color rgb="FF000000"/>
        <rFont val="Times New Roman"/>
        <family val="1"/>
      </rPr>
      <t>In accordance with the MPGs (chapter II), for Parties that decide to report indirect CO</t>
    </r>
    <r>
      <rPr>
        <vertAlign val="subscript"/>
        <sz val="9"/>
        <color rgb="FF000000"/>
        <rFont val="Times New Roman"/>
        <family val="1"/>
      </rPr>
      <t>2</t>
    </r>
    <r>
      <rPr>
        <sz val="9"/>
        <color rgb="FF000000"/>
        <rFont val="Times New Roman"/>
        <family val="1"/>
      </rPr>
      <t xml:space="preserve"> emissions, the national totals shall be provided with and without indirect CO</t>
    </r>
    <r>
      <rPr>
        <vertAlign val="subscript"/>
        <sz val="9"/>
        <color rgb="FF000000"/>
        <rFont val="Times New Roman"/>
        <family val="1"/>
      </rPr>
      <t>2</t>
    </r>
    <r>
      <rPr>
        <sz val="9"/>
        <color rgb="FF000000"/>
        <rFont val="Times New Roman"/>
        <family val="1"/>
      </rPr>
      <t xml:space="preserve">. </t>
    </r>
  </si>
  <si>
    <r>
      <rPr>
        <vertAlign val="superscript"/>
        <sz val="9"/>
        <color rgb="FF000000"/>
        <rFont val="Times New Roman"/>
        <family val="1"/>
      </rPr>
      <t xml:space="preserve">(7) </t>
    </r>
    <r>
      <rPr>
        <sz val="9"/>
        <color rgb="FF000000"/>
        <rFont val="Times New Roman"/>
        <family val="1"/>
      </rPr>
      <t xml:space="preserve"> In accordance with the MPGs (chapter II), HFC and PFC emissions should be reported for each relevant chemical.  However, if it is not possible to report values for each chemical (i.e. mixtures, confidential data, lack of disaggregation), this row could be used for reporting aggregate figures for HFCs and PFCs. Note that the unit used for this row is kt CO</t>
    </r>
    <r>
      <rPr>
        <vertAlign val="subscript"/>
        <sz val="9"/>
        <color rgb="FF000000"/>
        <rFont val="Times New Roman"/>
        <family val="1"/>
      </rPr>
      <t xml:space="preserve">2 </t>
    </r>
    <r>
      <rPr>
        <sz val="9"/>
        <color rgb="FF000000"/>
        <rFont val="Times New Roman"/>
        <family val="1"/>
      </rPr>
      <t xml:space="preserve">eq. and that appropriate notation keys should be entered in the cells for the individual chemicals.  </t>
    </r>
  </si>
  <si>
    <r>
      <rPr>
        <vertAlign val="superscript"/>
        <sz val="9"/>
        <color rgb="FF000000"/>
        <rFont val="Times New Roman"/>
        <family val="1"/>
      </rPr>
      <t xml:space="preserve">(8) </t>
    </r>
    <r>
      <rPr>
        <sz val="9"/>
        <color rgb="FF000000"/>
        <rFont val="Times New Roman"/>
        <family val="1"/>
      </rPr>
      <t xml:space="preserve"> Includes net CO</t>
    </r>
    <r>
      <rPr>
        <vertAlign val="subscript"/>
        <sz val="9"/>
        <color rgb="FF000000"/>
        <rFont val="Times New Roman"/>
        <family val="1"/>
      </rPr>
      <t>2</t>
    </r>
    <r>
      <rPr>
        <sz val="9"/>
        <color rgb="FF000000"/>
        <rFont val="Times New Roman"/>
        <family val="1"/>
      </rPr>
      <t>, CH</t>
    </r>
    <r>
      <rPr>
        <vertAlign val="subscript"/>
        <sz val="9"/>
        <color rgb="FF000000"/>
        <rFont val="Times New Roman"/>
        <family val="1"/>
      </rPr>
      <t>4</t>
    </r>
    <r>
      <rPr>
        <sz val="9"/>
        <color rgb="FF000000"/>
        <rFont val="Times New Roman"/>
        <family val="1"/>
      </rPr>
      <t xml:space="preserve"> and N</t>
    </r>
    <r>
      <rPr>
        <vertAlign val="subscript"/>
        <sz val="9"/>
        <color rgb="FF000000"/>
        <rFont val="Times New Roman"/>
        <family val="1"/>
      </rPr>
      <t>2</t>
    </r>
    <r>
      <rPr>
        <sz val="9"/>
        <color rgb="FF000000"/>
        <rFont val="Times New Roman"/>
        <family val="1"/>
      </rPr>
      <t xml:space="preserve">O from LULUCF. </t>
    </r>
  </si>
  <si>
    <r>
      <t xml:space="preserve">7. Information on projections of greenhouse gas emissions and removals under a ‘with measures’ scenario </t>
    </r>
    <r>
      <rPr>
        <b/>
        <vertAlign val="superscript"/>
        <sz val="12"/>
        <color rgb="FF000000"/>
        <rFont val="Times New Roman"/>
        <family val="1"/>
      </rPr>
      <t>a, b</t>
    </r>
  </si>
  <si>
    <t xml:space="preserve">Most recent year in the Party's national inventory report </t>
  </si>
  <si>
    <r>
      <rPr>
        <i/>
        <sz val="9"/>
        <rFont val="Times New Roman"/>
        <family val="1"/>
      </rPr>
      <t>(kt CO</t>
    </r>
    <r>
      <rPr>
        <i/>
        <vertAlign val="subscript"/>
        <sz val="9"/>
        <color rgb="FF000000"/>
        <rFont val="Times New Roman"/>
        <family val="1"/>
      </rPr>
      <t>2</t>
    </r>
    <r>
      <rPr>
        <i/>
        <sz val="9"/>
        <color rgb="FF000000"/>
        <rFont val="Times New Roman"/>
        <family val="1"/>
      </rPr>
      <t xml:space="preserve"> eq)</t>
    </r>
    <r>
      <rPr>
        <i/>
        <vertAlign val="superscript"/>
        <sz val="9"/>
        <rFont val="Times New Roman"/>
        <family val="1"/>
      </rPr>
      <t>c</t>
    </r>
  </si>
  <si>
    <t xml:space="preserve">Projections of GHG emissions and removals </t>
  </si>
  <si>
    <r>
      <t xml:space="preserve">a </t>
    </r>
    <r>
      <rPr>
        <vertAlign val="superscript"/>
        <sz val="9"/>
        <color rgb="FF000000"/>
        <rFont val="Times New Roman"/>
        <family val="1"/>
      </rPr>
      <t xml:space="preserve">  </t>
    </r>
    <r>
      <rPr>
        <sz val="9"/>
        <color rgb="FF000000"/>
        <rFont val="Times New Roman"/>
        <family val="1"/>
      </rPr>
      <t xml:space="preserve"> Each Party shall report projections pursuant to paras. 93–101 of the MPGs; those developing country Parties that need flexibility in the light of their capacities are instead encouraged to report such projections (para. 92 of the MPGs).</t>
    </r>
  </si>
  <si>
    <r>
      <t xml:space="preserve">b  </t>
    </r>
    <r>
      <rPr>
        <vertAlign val="superscript"/>
        <sz val="9"/>
        <color rgb="FF000000"/>
        <rFont val="Times New Roman"/>
        <family val="1"/>
      </rPr>
      <t xml:space="preserve"> </t>
    </r>
    <r>
      <rPr>
        <sz val="9"/>
        <color rgb="FF000000"/>
        <rFont val="Times New Roman"/>
        <family val="1"/>
      </rPr>
      <t xml:space="preserve"> Those developing country Parties that need flexibility in the light of their capacities with respect paras. 93–101 of the MPGs can instead report using a less detailed methodology or coverage (para. 102 of the MPGs).</t>
    </r>
  </si>
  <si>
    <r>
      <t xml:space="preserve">c </t>
    </r>
    <r>
      <rPr>
        <vertAlign val="superscript"/>
        <sz val="9"/>
        <color rgb="FF000000"/>
        <rFont val="Times New Roman"/>
        <family val="1"/>
      </rPr>
      <t xml:space="preserve">  </t>
    </r>
    <r>
      <rPr>
        <sz val="9"/>
        <color rgb="FF000000"/>
        <rFont val="Times New Roman"/>
        <family val="1"/>
      </rPr>
      <t xml:space="preserve"> Projections shall begin from the most recent year in the Party’s national report and extend at least 15 years beyond the next year ending in zero or five; those developing country Parties that need flexibility in the light of their capacities with respect to this provision have the flexibility to instead extend their projections at least to the end point of their NDC under Article 4 of the Paris Agreement (para. 95 of the MPGs).</t>
    </r>
  </si>
  <si>
    <r>
      <t xml:space="preserve">d </t>
    </r>
    <r>
      <rPr>
        <vertAlign val="superscript"/>
        <sz val="9"/>
        <color rgb="FF000000"/>
        <rFont val="Times New Roman"/>
        <family val="1"/>
      </rPr>
      <t xml:space="preserve">  </t>
    </r>
    <r>
      <rPr>
        <sz val="9"/>
        <color rgb="FF000000"/>
        <rFont val="Times New Roman"/>
        <family val="1"/>
      </rPr>
      <t xml:space="preserve"> In accordance with para. 82(f) of the MPGs.</t>
    </r>
  </si>
  <si>
    <r>
      <t>Sector</t>
    </r>
    <r>
      <rPr>
        <b/>
        <vertAlign val="superscript"/>
        <sz val="11"/>
        <color theme="1"/>
        <rFont val="Aptos Narrow"/>
        <family val="2"/>
        <scheme val="minor"/>
      </rPr>
      <t>d</t>
    </r>
  </si>
  <si>
    <r>
      <t xml:space="preserve">8. Information on projections of greenhouse gas emissions and removals under a ‘with additional measures’ scenario </t>
    </r>
    <r>
      <rPr>
        <b/>
        <vertAlign val="superscript"/>
        <sz val="12"/>
        <rFont val="Times New Roman"/>
        <family val="1"/>
      </rPr>
      <t>a, b</t>
    </r>
  </si>
  <si>
    <r>
      <t xml:space="preserve">9. Information on projections of greenhouse gas emissions and removals under a ‘without measures’ scenario </t>
    </r>
    <r>
      <rPr>
        <b/>
        <vertAlign val="superscript"/>
        <sz val="12"/>
        <rFont val="Times New Roman"/>
        <family val="1"/>
      </rPr>
      <t>a, b</t>
    </r>
  </si>
  <si>
    <r>
      <t>a</t>
    </r>
    <r>
      <rPr>
        <vertAlign val="superscript"/>
        <sz val="9"/>
        <color rgb="FF000000"/>
        <rFont val="Times New Roman"/>
        <family val="1"/>
      </rPr>
      <t xml:space="preserve">   </t>
    </r>
    <r>
      <rPr>
        <sz val="9"/>
        <color rgb="FF000000"/>
        <rFont val="Times New Roman"/>
        <family val="1"/>
      </rPr>
      <t xml:space="preserve"> Each Party shall report projections pursuant to paras. 93–101 of the MPGs; those developing country Parties that need flexibility in the light of their capacities are instead encouraged to report such projections (para. 92 of the MPGs).</t>
    </r>
  </si>
  <si>
    <r>
      <t xml:space="preserve">b </t>
    </r>
    <r>
      <rPr>
        <vertAlign val="superscript"/>
        <sz val="9"/>
        <color rgb="FF000000"/>
        <rFont val="Times New Roman"/>
        <family val="1"/>
      </rPr>
      <t xml:space="preserve">  </t>
    </r>
    <r>
      <rPr>
        <sz val="9"/>
        <color rgb="FF000000"/>
        <rFont val="Times New Roman"/>
        <family val="1"/>
      </rPr>
      <t xml:space="preserve"> Those developing country Parties that need flexibility in the light of their capacities with respect paras. 93–101 of the MPGs can instead report using a less detailed methodology or coverage (para. 102 of the MPGs).</t>
    </r>
  </si>
  <si>
    <r>
      <t>d</t>
    </r>
    <r>
      <rPr>
        <vertAlign val="superscript"/>
        <sz val="9"/>
        <color rgb="FF000000"/>
        <rFont val="Times New Roman"/>
        <family val="1"/>
      </rPr>
      <t xml:space="preserve">   </t>
    </r>
    <r>
      <rPr>
        <sz val="9"/>
        <color rgb="FF000000"/>
        <rFont val="Times New Roman"/>
        <family val="1"/>
      </rPr>
      <t xml:space="preserve"> In accordance with para. 82(f) of the MPGs.</t>
    </r>
  </si>
  <si>
    <r>
      <t>b</t>
    </r>
    <r>
      <rPr>
        <vertAlign val="superscript"/>
        <sz val="9"/>
        <color rgb="FF000000"/>
        <rFont val="Times New Roman"/>
        <family val="1"/>
      </rPr>
      <t xml:space="preserve">   </t>
    </r>
    <r>
      <rPr>
        <sz val="9"/>
        <color rgb="FF000000"/>
        <rFont val="Times New Roman"/>
        <family val="1"/>
      </rPr>
      <t xml:space="preserve"> Those developing country Parties that need flexibility in the light of their capacities with respect paras. 93–101 of the MPGs can instead report using a less detailed methodology or coverage (para. 102 of the MPGs).</t>
    </r>
  </si>
  <si>
    <r>
      <t>c</t>
    </r>
    <r>
      <rPr>
        <vertAlign val="superscript"/>
        <sz val="9"/>
        <color rgb="FF000000"/>
        <rFont val="Times New Roman"/>
        <family val="1"/>
      </rPr>
      <t xml:space="preserve">   </t>
    </r>
    <r>
      <rPr>
        <sz val="9"/>
        <color rgb="FF000000"/>
        <rFont val="Times New Roman"/>
        <family val="1"/>
      </rPr>
      <t xml:space="preserve"> Projections shall begin from the most recent year in the Party’s national report and extend at least 15 years beyond the next year ending in zero or five; those developing country Parties that need flexibility in the light of their capacities with respect to this provision have the flexibility to instead extend their projections at least to the end point of their NDC under Article 4 of the Paris Agreement (para. 95 of the MPGs).</t>
    </r>
  </si>
  <si>
    <r>
      <t>10. Projections of key indicators</t>
    </r>
    <r>
      <rPr>
        <b/>
        <i/>
        <vertAlign val="superscript"/>
        <sz val="12"/>
        <color rgb="FF000000"/>
        <rFont val="Times New Roman"/>
        <family val="1"/>
      </rPr>
      <t>a</t>
    </r>
    <r>
      <rPr>
        <b/>
        <vertAlign val="superscript"/>
        <sz val="12"/>
        <color rgb="FF000000"/>
        <rFont val="Times New Roman"/>
        <family val="1"/>
      </rPr>
      <t xml:space="preserve">, </t>
    </r>
    <r>
      <rPr>
        <b/>
        <i/>
        <vertAlign val="superscript"/>
        <sz val="12"/>
        <color rgb="FF000000"/>
        <rFont val="Times New Roman"/>
        <family val="1"/>
      </rPr>
      <t>b</t>
    </r>
  </si>
  <si>
    <r>
      <t>Key indicator(s)</t>
    </r>
    <r>
      <rPr>
        <i/>
        <vertAlign val="superscript"/>
        <sz val="9"/>
        <color rgb="FF000000"/>
        <rFont val="Times New Roman"/>
        <family val="1"/>
      </rPr>
      <t xml:space="preserve"> c</t>
    </r>
  </si>
  <si>
    <t>Most recent year in the Party's national inventory report, or the most recent year for which data are available</t>
  </si>
  <si>
    <r>
      <t>Projections of key indicators</t>
    </r>
    <r>
      <rPr>
        <i/>
        <vertAlign val="superscript"/>
        <sz val="9"/>
        <rFont val="Times New Roman"/>
        <family val="1"/>
      </rPr>
      <t>d</t>
    </r>
  </si>
  <si>
    <r>
      <t>Notes</t>
    </r>
    <r>
      <rPr>
        <sz val="9"/>
        <color rgb="FF000000"/>
        <rFont val="Times New Roman"/>
        <family val="1"/>
      </rPr>
      <t>:</t>
    </r>
    <r>
      <rPr>
        <i/>
        <sz val="9"/>
        <color rgb="FF000000"/>
        <rFont val="Times New Roman"/>
        <family val="1"/>
      </rPr>
      <t xml:space="preserve"> </t>
    </r>
    <r>
      <rPr>
        <sz val="9"/>
        <color rgb="FF000000"/>
        <rFont val="Times New Roman"/>
        <family val="1"/>
      </rPr>
      <t>The Party could add rows for each additional key indicator.</t>
    </r>
  </si>
  <si>
    <r>
      <rPr>
        <i/>
        <vertAlign val="superscript"/>
        <sz val="9"/>
        <color rgb="FF000000"/>
        <rFont val="Times New Roman"/>
        <family val="1"/>
      </rPr>
      <t>a</t>
    </r>
    <r>
      <rPr>
        <vertAlign val="superscript"/>
        <sz val="9"/>
        <color rgb="FF000000"/>
        <rFont val="Times New Roman"/>
        <family val="1"/>
      </rPr>
      <t xml:space="preserve">  </t>
    </r>
    <r>
      <rPr>
        <sz val="9"/>
        <color rgb="FF000000"/>
        <rFont val="Times New Roman"/>
        <family val="1"/>
      </rPr>
      <t xml:space="preserve"> Each Party shall report projections pursuant to paras. 93–101 of the MPGs; those developing country Parties that need flexibility in the light of their capacities are instead encouraged to report such projections (para. 92 of the MPGs).</t>
    </r>
  </si>
  <si>
    <r>
      <t>c</t>
    </r>
    <r>
      <rPr>
        <i/>
        <vertAlign val="superscript"/>
        <sz val="11"/>
        <color rgb="FF000000"/>
        <rFont val="Calibri"/>
        <family val="2"/>
      </rPr>
      <t xml:space="preserve"> </t>
    </r>
    <r>
      <rPr>
        <vertAlign val="superscript"/>
        <sz val="11"/>
        <color rgb="FF000000"/>
        <rFont val="Calibri"/>
        <family val="2"/>
      </rPr>
      <t xml:space="preserve">  </t>
    </r>
    <r>
      <rPr>
        <sz val="11"/>
        <color rgb="FF000000"/>
        <rFont val="Calibri"/>
        <family val="2"/>
      </rPr>
      <t xml:space="preserve"> </t>
    </r>
    <r>
      <rPr>
        <sz val="9"/>
        <color rgb="FF000000"/>
        <rFont val="Times New Roman"/>
        <family val="1"/>
      </rPr>
      <t>Each Party shall also provide projections of key indicators to determine progress towards its NDC under Article 4 of the Paris Agreement (para. 97 of the MPGs).</t>
    </r>
  </si>
  <si>
    <r>
      <t>d</t>
    </r>
    <r>
      <rPr>
        <i/>
        <vertAlign val="superscript"/>
        <sz val="11"/>
        <color rgb="FF000000"/>
        <rFont val="Calibri"/>
        <family val="2"/>
      </rPr>
      <t xml:space="preserve"> </t>
    </r>
    <r>
      <rPr>
        <vertAlign val="superscript"/>
        <sz val="11"/>
        <color rgb="FF000000"/>
        <rFont val="Calibri"/>
        <family val="2"/>
      </rPr>
      <t xml:space="preserve">  </t>
    </r>
    <r>
      <rPr>
        <sz val="11"/>
        <color rgb="FF000000"/>
        <rFont val="Calibri"/>
        <family val="2"/>
      </rPr>
      <t xml:space="preserve"> </t>
    </r>
    <r>
      <rPr>
        <sz val="9"/>
        <color rgb="FF000000"/>
        <rFont val="Times New Roman"/>
        <family val="1"/>
      </rPr>
      <t>Future years extended to at least 15 years beyond the next year ending in zero or five; those developing country Parties that need flexibility in the light of their capacities with respect to this provision have the flexibility to instead extend their projections at least to the end point of their NDC under Article 4 of the Paris Agreement (para. 95 of the MPGs).</t>
    </r>
  </si>
  <si>
    <r>
      <t>11. Key underlying assumptions and parameters used for projections</t>
    </r>
    <r>
      <rPr>
        <b/>
        <i/>
        <vertAlign val="superscript"/>
        <sz val="12"/>
        <color rgb="FF000000"/>
        <rFont val="Times New Roman"/>
        <family val="1"/>
      </rPr>
      <t>a, b</t>
    </r>
  </si>
  <si>
    <r>
      <t>Key underlying assumptions and parameters</t>
    </r>
    <r>
      <rPr>
        <i/>
        <vertAlign val="superscript"/>
        <sz val="9"/>
        <color rgb="FF000000"/>
        <rFont val="Times New Roman"/>
        <family val="1"/>
      </rPr>
      <t>c</t>
    </r>
  </si>
  <si>
    <r>
      <t>Projections of underlying assumption/parameters</t>
    </r>
    <r>
      <rPr>
        <i/>
        <vertAlign val="superscript"/>
        <sz val="9"/>
        <rFont val="Times New Roman"/>
        <family val="1"/>
      </rPr>
      <t>d</t>
    </r>
  </si>
  <si>
    <r>
      <t>12. Information necessary to track progress on the implementation and achievement of the domestic policies and measures implemented to address the social and economic consequences of response measures</t>
    </r>
    <r>
      <rPr>
        <b/>
        <i/>
        <vertAlign val="superscript"/>
        <sz val="12"/>
        <rFont val="Times New Roman"/>
        <family val="1"/>
      </rPr>
      <t>a</t>
    </r>
  </si>
  <si>
    <r>
      <t>a</t>
    </r>
    <r>
      <rPr>
        <vertAlign val="superscript"/>
        <sz val="9"/>
        <color rgb="FF000000"/>
        <rFont val="Times New Roman"/>
        <family val="1"/>
      </rPr>
      <t xml:space="preserve">   </t>
    </r>
    <r>
      <rPr>
        <sz val="9"/>
        <color rgb="FF000000"/>
        <rFont val="Times New Roman"/>
        <family val="1"/>
      </rPr>
      <t xml:space="preserve"> Each Party with an NDC under Article 4 that consists of adaptation actions and/or economic diversification plans resulting in mitigation co-benefits consistent with Article 4, para. 7, of the Paris Agreement shall provide the information necessary to track progress on the implementation and achievement of the domestic policies and measures </t>
    </r>
  </si>
  <si>
    <r>
      <t>b</t>
    </r>
    <r>
      <rPr>
        <vertAlign val="superscript"/>
        <sz val="9"/>
        <color rgb="FF000000"/>
        <rFont val="Times New Roman"/>
        <family val="1"/>
      </rPr>
      <t xml:space="preserve">   </t>
    </r>
    <r>
      <rPr>
        <sz val="9"/>
        <color rgb="FF000000"/>
        <rFont val="Times New Roman"/>
        <family val="1"/>
      </rPr>
      <t xml:space="preserve"> In accordance with para. 78(a) of the MPGs.</t>
    </r>
  </si>
  <si>
    <r>
      <t>c</t>
    </r>
    <r>
      <rPr>
        <vertAlign val="superscript"/>
        <sz val="9"/>
        <color rgb="FF000000"/>
        <rFont val="Times New Roman"/>
        <family val="1"/>
      </rPr>
      <t xml:space="preserve">   </t>
    </r>
    <r>
      <rPr>
        <sz val="9"/>
        <color rgb="FF000000"/>
        <rFont val="Times New Roman"/>
        <family val="1"/>
      </rPr>
      <t xml:space="preserve"> In accordance with para. 78(b) of the MPGs.</t>
    </r>
  </si>
  <si>
    <r>
      <t>d</t>
    </r>
    <r>
      <rPr>
        <vertAlign val="superscript"/>
        <sz val="9"/>
        <color rgb="FF000000"/>
        <rFont val="Times New Roman"/>
        <family val="1"/>
      </rPr>
      <t xml:space="preserve">   </t>
    </r>
    <r>
      <rPr>
        <sz val="9"/>
        <color rgb="FF000000"/>
        <rFont val="Times New Roman"/>
        <family val="1"/>
      </rPr>
      <t xml:space="preserve"> In accordance with para. 78(c) of the MPGs.</t>
    </r>
  </si>
  <si>
    <r>
      <t>e</t>
    </r>
    <r>
      <rPr>
        <sz val="9"/>
        <color rgb="FF000000"/>
        <rFont val="Times New Roman"/>
        <family val="1"/>
      </rPr>
      <t xml:space="preserve"> </t>
    </r>
    <r>
      <rPr>
        <vertAlign val="superscript"/>
        <sz val="9"/>
        <color rgb="FF000000"/>
        <rFont val="Times New Roman"/>
        <family val="1"/>
      </rPr>
      <t xml:space="preserve">  </t>
    </r>
    <r>
      <rPr>
        <sz val="9"/>
        <color rgb="FF000000"/>
        <rFont val="Times New Roman"/>
        <family val="1"/>
      </rPr>
      <t xml:space="preserve"> In accordance with para. 78(d) of the MPGs.</t>
    </r>
  </si>
  <si>
    <r>
      <t>Sectors and activities associated with the response measures</t>
    </r>
    <r>
      <rPr>
        <i/>
        <vertAlign val="superscript"/>
        <sz val="11"/>
        <color rgb="FF000000"/>
        <rFont val="Times New Roman"/>
        <family val="1"/>
      </rPr>
      <t>b</t>
    </r>
  </si>
  <si>
    <r>
      <t>Social and economic consequences of the response measures</t>
    </r>
    <r>
      <rPr>
        <i/>
        <vertAlign val="superscript"/>
        <sz val="11"/>
        <rFont val="Times New Roman"/>
        <family val="1"/>
      </rPr>
      <t xml:space="preserve">c </t>
    </r>
  </si>
  <si>
    <r>
      <t>Challenges in and barriers to addressing the consequences</t>
    </r>
    <r>
      <rPr>
        <i/>
        <vertAlign val="superscript"/>
        <sz val="11"/>
        <rFont val="Times New Roman"/>
        <family val="1"/>
      </rPr>
      <t>d</t>
    </r>
  </si>
  <si>
    <r>
      <t>Actions to address the consequences</t>
    </r>
    <r>
      <rPr>
        <i/>
        <vertAlign val="superscript"/>
        <sz val="11"/>
        <rFont val="Times New Roman"/>
        <family val="1"/>
      </rPr>
      <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</si>
</sst>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52" x14ac:knownFonts="1">
    <font>
      <sz val="11"/>
      <color theme="1"/>
      <name val="Aptos Narrow"/>
      <family val="2"/>
      <scheme val="minor"/>
    </font>
    <font>
      <b/>
      <sz val="11"/>
      <color theme="1"/>
      <name val="Aptos Narrow"/>
      <family val="2"/>
      <scheme val="minor"/>
    </font>
    <font>
      <sz val="11"/>
      <color theme="1"/>
      <name val="Aptos"/>
      <family val="2"/>
    </font>
    <font>
      <i/>
      <sz val="11"/>
      <color theme="1"/>
      <name val="Aptos Narrow"/>
      <family val="2"/>
      <scheme val="minor"/>
    </font>
    <font>
      <sz val="8"/>
      <name val="Aptos Narrow"/>
      <family val="2"/>
      <scheme val="minor"/>
    </font>
    <font>
      <b/>
      <sz val="11"/>
      <color theme="1"/>
      <name val="Aptos"/>
      <family val="2"/>
    </font>
    <font>
      <b/>
      <sz val="11"/>
      <color rgb="FF000000"/>
      <name val="Aptos"/>
      <family val="2"/>
    </font>
    <font>
      <sz val="11"/>
      <color theme="1"/>
      <name val="Aptos Narrow"/>
      <family val="2"/>
      <scheme val="minor"/>
    </font>
    <font>
      <sz val="11"/>
      <name val="Aptos"/>
      <family val="2"/>
    </font>
    <font>
      <sz val="9"/>
      <color rgb="FF000000"/>
      <name val="Times New Roman"/>
      <family val="1"/>
    </font>
    <font>
      <b/>
      <sz val="9"/>
      <color theme="1"/>
      <name val="Times New Roman"/>
      <family val="1"/>
    </font>
    <font>
      <b/>
      <sz val="9"/>
      <name val="Times New Roman"/>
      <family val="1"/>
    </font>
    <font>
      <vertAlign val="superscript"/>
      <sz val="9"/>
      <name val="Times New Roman"/>
      <family val="1"/>
    </font>
    <font>
      <b/>
      <vertAlign val="subscript"/>
      <sz val="9"/>
      <name val="Times New Roman"/>
      <family val="1"/>
    </font>
    <font>
      <b/>
      <vertAlign val="superscript"/>
      <sz val="9"/>
      <name val="Times New Roman"/>
      <family val="1"/>
    </font>
    <font>
      <sz val="9"/>
      <color theme="1"/>
      <name val="Times New Roman"/>
      <family val="1"/>
    </font>
    <font>
      <sz val="9"/>
      <name val="Times New Roman"/>
      <family val="1"/>
    </font>
    <font>
      <vertAlign val="subscript"/>
      <sz val="9"/>
      <name val="Times New Roman"/>
      <family val="1"/>
    </font>
    <font>
      <i/>
      <sz val="9"/>
      <name val="Times New Roman"/>
      <family val="1"/>
    </font>
    <font>
      <sz val="10"/>
      <color theme="1"/>
      <name val="Arial"/>
      <family val="2"/>
    </font>
    <font>
      <b/>
      <sz val="9"/>
      <color rgb="FF000000"/>
      <name val="Times New Roman"/>
      <family val="1"/>
    </font>
    <font>
      <b/>
      <sz val="12"/>
      <color theme="1"/>
      <name val="Times New Roman"/>
      <family val="1"/>
    </font>
    <font>
      <b/>
      <vertAlign val="superscript"/>
      <sz val="11"/>
      <color theme="1"/>
      <name val="Aptos"/>
      <family val="2"/>
    </font>
    <font>
      <b/>
      <vertAlign val="superscript"/>
      <sz val="11"/>
      <color rgb="FF000000"/>
      <name val="Aptos"/>
      <family val="2"/>
    </font>
    <font>
      <i/>
      <sz val="9"/>
      <color rgb="FF000000"/>
      <name val="Times New Roman"/>
      <family val="1"/>
    </font>
    <font>
      <i/>
      <vertAlign val="superscript"/>
      <sz val="9"/>
      <color rgb="FF000000"/>
      <name val="Times New Roman"/>
      <family val="1"/>
    </font>
    <font>
      <vertAlign val="superscript"/>
      <sz val="9"/>
      <color rgb="FF000000"/>
      <name val="Times New Roman"/>
      <family val="1"/>
    </font>
    <font>
      <sz val="11"/>
      <color rgb="FF000000"/>
      <name val="Aptos"/>
      <family val="2"/>
    </font>
    <font>
      <i/>
      <sz val="11"/>
      <color rgb="FF000000"/>
      <name val="Aptos"/>
      <family val="2"/>
    </font>
    <font>
      <i/>
      <sz val="11"/>
      <color theme="1"/>
      <name val="Aptos"/>
      <family val="2"/>
    </font>
    <font>
      <i/>
      <vertAlign val="superscript"/>
      <sz val="11"/>
      <color theme="1"/>
      <name val="Aptos"/>
      <family val="2"/>
    </font>
    <font>
      <i/>
      <vertAlign val="superscript"/>
      <sz val="11"/>
      <color rgb="FF000000"/>
      <name val="Aptos Narrow"/>
      <family val="2"/>
      <scheme val="minor"/>
    </font>
    <font>
      <vertAlign val="superscript"/>
      <sz val="11"/>
      <color rgb="FF000000"/>
      <name val="Calibri"/>
      <family val="2"/>
    </font>
    <font>
      <sz val="11"/>
      <color rgb="FF000000"/>
      <name val="Calibri"/>
      <family val="2"/>
    </font>
    <font>
      <b/>
      <i/>
      <sz val="11"/>
      <color rgb="FF000000"/>
      <name val="Aptos"/>
      <family val="2"/>
    </font>
    <font>
      <sz val="11"/>
      <name val="Aptos Narrow"/>
      <family val="2"/>
      <scheme val="minor"/>
    </font>
    <font>
      <b/>
      <i/>
      <vertAlign val="superscript"/>
      <sz val="12"/>
      <name val="Times New Roman"/>
      <family val="1"/>
    </font>
    <font>
      <b/>
      <vertAlign val="superscript"/>
      <sz val="11"/>
      <color theme="1"/>
      <name val="Aptos Narrow"/>
      <family val="2"/>
      <scheme val="minor"/>
    </font>
    <font>
      <b/>
      <vertAlign val="superscript"/>
      <sz val="12"/>
      <name val="Times New Roman"/>
      <family val="1"/>
    </font>
    <font>
      <i/>
      <sz val="9"/>
      <color theme="1"/>
      <name val="Times New Roman"/>
      <family val="1"/>
    </font>
    <font>
      <i/>
      <vertAlign val="superscript"/>
      <sz val="9"/>
      <name val="Times New Roman"/>
      <family val="1"/>
    </font>
    <font>
      <i/>
      <vertAlign val="superscript"/>
      <sz val="11"/>
      <name val="Times New Roman"/>
      <family val="1"/>
    </font>
    <font>
      <i/>
      <vertAlign val="subscript"/>
      <sz val="9"/>
      <name val="Times New Roman"/>
      <family val="1"/>
    </font>
    <font>
      <vertAlign val="subscript"/>
      <sz val="9"/>
      <color rgb="FF000000"/>
      <name val="Times New Roman"/>
      <family val="1"/>
    </font>
    <font>
      <b/>
      <sz val="12"/>
      <color rgb="FF000000"/>
      <name val="Times New Roman"/>
      <family val="1"/>
    </font>
    <font>
      <b/>
      <vertAlign val="superscript"/>
      <sz val="12"/>
      <color rgb="FF000000"/>
      <name val="Times New Roman"/>
      <family val="1"/>
    </font>
    <font>
      <i/>
      <vertAlign val="subscript"/>
      <sz val="9"/>
      <color rgb="FF000000"/>
      <name val="Times New Roman"/>
      <family val="1"/>
    </font>
    <font>
      <b/>
      <i/>
      <vertAlign val="superscript"/>
      <sz val="12"/>
      <color rgb="FF000000"/>
      <name val="Times New Roman"/>
      <family val="1"/>
    </font>
    <font>
      <i/>
      <vertAlign val="superscript"/>
      <sz val="11"/>
      <color rgb="FF000000"/>
      <name val="Calibri"/>
      <family val="2"/>
    </font>
    <font>
      <i/>
      <sz val="11"/>
      <color rgb="FF000000"/>
      <name val="Times New Roman"/>
      <family val="1"/>
    </font>
    <font>
      <i/>
      <vertAlign val="superscript"/>
      <sz val="11"/>
      <color rgb="FF000000"/>
      <name val="Times New Roman"/>
      <family val="1"/>
    </font>
    <font>
      <i/>
      <sz val="11"/>
      <color theme="1"/>
      <name val="Times New Roman"/>
      <family val="1"/>
    </font>
  </fonts>
  <fills count="9">
    <fill>
      <patternFill patternType="none"/>
    </fill>
    <fill>
      <patternFill patternType="gray125"/>
    </fill>
    <fill>
      <patternFill patternType="solid">
        <fgColor rgb="FFB3E5A1"/>
        <bgColor indexed="64"/>
      </patternFill>
    </fill>
    <fill>
      <patternFill patternType="solid">
        <fgColor rgb="FFD9F2D0"/>
        <bgColor indexed="64"/>
      </patternFill>
    </fill>
    <fill>
      <patternFill patternType="solid">
        <fgColor rgb="FFCCFFFF"/>
        <bgColor rgb="FFCCFFFF"/>
      </patternFill>
    </fill>
    <fill>
      <patternFill patternType="solid">
        <fgColor rgb="FFCCFFCC"/>
        <bgColor rgb="FFCCFFFF"/>
      </patternFill>
    </fill>
    <fill>
      <patternFill patternType="solid">
        <fgColor rgb="FF969696"/>
        <bgColor rgb="FF8497B0"/>
      </patternFill>
    </fill>
    <fill>
      <patternFill patternType="solid">
        <fgColor theme="9" tint="0.59999389629810485"/>
        <bgColor indexed="64"/>
      </patternFill>
    </fill>
    <fill>
      <patternFill patternType="solid">
        <fgColor theme="0" tint="-0.14999847407452621"/>
        <bgColor rgb="FF000000"/>
      </patternFill>
    </fill>
  </fills>
  <borders count="53">
    <border>
      <left/>
      <right/>
      <top/>
      <bottom/>
      <diagonal/>
    </border>
    <border>
      <left style="medium">
        <color rgb="FFBFBFBF"/>
      </left>
      <right style="medium">
        <color rgb="FFBFBFBF"/>
      </right>
      <top style="medium">
        <color rgb="FFBFBFBF"/>
      </top>
      <bottom style="medium">
        <color rgb="FFBFBFBF"/>
      </bottom>
      <diagonal/>
    </border>
    <border>
      <left style="medium">
        <color rgb="FFBFBFBF"/>
      </left>
      <right style="medium">
        <color rgb="FFBFBFBF"/>
      </right>
      <top style="medium">
        <color rgb="FFBFBFBF"/>
      </top>
      <bottom/>
      <diagonal/>
    </border>
    <border>
      <left style="medium">
        <color rgb="FFBFBFBF"/>
      </left>
      <right style="medium">
        <color rgb="FFBFBFBF"/>
      </right>
      <top/>
      <bottom style="medium">
        <color rgb="FFBFBFBF"/>
      </bottom>
      <diagonal/>
    </border>
    <border>
      <left/>
      <right style="medium">
        <color rgb="FFBFBFBF"/>
      </right>
      <top style="medium">
        <color rgb="FFBFBFBF"/>
      </top>
      <bottom style="medium">
        <color rgb="FFBFBFBF"/>
      </bottom>
      <diagonal/>
    </border>
    <border>
      <left/>
      <right style="medium">
        <color rgb="FFBFBFBF"/>
      </right>
      <top/>
      <bottom style="medium">
        <color rgb="FFBFBFBF"/>
      </bottom>
      <diagonal/>
    </border>
    <border>
      <left style="medium">
        <color rgb="FFBFBFBF"/>
      </left>
      <right style="medium">
        <color rgb="FFBFBFBF"/>
      </right>
      <top/>
      <bottom/>
      <diagonal/>
    </border>
    <border>
      <left/>
      <right style="medium">
        <color rgb="FFBFBFBF"/>
      </right>
      <top/>
      <bottom/>
      <diagonal/>
    </border>
    <border>
      <left style="medium">
        <color indexed="64"/>
      </left>
      <right/>
      <top style="medium">
        <color indexed="64"/>
      </top>
      <bottom style="medium">
        <color indexed="64"/>
      </bottom>
      <diagonal/>
    </border>
    <border>
      <left style="medium">
        <color rgb="FFBFBFBF"/>
      </left>
      <right/>
      <top style="medium">
        <color rgb="FFBFBFBF"/>
      </top>
      <bottom style="medium">
        <color rgb="FFBFBFBF"/>
      </bottom>
      <diagonal/>
    </border>
    <border>
      <left style="thin">
        <color indexed="64"/>
      </left>
      <right style="thin">
        <color indexed="64"/>
      </right>
      <top style="thin">
        <color indexed="64"/>
      </top>
      <bottom style="thin">
        <color indexed="64"/>
      </bottom>
      <diagonal/>
    </border>
    <border>
      <left style="medium">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bottom style="double">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thin">
        <color auto="1"/>
      </left>
      <right style="medium">
        <color auto="1"/>
      </right>
      <top style="thin">
        <color auto="1"/>
      </top>
      <bottom style="double">
        <color auto="1"/>
      </bottom>
      <diagonal/>
    </border>
    <border>
      <left style="medium">
        <color auto="1"/>
      </left>
      <right/>
      <top/>
      <bottom style="medium">
        <color auto="1"/>
      </bottom>
      <diagonal/>
    </border>
    <border>
      <left style="thin">
        <color auto="1"/>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style="medium">
        <color auto="1"/>
      </left>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thin">
        <color auto="1"/>
      </bottom>
      <diagonal/>
    </border>
    <border>
      <left style="medium">
        <color auto="1"/>
      </left>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medium">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medium">
        <color auto="1"/>
      </top>
      <bottom style="medium">
        <color auto="1"/>
      </bottom>
      <diagonal/>
    </border>
    <border>
      <left style="medium">
        <color auto="1"/>
      </left>
      <right style="thin">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top/>
      <bottom style="medium">
        <color auto="1"/>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s>
  <cellStyleXfs count="8">
    <xf numFmtId="0" fontId="0" fillId="0" borderId="0"/>
    <xf numFmtId="9" fontId="7" fillId="0" borderId="0" applyFont="0" applyFill="0" applyBorder="0" applyAlignment="0" applyProtection="0"/>
    <xf numFmtId="2" fontId="9" fillId="0" borderId="0"/>
    <xf numFmtId="0" fontId="9" fillId="0" borderId="0"/>
    <xf numFmtId="0" fontId="15" fillId="5" borderId="25"/>
    <xf numFmtId="0" fontId="15" fillId="5" borderId="25"/>
    <xf numFmtId="0" fontId="9" fillId="0" borderId="46"/>
    <xf numFmtId="0" fontId="21" fillId="0" borderId="0"/>
  </cellStyleXfs>
  <cellXfs count="164">
    <xf numFmtId="0" fontId="0" fillId="0" borderId="0" xfId="0"/>
    <xf numFmtId="0" fontId="0" fillId="0" borderId="0" xfId="0" applyAlignment="1">
      <alignment wrapText="1"/>
    </xf>
    <xf numFmtId="0" fontId="1" fillId="0" borderId="0" xfId="0" applyFont="1" applyAlignment="1">
      <alignment wrapText="1"/>
    </xf>
    <xf numFmtId="0" fontId="1" fillId="0" borderId="0" xfId="0" applyFont="1"/>
    <xf numFmtId="0" fontId="3" fillId="0" borderId="0" xfId="0" applyFont="1"/>
    <xf numFmtId="9" fontId="0" fillId="0" borderId="0" xfId="0" applyNumberFormat="1"/>
    <xf numFmtId="0" fontId="0" fillId="0" borderId="0" xfId="0" applyAlignment="1">
      <alignment horizontal="left" vertical="top"/>
    </xf>
    <xf numFmtId="0" fontId="6" fillId="2" borderId="2" xfId="0" applyFont="1" applyFill="1" applyBorder="1" applyAlignment="1">
      <alignment vertical="center" wrapText="1"/>
    </xf>
    <xf numFmtId="0" fontId="5" fillId="0" borderId="6" xfId="0" applyFont="1" applyBorder="1" applyAlignment="1">
      <alignment vertical="center" wrapText="1"/>
    </xf>
    <xf numFmtId="0" fontId="5" fillId="0" borderId="3" xfId="0" applyFont="1" applyBorder="1" applyAlignment="1">
      <alignment vertical="center" wrapText="1"/>
    </xf>
    <xf numFmtId="0" fontId="2" fillId="0" borderId="7" xfId="0" applyFont="1" applyBorder="1" applyAlignment="1">
      <alignment vertical="center" wrapText="1"/>
    </xf>
    <xf numFmtId="0" fontId="0" fillId="0" borderId="7" xfId="0" applyBorder="1" applyAlignment="1">
      <alignment vertical="top" wrapText="1"/>
    </xf>
    <xf numFmtId="0" fontId="0" fillId="0" borderId="5" xfId="0" applyBorder="1" applyAlignment="1">
      <alignment vertical="top" wrapText="1"/>
    </xf>
    <xf numFmtId="0" fontId="2" fillId="0" borderId="5" xfId="0" applyFont="1" applyBorder="1" applyAlignment="1">
      <alignment vertical="center" wrapText="1"/>
    </xf>
    <xf numFmtId="3" fontId="0" fillId="0" borderId="0" xfId="0" applyNumberFormat="1"/>
    <xf numFmtId="0" fontId="0" fillId="0" borderId="10" xfId="0" applyBorder="1"/>
    <xf numFmtId="0" fontId="1" fillId="0" borderId="10" xfId="0" applyFont="1" applyBorder="1" applyAlignment="1">
      <alignment wrapText="1"/>
    </xf>
    <xf numFmtId="0" fontId="1" fillId="0" borderId="10" xfId="0" applyFont="1" applyBorder="1" applyAlignment="1">
      <alignment horizontal="center"/>
    </xf>
    <xf numFmtId="0" fontId="1" fillId="0" borderId="10" xfId="0" applyFont="1" applyBorder="1"/>
    <xf numFmtId="3" fontId="0" fillId="0" borderId="10" xfId="0" applyNumberFormat="1" applyBorder="1"/>
    <xf numFmtId="0" fontId="0" fillId="0" borderId="10" xfId="0" applyBorder="1" applyAlignment="1">
      <alignment horizontal="left" vertical="top"/>
    </xf>
    <xf numFmtId="41" fontId="0" fillId="0" borderId="10" xfId="0" applyNumberFormat="1" applyBorder="1"/>
    <xf numFmtId="0" fontId="0" fillId="0" borderId="0" xfId="0" applyAlignment="1">
      <alignment horizontal="center" wrapText="1"/>
    </xf>
    <xf numFmtId="0" fontId="0" fillId="0" borderId="0" xfId="0" applyAlignment="1">
      <alignment horizontal="center"/>
    </xf>
    <xf numFmtId="1" fontId="0" fillId="0" borderId="0" xfId="0" applyNumberFormat="1"/>
    <xf numFmtId="1" fontId="0" fillId="0" borderId="0" xfId="0" applyNumberFormat="1" applyAlignment="1">
      <alignment horizontal="center"/>
    </xf>
    <xf numFmtId="0" fontId="0" fillId="0" borderId="0" xfId="0" applyAlignment="1">
      <alignment horizontal="right" wrapText="1"/>
    </xf>
    <xf numFmtId="0" fontId="8" fillId="0" borderId="5" xfId="0" applyFont="1" applyBorder="1" applyAlignment="1">
      <alignment vertical="center" wrapText="1"/>
    </xf>
    <xf numFmtId="2" fontId="10" fillId="4" borderId="11" xfId="2" applyFont="1" applyFill="1" applyBorder="1" applyAlignment="1">
      <alignment vertical="center"/>
    </xf>
    <xf numFmtId="49" fontId="10" fillId="4" borderId="12" xfId="3" applyNumberFormat="1" applyFont="1" applyFill="1" applyBorder="1" applyAlignment="1">
      <alignment horizontal="center" vertical="center" wrapText="1"/>
    </xf>
    <xf numFmtId="49" fontId="10" fillId="4" borderId="13" xfId="3" applyNumberFormat="1" applyFont="1" applyFill="1" applyBorder="1" applyAlignment="1">
      <alignment horizontal="center" vertical="center"/>
    </xf>
    <xf numFmtId="0" fontId="10" fillId="4" borderId="14" xfId="3" applyFont="1" applyFill="1" applyBorder="1" applyAlignment="1">
      <alignment horizontal="center" vertical="center" wrapText="1"/>
    </xf>
    <xf numFmtId="2" fontId="10" fillId="4" borderId="15" xfId="2" applyFont="1" applyFill="1" applyBorder="1" applyAlignment="1">
      <alignment horizontal="left" vertical="center"/>
    </xf>
    <xf numFmtId="0" fontId="10" fillId="4" borderId="16" xfId="3" applyFont="1" applyFill="1" applyBorder="1" applyAlignment="1">
      <alignment horizontal="centerContinuous" vertical="center" wrapText="1"/>
    </xf>
    <xf numFmtId="0" fontId="10" fillId="4" borderId="17" xfId="3" applyFont="1" applyFill="1" applyBorder="1" applyAlignment="1">
      <alignment horizontal="centerContinuous" vertical="center" wrapText="1"/>
    </xf>
    <xf numFmtId="0" fontId="10" fillId="4" borderId="18" xfId="3" applyFont="1" applyFill="1" applyBorder="1" applyAlignment="1">
      <alignment horizontal="center" vertical="center"/>
    </xf>
    <xf numFmtId="2" fontId="10" fillId="4" borderId="19" xfId="2" applyFont="1" applyFill="1" applyBorder="1" applyAlignment="1">
      <alignment vertical="center"/>
    </xf>
    <xf numFmtId="4" fontId="10" fillId="4" borderId="20" xfId="0" applyNumberFormat="1" applyFont="1" applyFill="1" applyBorder="1" applyAlignment="1">
      <alignment horizontal="right" vertical="center" shrinkToFit="1"/>
    </xf>
    <xf numFmtId="4" fontId="10" fillId="4" borderId="21" xfId="0" applyNumberFormat="1" applyFont="1" applyFill="1" applyBorder="1" applyAlignment="1">
      <alignment horizontal="right" vertical="center" shrinkToFit="1"/>
    </xf>
    <xf numFmtId="2" fontId="10" fillId="4" borderId="22" xfId="2" applyFont="1" applyFill="1" applyBorder="1" applyAlignment="1">
      <alignment horizontal="left" vertical="center"/>
    </xf>
    <xf numFmtId="4" fontId="10" fillId="4" borderId="23" xfId="0" applyNumberFormat="1" applyFont="1" applyFill="1" applyBorder="1" applyAlignment="1">
      <alignment horizontal="right" vertical="center" shrinkToFit="1"/>
    </xf>
    <xf numFmtId="4" fontId="10" fillId="4" borderId="24" xfId="0" applyNumberFormat="1" applyFont="1" applyFill="1" applyBorder="1" applyAlignment="1">
      <alignment horizontal="right" vertical="center" shrinkToFit="1"/>
    </xf>
    <xf numFmtId="0" fontId="15" fillId="4" borderId="26" xfId="4" applyFill="1" applyBorder="1" applyAlignment="1">
      <alignment horizontal="left" vertical="center" indent="1"/>
    </xf>
    <xf numFmtId="4" fontId="15" fillId="4" borderId="10" xfId="0" applyNumberFormat="1" applyFont="1" applyFill="1" applyBorder="1" applyAlignment="1">
      <alignment horizontal="right" vertical="center" shrinkToFit="1"/>
    </xf>
    <xf numFmtId="4" fontId="15" fillId="4" borderId="27" xfId="0" applyNumberFormat="1" applyFont="1" applyFill="1" applyBorder="1" applyAlignment="1">
      <alignment horizontal="right" vertical="center" shrinkToFit="1"/>
    </xf>
    <xf numFmtId="0" fontId="15" fillId="4" borderId="26" xfId="5" applyFill="1" applyBorder="1" applyAlignment="1">
      <alignment horizontal="left" vertical="center" indent="2"/>
    </xf>
    <xf numFmtId="0" fontId="15" fillId="4" borderId="28" xfId="4" applyFill="1" applyBorder="1" applyAlignment="1">
      <alignment horizontal="left" vertical="center" indent="1"/>
    </xf>
    <xf numFmtId="4" fontId="15" fillId="4" borderId="29" xfId="0" applyNumberFormat="1" applyFont="1" applyFill="1" applyBorder="1" applyAlignment="1">
      <alignment horizontal="right" vertical="center" shrinkToFit="1"/>
    </xf>
    <xf numFmtId="4" fontId="15" fillId="4" borderId="30" xfId="0" applyNumberFormat="1" applyFont="1" applyFill="1" applyBorder="1" applyAlignment="1">
      <alignment horizontal="right" vertical="center" shrinkToFit="1"/>
    </xf>
    <xf numFmtId="2" fontId="10" fillId="4" borderId="31" xfId="2" applyFont="1" applyFill="1" applyBorder="1" applyAlignment="1">
      <alignment horizontal="left" vertical="center"/>
    </xf>
    <xf numFmtId="4" fontId="10" fillId="4" borderId="12" xfId="0" applyNumberFormat="1" applyFont="1" applyFill="1" applyBorder="1" applyAlignment="1">
      <alignment horizontal="right" vertical="center" shrinkToFit="1"/>
    </xf>
    <xf numFmtId="4" fontId="10" fillId="4" borderId="14" xfId="0" applyNumberFormat="1" applyFont="1" applyFill="1" applyBorder="1" applyAlignment="1">
      <alignment horizontal="right" vertical="center" shrinkToFit="1"/>
    </xf>
    <xf numFmtId="0" fontId="15" fillId="4" borderId="32" xfId="4" applyFill="1" applyBorder="1" applyAlignment="1">
      <alignment horizontal="left" vertical="center" indent="1"/>
    </xf>
    <xf numFmtId="4" fontId="15" fillId="4" borderId="33" xfId="0" applyNumberFormat="1" applyFont="1" applyFill="1" applyBorder="1" applyAlignment="1">
      <alignment horizontal="right" vertical="center" shrinkToFit="1"/>
    </xf>
    <xf numFmtId="4" fontId="15" fillId="4" borderId="34" xfId="0" applyNumberFormat="1" applyFont="1" applyFill="1" applyBorder="1" applyAlignment="1">
      <alignment horizontal="right" vertical="center" shrinkToFit="1"/>
    </xf>
    <xf numFmtId="2" fontId="10" fillId="4" borderId="22" xfId="2" applyFont="1" applyFill="1" applyBorder="1" applyAlignment="1">
      <alignment vertical="center"/>
    </xf>
    <xf numFmtId="2" fontId="15" fillId="4" borderId="26" xfId="2" applyFont="1" applyFill="1" applyBorder="1" applyAlignment="1">
      <alignment horizontal="left" vertical="center" indent="1"/>
    </xf>
    <xf numFmtId="2" fontId="15" fillId="4" borderId="35" xfId="2" applyFont="1" applyFill="1" applyBorder="1" applyAlignment="1">
      <alignment horizontal="left" vertical="center" indent="1"/>
    </xf>
    <xf numFmtId="2" fontId="15" fillId="4" borderId="32" xfId="2" applyFont="1" applyFill="1" applyBorder="1" applyAlignment="1">
      <alignment horizontal="left" vertical="center" indent="1"/>
    </xf>
    <xf numFmtId="2" fontId="10" fillId="4" borderId="8" xfId="2" applyFont="1" applyFill="1" applyBorder="1" applyAlignment="1">
      <alignment vertical="center"/>
    </xf>
    <xf numFmtId="4" fontId="10" fillId="4" borderId="36" xfId="0" applyNumberFormat="1" applyFont="1" applyFill="1" applyBorder="1" applyAlignment="1">
      <alignment horizontal="right" vertical="center" shrinkToFit="1"/>
    </xf>
    <xf numFmtId="4" fontId="10" fillId="4" borderId="37" xfId="0" applyNumberFormat="1" applyFont="1" applyFill="1" applyBorder="1" applyAlignment="1">
      <alignment horizontal="right" vertical="center" shrinkToFit="1"/>
    </xf>
    <xf numFmtId="0" fontId="19" fillId="0" borderId="38" xfId="0" applyFont="1" applyBorder="1"/>
    <xf numFmtId="4" fontId="15" fillId="0" borderId="38" xfId="0" applyNumberFormat="1" applyFont="1" applyBorder="1" applyAlignment="1">
      <alignment horizontal="right" vertical="center" shrinkToFit="1"/>
    </xf>
    <xf numFmtId="2" fontId="10" fillId="4" borderId="26" xfId="2" applyFont="1" applyFill="1" applyBorder="1" applyAlignment="1">
      <alignment horizontal="left" vertical="center"/>
    </xf>
    <xf numFmtId="4" fontId="15" fillId="6" borderId="13" xfId="0" applyNumberFormat="1" applyFont="1" applyFill="1" applyBorder="1" applyAlignment="1">
      <alignment horizontal="right" vertical="center" shrinkToFit="1"/>
    </xf>
    <xf numFmtId="4" fontId="15" fillId="6" borderId="39" xfId="0" applyNumberFormat="1" applyFont="1" applyFill="1" applyBorder="1" applyAlignment="1">
      <alignment horizontal="right" vertical="center" shrinkToFit="1"/>
    </xf>
    <xf numFmtId="4" fontId="15" fillId="6" borderId="40" xfId="0" applyNumberFormat="1" applyFont="1" applyFill="1" applyBorder="1" applyAlignment="1">
      <alignment horizontal="right" vertical="center" shrinkToFit="1"/>
    </xf>
    <xf numFmtId="2" fontId="10" fillId="4" borderId="26" xfId="2" applyFont="1" applyFill="1" applyBorder="1" applyAlignment="1">
      <alignment horizontal="left" vertical="center" indent="1"/>
    </xf>
    <xf numFmtId="2" fontId="10" fillId="4" borderId="35" xfId="2" applyFont="1" applyFill="1" applyBorder="1" applyAlignment="1">
      <alignment horizontal="left" vertical="center" indent="1"/>
    </xf>
    <xf numFmtId="2" fontId="10" fillId="4" borderId="32" xfId="2" applyFont="1" applyFill="1" applyBorder="1" applyAlignment="1">
      <alignment horizontal="left" vertical="center"/>
    </xf>
    <xf numFmtId="4" fontId="15" fillId="0" borderId="0" xfId="0" applyNumberFormat="1" applyFont="1" applyAlignment="1">
      <alignment horizontal="right" vertical="center" shrinkToFit="1"/>
    </xf>
    <xf numFmtId="2" fontId="10" fillId="4" borderId="41" xfId="2" applyFont="1" applyFill="1" applyBorder="1" applyAlignment="1">
      <alignment horizontal="left" vertical="center"/>
    </xf>
    <xf numFmtId="4" fontId="15" fillId="4" borderId="36" xfId="0" applyNumberFormat="1" applyFont="1" applyFill="1" applyBorder="1" applyAlignment="1">
      <alignment horizontal="right" vertical="center" shrinkToFit="1"/>
    </xf>
    <xf numFmtId="4" fontId="15" fillId="4" borderId="37" xfId="0" applyNumberFormat="1" applyFont="1" applyFill="1" applyBorder="1" applyAlignment="1">
      <alignment horizontal="right" vertical="center" shrinkToFit="1"/>
    </xf>
    <xf numFmtId="0" fontId="10" fillId="0" borderId="38" xfId="0" applyFont="1" applyBorder="1"/>
    <xf numFmtId="4" fontId="15" fillId="4" borderId="12" xfId="0" applyNumberFormat="1" applyFont="1" applyFill="1" applyBorder="1" applyAlignment="1">
      <alignment horizontal="right" vertical="center" shrinkToFit="1"/>
    </xf>
    <xf numFmtId="4" fontId="15" fillId="4" borderId="14" xfId="0" applyNumberFormat="1" applyFont="1" applyFill="1" applyBorder="1" applyAlignment="1">
      <alignment horizontal="right" vertical="center" shrinkToFit="1"/>
    </xf>
    <xf numFmtId="2" fontId="10" fillId="4" borderId="25" xfId="2" applyFont="1" applyFill="1" applyBorder="1" applyAlignment="1">
      <alignment horizontal="left" vertical="center"/>
    </xf>
    <xf numFmtId="2" fontId="10" fillId="4" borderId="42" xfId="2" applyFont="1" applyFill="1" applyBorder="1" applyAlignment="1">
      <alignment horizontal="left" vertical="center"/>
    </xf>
    <xf numFmtId="0" fontId="20" fillId="0" borderId="0" xfId="0" applyFont="1"/>
    <xf numFmtId="0" fontId="10" fillId="0" borderId="0" xfId="3" applyFont="1"/>
    <xf numFmtId="2" fontId="10" fillId="4" borderId="43" xfId="3" applyNumberFormat="1" applyFont="1" applyFill="1" applyBorder="1" applyAlignment="1">
      <alignment vertical="center"/>
    </xf>
    <xf numFmtId="2" fontId="10" fillId="4" borderId="44" xfId="3" applyNumberFormat="1" applyFont="1" applyFill="1" applyBorder="1" applyAlignment="1">
      <alignment vertical="center"/>
    </xf>
    <xf numFmtId="0" fontId="15" fillId="4" borderId="44" xfId="3" applyFont="1" applyFill="1" applyBorder="1" applyAlignment="1">
      <alignment vertical="center"/>
    </xf>
    <xf numFmtId="2" fontId="15" fillId="4" borderId="45" xfId="3" applyNumberFormat="1" applyFont="1" applyFill="1" applyBorder="1" applyAlignment="1">
      <alignment vertical="top"/>
    </xf>
    <xf numFmtId="2" fontId="15" fillId="4" borderId="0" xfId="3" applyNumberFormat="1" applyFont="1" applyFill="1" applyAlignment="1">
      <alignment vertical="top"/>
    </xf>
    <xf numFmtId="0" fontId="15" fillId="4" borderId="19" xfId="3" applyFont="1" applyFill="1" applyBorder="1" applyAlignment="1">
      <alignment vertical="top"/>
    </xf>
    <xf numFmtId="0" fontId="15" fillId="4" borderId="46" xfId="3" applyFont="1" applyFill="1" applyBorder="1" applyAlignment="1">
      <alignment vertical="top"/>
    </xf>
    <xf numFmtId="0" fontId="15" fillId="0" borderId="19" xfId="6" applyFont="1" applyBorder="1" applyAlignment="1">
      <alignment horizontal="left"/>
    </xf>
    <xf numFmtId="0" fontId="15" fillId="0" borderId="46" xfId="6" applyFont="1" applyAlignment="1">
      <alignment vertical="top"/>
    </xf>
    <xf numFmtId="0" fontId="21" fillId="0" borderId="0" xfId="7" applyAlignment="1">
      <alignment horizontal="left"/>
    </xf>
    <xf numFmtId="0" fontId="24" fillId="0" borderId="0" xfId="0" applyFont="1" applyAlignment="1">
      <alignment horizontal="left" vertical="top"/>
    </xf>
    <xf numFmtId="0" fontId="25" fillId="0" borderId="0" xfId="0" applyFont="1" applyAlignment="1">
      <alignment vertical="top"/>
    </xf>
    <xf numFmtId="0" fontId="28" fillId="0" borderId="10" xfId="0" applyFont="1" applyBorder="1" applyAlignment="1">
      <alignment vertical="center" wrapText="1"/>
    </xf>
    <xf numFmtId="0" fontId="2" fillId="0" borderId="10" xfId="0" applyFont="1" applyBorder="1" applyAlignment="1">
      <alignment vertical="center" wrapText="1"/>
    </xf>
    <xf numFmtId="0" fontId="27" fillId="0" borderId="10" xfId="0" applyFont="1" applyBorder="1" applyAlignment="1">
      <alignment vertical="center" wrapText="1"/>
    </xf>
    <xf numFmtId="0" fontId="31" fillId="0" borderId="0" xfId="0" applyFont="1" applyAlignment="1">
      <alignment horizontal="left" vertical="top"/>
    </xf>
    <xf numFmtId="0" fontId="0" fillId="7" borderId="10" xfId="0" applyFill="1" applyBorder="1"/>
    <xf numFmtId="0" fontId="29" fillId="7" borderId="10" xfId="0" applyFont="1" applyFill="1" applyBorder="1" applyAlignment="1">
      <alignment horizontal="center"/>
    </xf>
    <xf numFmtId="0" fontId="21" fillId="0" borderId="0" xfId="7"/>
    <xf numFmtId="0" fontId="34" fillId="2" borderId="1" xfId="0" applyFont="1" applyFill="1" applyBorder="1" applyAlignment="1">
      <alignment vertical="center" wrapText="1"/>
    </xf>
    <xf numFmtId="0" fontId="34" fillId="2" borderId="4" xfId="0" applyFont="1" applyFill="1" applyBorder="1" applyAlignment="1">
      <alignment vertical="center" wrapText="1"/>
    </xf>
    <xf numFmtId="0" fontId="24" fillId="0" borderId="0" xfId="0" applyFont="1" applyAlignment="1">
      <alignment vertical="top"/>
    </xf>
    <xf numFmtId="0" fontId="31" fillId="0" borderId="0" xfId="0" applyFont="1" applyAlignment="1">
      <alignment vertical="top"/>
    </xf>
    <xf numFmtId="0" fontId="3" fillId="0" borderId="10" xfId="0" applyFont="1" applyBorder="1"/>
    <xf numFmtId="10" fontId="0" fillId="0" borderId="10" xfId="1" applyNumberFormat="1" applyFont="1" applyFill="1" applyBorder="1"/>
    <xf numFmtId="0" fontId="0" fillId="0" borderId="10" xfId="0" applyBorder="1" applyAlignment="1">
      <alignment wrapText="1"/>
    </xf>
    <xf numFmtId="0" fontId="35" fillId="0" borderId="10" xfId="0" applyFont="1" applyBorder="1" applyAlignment="1">
      <alignment wrapText="1"/>
    </xf>
    <xf numFmtId="0" fontId="15" fillId="0" borderId="0" xfId="0" applyFont="1" applyAlignment="1">
      <alignment horizontal="left" vertical="top"/>
    </xf>
    <xf numFmtId="0" fontId="21" fillId="0" borderId="0" xfId="7" applyAlignment="1">
      <alignment horizontal="left" vertical="top"/>
    </xf>
    <xf numFmtId="0" fontId="0" fillId="0" borderId="10" xfId="0" applyBorder="1" applyAlignment="1">
      <alignment horizontal="center"/>
    </xf>
    <xf numFmtId="0" fontId="2" fillId="0" borderId="10" xfId="0" applyFont="1" applyBorder="1" applyAlignment="1">
      <alignment wrapText="1"/>
    </xf>
    <xf numFmtId="0" fontId="0" fillId="0" borderId="10" xfId="0" applyBorder="1" applyAlignment="1">
      <alignment horizontal="center" wrapText="1"/>
    </xf>
    <xf numFmtId="9" fontId="0" fillId="0" borderId="10" xfId="0" applyNumberFormat="1" applyBorder="1"/>
    <xf numFmtId="0" fontId="39" fillId="8" borderId="47" xfId="0" applyFont="1" applyFill="1" applyBorder="1" applyAlignment="1">
      <alignment horizontal="centerContinuous" vertical="center" wrapText="1"/>
    </xf>
    <xf numFmtId="0" fontId="39" fillId="8" borderId="48" xfId="0" applyFont="1" applyFill="1" applyBorder="1" applyAlignment="1">
      <alignment horizontal="centerContinuous" vertical="center" wrapText="1"/>
    </xf>
    <xf numFmtId="0" fontId="39" fillId="8" borderId="49" xfId="0" applyFont="1" applyFill="1" applyBorder="1" applyAlignment="1">
      <alignment horizontal="center" vertical="center" wrapText="1"/>
    </xf>
    <xf numFmtId="0" fontId="39" fillId="8" borderId="50" xfId="0" applyFont="1" applyFill="1" applyBorder="1" applyAlignment="1">
      <alignment horizontal="center" vertical="center" wrapText="1"/>
    </xf>
    <xf numFmtId="0" fontId="39" fillId="8" borderId="51" xfId="0" applyFont="1" applyFill="1" applyBorder="1" applyAlignment="1">
      <alignment horizontal="center" vertical="center" wrapText="1"/>
    </xf>
    <xf numFmtId="0" fontId="39" fillId="8" borderId="52" xfId="0" applyFont="1" applyFill="1" applyBorder="1" applyAlignment="1">
      <alignment horizontal="center" vertical="center" wrapText="1"/>
    </xf>
    <xf numFmtId="0" fontId="39" fillId="8" borderId="10" xfId="0" applyFont="1" applyFill="1" applyBorder="1" applyAlignment="1">
      <alignment horizontal="center" vertical="center" wrapText="1"/>
    </xf>
    <xf numFmtId="0" fontId="8" fillId="0" borderId="10" xfId="0" applyFont="1" applyBorder="1" applyAlignment="1">
      <alignment wrapText="1"/>
    </xf>
    <xf numFmtId="0" fontId="35" fillId="0" borderId="10" xfId="0" applyFont="1" applyBorder="1"/>
    <xf numFmtId="0" fontId="25" fillId="0" borderId="0" xfId="0" applyFont="1" applyAlignment="1">
      <alignment horizontal="left" vertical="top"/>
    </xf>
    <xf numFmtId="0" fontId="26" fillId="0" borderId="0" xfId="0" applyFont="1"/>
    <xf numFmtId="0" fontId="44" fillId="0" borderId="0" xfId="7" applyFont="1" applyAlignment="1">
      <alignment horizontal="left"/>
    </xf>
    <xf numFmtId="0" fontId="39" fillId="0" borderId="10" xfId="0" applyFont="1" applyBorder="1" applyAlignment="1">
      <alignment horizontal="center" vertical="center" wrapText="1"/>
    </xf>
    <xf numFmtId="0" fontId="39" fillId="0" borderId="10" xfId="0" applyFont="1" applyBorder="1" applyAlignment="1">
      <alignment horizontal="center" vertical="center"/>
    </xf>
    <xf numFmtId="3" fontId="0" fillId="0" borderId="10" xfId="0" applyNumberFormat="1" applyBorder="1" applyAlignment="1">
      <alignment horizontal="right"/>
    </xf>
    <xf numFmtId="0" fontId="24" fillId="8" borderId="10" xfId="0" applyFont="1" applyFill="1" applyBorder="1" applyAlignment="1">
      <alignment horizontal="center" vertical="center" wrapText="1"/>
    </xf>
    <xf numFmtId="3" fontId="0" fillId="0" borderId="10" xfId="0" applyNumberFormat="1" applyBorder="1" applyAlignment="1">
      <alignment horizontal="center"/>
    </xf>
    <xf numFmtId="0" fontId="26" fillId="0" borderId="0" xfId="0" applyFont="1" applyAlignment="1">
      <alignment horizontal="left" vertical="top"/>
    </xf>
    <xf numFmtId="2" fontId="0" fillId="0" borderId="10" xfId="0" applyNumberFormat="1" applyBorder="1" applyAlignment="1">
      <alignment horizontal="center"/>
    </xf>
    <xf numFmtId="0" fontId="49" fillId="8" borderId="10" xfId="0" applyFont="1" applyFill="1" applyBorder="1" applyAlignment="1">
      <alignment horizontal="center" vertical="center" wrapText="1"/>
    </xf>
    <xf numFmtId="0" fontId="51" fillId="8" borderId="10" xfId="0" applyFont="1" applyFill="1" applyBorder="1" applyAlignment="1">
      <alignment horizontal="center" vertical="center" wrapText="1"/>
    </xf>
    <xf numFmtId="0" fontId="35" fillId="0" borderId="10" xfId="0" applyFont="1" applyBorder="1" applyAlignment="1">
      <alignment horizontal="center"/>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6" xfId="0" applyFont="1" applyBorder="1" applyAlignment="1">
      <alignment vertical="center" wrapText="1"/>
    </xf>
    <xf numFmtId="0" fontId="5" fillId="0" borderId="2" xfId="0" applyFont="1" applyBorder="1" applyAlignment="1">
      <alignment horizontal="left" vertical="center" wrapText="1"/>
    </xf>
    <xf numFmtId="0" fontId="5" fillId="0" borderId="6" xfId="0" applyFont="1" applyBorder="1" applyAlignment="1">
      <alignment horizontal="left" vertical="center" wrapText="1"/>
    </xf>
    <xf numFmtId="0" fontId="5" fillId="0" borderId="3" xfId="0" applyFont="1" applyBorder="1" applyAlignment="1">
      <alignment horizontal="left" vertical="center" wrapText="1"/>
    </xf>
    <xf numFmtId="0" fontId="2" fillId="0" borderId="10" xfId="0" applyFont="1" applyBorder="1" applyAlignment="1">
      <alignment vertical="center" wrapText="1"/>
    </xf>
    <xf numFmtId="0" fontId="2" fillId="0" borderId="10" xfId="0" applyFont="1" applyBorder="1" applyAlignment="1">
      <alignment horizontal="left"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6" fillId="3" borderId="9" xfId="0" applyFont="1" applyFill="1" applyBorder="1" applyAlignment="1">
      <alignment vertical="center" wrapText="1"/>
    </xf>
    <xf numFmtId="0" fontId="6" fillId="3" borderId="4" xfId="0" applyFont="1" applyFill="1" applyBorder="1" applyAlignment="1">
      <alignment vertical="center" wrapText="1"/>
    </xf>
    <xf numFmtId="0" fontId="5" fillId="0" borderId="6" xfId="0" applyFont="1" applyBorder="1" applyAlignment="1">
      <alignment vertical="center" wrapText="1"/>
    </xf>
    <xf numFmtId="0" fontId="8" fillId="0" borderId="2" xfId="0" applyFont="1" applyBorder="1" applyAlignment="1">
      <alignment vertical="center" wrapText="1"/>
    </xf>
    <xf numFmtId="0" fontId="8" fillId="0" borderId="6" xfId="0" applyFont="1" applyBorder="1" applyAlignment="1">
      <alignment vertical="center" wrapText="1"/>
    </xf>
    <xf numFmtId="0" fontId="8" fillId="0" borderId="3" xfId="0" applyFont="1" applyBorder="1" applyAlignment="1">
      <alignment vertical="center" wrapText="1"/>
    </xf>
    <xf numFmtId="0" fontId="1" fillId="0" borderId="10" xfId="0" applyFont="1" applyBorder="1" applyAlignment="1">
      <alignment horizontal="left" wrapText="1"/>
    </xf>
    <xf numFmtId="0" fontId="1" fillId="0" borderId="10" xfId="0" applyFont="1" applyBorder="1" applyAlignment="1">
      <alignment horizontal="left"/>
    </xf>
    <xf numFmtId="0" fontId="3" fillId="0" borderId="10" xfId="0" applyFont="1" applyBorder="1" applyAlignment="1">
      <alignment horizontal="left" wrapText="1"/>
    </xf>
    <xf numFmtId="0" fontId="3" fillId="0" borderId="10" xfId="0" applyFont="1" applyBorder="1" applyAlignment="1">
      <alignment horizontal="left"/>
    </xf>
    <xf numFmtId="0" fontId="0" fillId="0" borderId="0" xfId="0" applyAlignment="1">
      <alignment horizontal="center" wrapText="1"/>
    </xf>
    <xf numFmtId="0" fontId="15" fillId="0" borderId="0" xfId="0" applyFont="1" applyAlignment="1">
      <alignment horizontal="left" vertical="top" wrapText="1"/>
    </xf>
    <xf numFmtId="0" fontId="39" fillId="0" borderId="10" xfId="0" applyFont="1" applyBorder="1" applyAlignment="1">
      <alignment horizontal="center" vertical="center" wrapText="1"/>
    </xf>
    <xf numFmtId="0" fontId="39" fillId="0" borderId="10" xfId="0" applyFont="1" applyBorder="1" applyAlignment="1">
      <alignment horizontal="center" vertical="center"/>
    </xf>
    <xf numFmtId="0" fontId="39" fillId="8" borderId="10" xfId="0" applyFont="1" applyFill="1" applyBorder="1" applyAlignment="1">
      <alignment horizontal="center" vertical="center"/>
    </xf>
    <xf numFmtId="0" fontId="24" fillId="8" borderId="10" xfId="0" applyFont="1" applyFill="1" applyBorder="1" applyAlignment="1">
      <alignment horizontal="center" vertical="center" wrapText="1"/>
    </xf>
    <xf numFmtId="0" fontId="39" fillId="8" borderId="10" xfId="0" applyFont="1" applyFill="1" applyBorder="1" applyAlignment="1">
      <alignment horizontal="center" vertical="center" wrapText="1"/>
    </xf>
  </cellXfs>
  <cellStyles count="8">
    <cellStyle name="2x indented GHG Textfiels" xfId="4" xr:uid="{95AF31F8-2499-42C5-A124-4A1A4E40499A}"/>
    <cellStyle name="5x indented GHG Textfiels" xfId="5" xr:uid="{1A0E1135-6FE8-4497-9022-21E2DD81C340}"/>
    <cellStyle name="DocBox_EmptyRow" xfId="6" xr:uid="{19C15E5B-E316-4A2D-A51D-940056BBC729}"/>
    <cellStyle name="Headline" xfId="7" xr:uid="{668F9D7A-50E5-4EF4-A7FB-33231BD2AE65}"/>
    <cellStyle name="Normal" xfId="0" builtinId="0"/>
    <cellStyle name="Percent" xfId="1" builtinId="5"/>
    <cellStyle name="Обычный_2++" xfId="2" xr:uid="{E0F385AA-30A4-45D4-BDDE-D5F7CD399BE9}"/>
    <cellStyle name="Обычный_CRF2002 (1)" xfId="3" xr:uid="{4D528663-322C-4118-B72E-20128AF34ED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B5BCC-963F-4B5B-BAFF-CA480C24A35C}">
  <dimension ref="B2:F31"/>
  <sheetViews>
    <sheetView zoomScale="90" zoomScaleNormal="90" workbookViewId="0">
      <selection activeCell="F11" sqref="F11"/>
    </sheetView>
  </sheetViews>
  <sheetFormatPr defaultRowHeight="14.25" x14ac:dyDescent="0.45"/>
  <cols>
    <col min="2" max="2" width="53.53125" customWidth="1"/>
    <col min="3" max="3" width="44.59765625" customWidth="1"/>
  </cols>
  <sheetData>
    <row r="2" spans="2:3" ht="15.4" x14ac:dyDescent="0.45">
      <c r="B2" s="91" t="s">
        <v>108</v>
      </c>
    </row>
    <row r="3" spans="2:3" ht="14.65" thickBot="1" x14ac:dyDescent="0.5"/>
    <row r="4" spans="2:3" ht="16.149999999999999" thickBot="1" x14ac:dyDescent="0.5">
      <c r="B4" s="7" t="s">
        <v>392</v>
      </c>
      <c r="C4" s="7" t="s">
        <v>33</v>
      </c>
    </row>
    <row r="5" spans="2:3" ht="28.35" customHeight="1" x14ac:dyDescent="0.45">
      <c r="B5" s="8" t="s">
        <v>390</v>
      </c>
      <c r="C5" s="137" t="s">
        <v>109</v>
      </c>
    </row>
    <row r="6" spans="2:3" ht="14.65" thickBot="1" x14ac:dyDescent="0.5">
      <c r="B6" s="9"/>
      <c r="C6" s="138"/>
    </row>
    <row r="7" spans="2:3" ht="14.35" customHeight="1" x14ac:dyDescent="0.45">
      <c r="B7" s="140" t="s">
        <v>391</v>
      </c>
      <c r="C7" s="137" t="s">
        <v>268</v>
      </c>
    </row>
    <row r="8" spans="2:3" x14ac:dyDescent="0.45">
      <c r="B8" s="141"/>
      <c r="C8" s="139"/>
    </row>
    <row r="9" spans="2:3" x14ac:dyDescent="0.45">
      <c r="B9" s="141"/>
      <c r="C9" s="139"/>
    </row>
    <row r="10" spans="2:3" ht="14.65" thickBot="1" x14ac:dyDescent="0.5">
      <c r="B10" s="142"/>
      <c r="C10" s="138"/>
    </row>
    <row r="11" spans="2:3" ht="57" customHeight="1" x14ac:dyDescent="0.45">
      <c r="B11" s="140" t="s">
        <v>393</v>
      </c>
      <c r="C11" s="137" t="s">
        <v>269</v>
      </c>
    </row>
    <row r="12" spans="2:3" x14ac:dyDescent="0.45">
      <c r="B12" s="141"/>
      <c r="C12" s="139"/>
    </row>
    <row r="13" spans="2:3" ht="14.65" thickBot="1" x14ac:dyDescent="0.5">
      <c r="B13" s="142"/>
      <c r="C13" s="138"/>
    </row>
    <row r="14" spans="2:3" ht="57.4" thickBot="1" x14ac:dyDescent="0.5">
      <c r="B14" s="9" t="s">
        <v>394</v>
      </c>
      <c r="C14" s="13" t="s">
        <v>110</v>
      </c>
    </row>
    <row r="15" spans="2:3" x14ac:dyDescent="0.45">
      <c r="B15" s="1"/>
      <c r="C15" s="1"/>
    </row>
    <row r="16" spans="2:3" x14ac:dyDescent="0.45">
      <c r="B16" s="92" t="s">
        <v>395</v>
      </c>
      <c r="C16" s="1"/>
    </row>
    <row r="17" spans="2:6" x14ac:dyDescent="0.45">
      <c r="B17" s="93" t="s">
        <v>396</v>
      </c>
      <c r="C17" s="1"/>
    </row>
    <row r="18" spans="2:6" x14ac:dyDescent="0.45">
      <c r="B18" s="93" t="s">
        <v>397</v>
      </c>
      <c r="C18" s="1"/>
    </row>
    <row r="19" spans="2:6" x14ac:dyDescent="0.45">
      <c r="B19" s="93" t="s">
        <v>398</v>
      </c>
      <c r="C19" s="1"/>
    </row>
    <row r="20" spans="2:6" x14ac:dyDescent="0.45">
      <c r="B20" s="1"/>
      <c r="C20" s="1"/>
    </row>
    <row r="21" spans="2:6" x14ac:dyDescent="0.45">
      <c r="B21" s="26"/>
      <c r="C21" s="22"/>
      <c r="D21" s="23"/>
      <c r="E21" s="23"/>
      <c r="F21" s="23"/>
    </row>
    <row r="22" spans="2:6" x14ac:dyDescent="0.45">
      <c r="B22" s="26"/>
      <c r="C22" s="22"/>
      <c r="D22" s="23"/>
      <c r="E22" s="25"/>
      <c r="F22" s="25"/>
    </row>
    <row r="23" spans="2:6" x14ac:dyDescent="0.45">
      <c r="B23" s="26"/>
      <c r="C23" s="22"/>
      <c r="D23" s="23"/>
      <c r="E23" s="25"/>
      <c r="F23" s="25"/>
    </row>
    <row r="24" spans="2:6" x14ac:dyDescent="0.45">
      <c r="B24" s="1"/>
      <c r="C24" s="1"/>
    </row>
    <row r="25" spans="2:6" x14ac:dyDescent="0.45">
      <c r="B25" s="1"/>
      <c r="C25" s="1"/>
    </row>
    <row r="26" spans="2:6" x14ac:dyDescent="0.45">
      <c r="B26" s="1"/>
      <c r="C26" s="1"/>
    </row>
    <row r="27" spans="2:6" x14ac:dyDescent="0.45">
      <c r="B27" s="1"/>
      <c r="C27" s="1"/>
    </row>
    <row r="28" spans="2:6" x14ac:dyDescent="0.45">
      <c r="B28" s="1"/>
      <c r="C28" s="1"/>
    </row>
    <row r="29" spans="2:6" x14ac:dyDescent="0.45">
      <c r="B29" s="1"/>
      <c r="C29" s="1"/>
    </row>
    <row r="30" spans="2:6" x14ac:dyDescent="0.45">
      <c r="B30" s="1"/>
      <c r="C30" s="1"/>
    </row>
    <row r="31" spans="2:6" x14ac:dyDescent="0.45">
      <c r="B31" s="1"/>
      <c r="C31" s="1"/>
    </row>
  </sheetData>
  <mergeCells count="5">
    <mergeCell ref="C5:C6"/>
    <mergeCell ref="C7:C10"/>
    <mergeCell ref="C11:C13"/>
    <mergeCell ref="B7:B10"/>
    <mergeCell ref="B11:B1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04E55-8353-4935-84F2-21E8784925C6}">
  <dimension ref="B2:H29"/>
  <sheetViews>
    <sheetView workbookViewId="0">
      <selection activeCell="C17" sqref="C17"/>
    </sheetView>
  </sheetViews>
  <sheetFormatPr defaultRowHeight="14.25" x14ac:dyDescent="0.45"/>
  <cols>
    <col min="2" max="2" width="44.59765625" customWidth="1"/>
    <col min="3" max="3" width="16.3984375" customWidth="1"/>
    <col min="4" max="4" width="26.73046875" customWidth="1"/>
  </cols>
  <sheetData>
    <row r="2" spans="2:8" ht="17.649999999999999" x14ac:dyDescent="0.45">
      <c r="B2" s="126" t="s">
        <v>469</v>
      </c>
    </row>
    <row r="5" spans="2:8" ht="42.75" customHeight="1" x14ac:dyDescent="0.45">
      <c r="B5" s="162" t="s">
        <v>470</v>
      </c>
      <c r="C5" s="163" t="s">
        <v>99</v>
      </c>
      <c r="D5" s="121" t="s">
        <v>471</v>
      </c>
      <c r="E5" s="161" t="s">
        <v>472</v>
      </c>
      <c r="F5" s="161"/>
      <c r="G5" s="161"/>
      <c r="H5" s="161"/>
    </row>
    <row r="6" spans="2:8" x14ac:dyDescent="0.45">
      <c r="B6" s="162"/>
      <c r="C6" s="163"/>
      <c r="D6" s="17">
        <v>2022</v>
      </c>
      <c r="E6" s="17">
        <v>2025</v>
      </c>
      <c r="F6" s="17">
        <v>2030</v>
      </c>
      <c r="G6" s="17">
        <v>2035</v>
      </c>
      <c r="H6" s="17">
        <v>2040</v>
      </c>
    </row>
    <row r="7" spans="2:8" x14ac:dyDescent="0.45">
      <c r="B7" s="18" t="s">
        <v>103</v>
      </c>
      <c r="C7" s="18" t="s">
        <v>104</v>
      </c>
      <c r="D7" s="131">
        <v>554095.1016881055</v>
      </c>
      <c r="E7" s="131">
        <v>608919.21800198755</v>
      </c>
      <c r="F7" s="131">
        <v>778386.94271050324</v>
      </c>
      <c r="G7" s="131">
        <v>998799.29056026007</v>
      </c>
      <c r="H7" s="131">
        <v>1274471.8737227728</v>
      </c>
    </row>
    <row r="8" spans="2:8" x14ac:dyDescent="0.45">
      <c r="F8" s="5"/>
    </row>
    <row r="9" spans="2:8" x14ac:dyDescent="0.45">
      <c r="B9" s="92" t="s">
        <v>473</v>
      </c>
    </row>
    <row r="10" spans="2:8" x14ac:dyDescent="0.45">
      <c r="B10" s="132" t="s">
        <v>474</v>
      </c>
    </row>
    <row r="11" spans="2:8" x14ac:dyDescent="0.45">
      <c r="B11" s="124" t="s">
        <v>467</v>
      </c>
    </row>
    <row r="12" spans="2:8" ht="15.75" x14ac:dyDescent="0.45">
      <c r="B12" s="124" t="s">
        <v>475</v>
      </c>
    </row>
    <row r="13" spans="2:8" ht="15.75" x14ac:dyDescent="0.45">
      <c r="B13" s="124" t="s">
        <v>476</v>
      </c>
      <c r="C13" s="6"/>
    </row>
    <row r="14" spans="2:8" x14ac:dyDescent="0.45">
      <c r="B14" s="3"/>
      <c r="C14" s="3"/>
    </row>
    <row r="15" spans="2:8" x14ac:dyDescent="0.45">
      <c r="D15" t="s">
        <v>95</v>
      </c>
    </row>
    <row r="28" spans="2:3" x14ac:dyDescent="0.45">
      <c r="B28" s="3"/>
      <c r="C28" s="3"/>
    </row>
    <row r="29" spans="2:3" x14ac:dyDescent="0.45">
      <c r="B29" s="3"/>
      <c r="C29" s="3"/>
    </row>
  </sheetData>
  <mergeCells count="3">
    <mergeCell ref="E5:H5"/>
    <mergeCell ref="B5:B6"/>
    <mergeCell ref="C5:C6"/>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5AD3C-E9CA-4F07-8578-6B938E543787}">
  <dimension ref="B2:H7"/>
  <sheetViews>
    <sheetView workbookViewId="0">
      <selection activeCell="D16" sqref="D16"/>
    </sheetView>
  </sheetViews>
  <sheetFormatPr defaultRowHeight="14.25" x14ac:dyDescent="0.45"/>
  <cols>
    <col min="2" max="2" width="36.19921875" customWidth="1"/>
    <col min="3" max="3" width="15.3984375" customWidth="1"/>
    <col min="4" max="4" width="33.1328125" customWidth="1"/>
  </cols>
  <sheetData>
    <row r="2" spans="2:8" ht="17.649999999999999" x14ac:dyDescent="0.45">
      <c r="B2" s="126" t="s">
        <v>477</v>
      </c>
    </row>
    <row r="4" spans="2:8" ht="96.7" customHeight="1" x14ac:dyDescent="0.45">
      <c r="B4" s="130" t="s">
        <v>478</v>
      </c>
      <c r="C4" s="121" t="s">
        <v>99</v>
      </c>
      <c r="D4" s="121" t="s">
        <v>471</v>
      </c>
      <c r="E4" s="163" t="s">
        <v>479</v>
      </c>
      <c r="F4" s="163"/>
      <c r="G4" s="163"/>
      <c r="H4" s="163"/>
    </row>
    <row r="5" spans="2:8" x14ac:dyDescent="0.45">
      <c r="B5" s="16"/>
      <c r="C5" s="18"/>
      <c r="D5" s="17">
        <v>2022</v>
      </c>
      <c r="E5" s="17">
        <v>2025</v>
      </c>
      <c r="F5" s="17">
        <v>2030</v>
      </c>
      <c r="G5" s="17">
        <v>2035</v>
      </c>
      <c r="H5" s="17">
        <v>2040</v>
      </c>
    </row>
    <row r="6" spans="2:8" x14ac:dyDescent="0.45">
      <c r="B6" s="15" t="s">
        <v>207</v>
      </c>
      <c r="C6" s="18" t="s">
        <v>107</v>
      </c>
      <c r="D6" s="133">
        <v>3.3</v>
      </c>
      <c r="E6" s="133">
        <v>6.8</v>
      </c>
      <c r="F6" s="133">
        <v>8.7799999999999994</v>
      </c>
      <c r="G6" s="133">
        <v>8.1</v>
      </c>
      <c r="H6" s="133">
        <v>7.3</v>
      </c>
    </row>
    <row r="7" spans="2:8" ht="28.5" x14ac:dyDescent="0.45">
      <c r="B7" s="107" t="s">
        <v>208</v>
      </c>
      <c r="C7" s="15" t="s">
        <v>107</v>
      </c>
      <c r="D7" s="133">
        <v>2.5</v>
      </c>
      <c r="E7" s="111">
        <v>2.38</v>
      </c>
      <c r="F7" s="133">
        <v>2.2000000000000002</v>
      </c>
      <c r="G7" s="111">
        <v>2.02</v>
      </c>
      <c r="H7" s="111">
        <v>1.85</v>
      </c>
    </row>
  </sheetData>
  <mergeCells count="1">
    <mergeCell ref="E4:H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18996-D3BD-48A8-90D5-B1EB868CB38D}">
  <dimension ref="B2:E31"/>
  <sheetViews>
    <sheetView tabSelected="1" workbookViewId="0">
      <pane xSplit="33750" topLeftCell="E1"/>
      <selection activeCell="C6" sqref="C6"/>
      <selection pane="topRight" activeCell="E1" sqref="E1"/>
    </sheetView>
  </sheetViews>
  <sheetFormatPr defaultRowHeight="14.25" x14ac:dyDescent="0.45"/>
  <cols>
    <col min="2" max="2" width="44.1328125" customWidth="1"/>
    <col min="3" max="3" width="44.19921875" customWidth="1"/>
    <col min="4" max="4" width="44.73046875" customWidth="1"/>
    <col min="5" max="5" width="44.9296875" customWidth="1"/>
  </cols>
  <sheetData>
    <row r="2" spans="2:5" ht="17.25" x14ac:dyDescent="0.45">
      <c r="B2" s="110" t="s">
        <v>480</v>
      </c>
    </row>
    <row r="4" spans="2:5" ht="28.9" x14ac:dyDescent="0.45">
      <c r="B4" s="134" t="s">
        <v>486</v>
      </c>
      <c r="C4" s="135" t="s">
        <v>487</v>
      </c>
      <c r="D4" s="135" t="s">
        <v>488</v>
      </c>
      <c r="E4" s="135" t="s">
        <v>489</v>
      </c>
    </row>
    <row r="5" spans="2:5" x14ac:dyDescent="0.45">
      <c r="B5" s="18" t="s">
        <v>39</v>
      </c>
      <c r="C5" s="18"/>
      <c r="D5" s="18"/>
      <c r="E5" s="18"/>
    </row>
    <row r="6" spans="2:5" ht="185.25" x14ac:dyDescent="0.45">
      <c r="B6" s="15" t="s">
        <v>105</v>
      </c>
      <c r="C6" s="107" t="s">
        <v>383</v>
      </c>
      <c r="D6" s="107" t="s">
        <v>385</v>
      </c>
      <c r="E6" s="107" t="s">
        <v>236</v>
      </c>
    </row>
    <row r="7" spans="2:5" ht="156.75" x14ac:dyDescent="0.45">
      <c r="B7" s="15" t="s">
        <v>235</v>
      </c>
      <c r="C7" s="107" t="s">
        <v>384</v>
      </c>
      <c r="D7" s="107" t="s">
        <v>237</v>
      </c>
      <c r="E7" s="107" t="s">
        <v>240</v>
      </c>
    </row>
    <row r="8" spans="2:5" ht="71.25" x14ac:dyDescent="0.45">
      <c r="B8" s="15" t="s">
        <v>106</v>
      </c>
      <c r="C8" s="107" t="s">
        <v>239</v>
      </c>
      <c r="D8" s="107" t="s">
        <v>238</v>
      </c>
      <c r="E8" s="107" t="s">
        <v>241</v>
      </c>
    </row>
    <row r="9" spans="2:5" ht="185.25" x14ac:dyDescent="0.45">
      <c r="B9" s="15" t="s">
        <v>242</v>
      </c>
      <c r="C9" s="107" t="s">
        <v>382</v>
      </c>
      <c r="D9" s="107" t="s">
        <v>385</v>
      </c>
      <c r="E9" s="107" t="s">
        <v>236</v>
      </c>
    </row>
    <row r="10" spans="2:5" x14ac:dyDescent="0.45">
      <c r="B10" s="18" t="s">
        <v>56</v>
      </c>
      <c r="C10" s="15"/>
      <c r="D10" s="15"/>
      <c r="E10" s="15"/>
    </row>
    <row r="11" spans="2:5" ht="28.5" x14ac:dyDescent="0.45">
      <c r="B11" s="15" t="s">
        <v>229</v>
      </c>
      <c r="C11" s="15" t="s">
        <v>243</v>
      </c>
      <c r="D11" s="107" t="s">
        <v>386</v>
      </c>
      <c r="E11" s="15" t="s">
        <v>244</v>
      </c>
    </row>
    <row r="12" spans="2:5" ht="15.4" customHeight="1" x14ac:dyDescent="0.45">
      <c r="B12" s="15"/>
      <c r="C12" s="15"/>
      <c r="D12" s="15"/>
      <c r="E12" s="15"/>
    </row>
    <row r="13" spans="2:5" x14ac:dyDescent="0.45">
      <c r="B13" s="18" t="s">
        <v>59</v>
      </c>
      <c r="C13" s="15"/>
      <c r="D13" s="15"/>
      <c r="E13" s="15"/>
    </row>
    <row r="14" spans="2:5" ht="28.5" x14ac:dyDescent="0.45">
      <c r="B14" s="15" t="s">
        <v>53</v>
      </c>
      <c r="C14" s="107" t="s">
        <v>245</v>
      </c>
      <c r="D14" s="107" t="s">
        <v>246</v>
      </c>
      <c r="E14" s="15" t="s">
        <v>247</v>
      </c>
    </row>
    <row r="15" spans="2:5" ht="57" x14ac:dyDescent="0.45">
      <c r="B15" s="112" t="s">
        <v>232</v>
      </c>
      <c r="C15" s="107" t="s">
        <v>387</v>
      </c>
      <c r="D15" s="107" t="s">
        <v>248</v>
      </c>
      <c r="E15" s="15" t="s">
        <v>249</v>
      </c>
    </row>
    <row r="16" spans="2:5" ht="28.5" x14ac:dyDescent="0.45">
      <c r="B16" s="112" t="s">
        <v>63</v>
      </c>
      <c r="C16" s="107" t="s">
        <v>250</v>
      </c>
      <c r="D16" s="107" t="s">
        <v>251</v>
      </c>
      <c r="E16" s="15" t="s">
        <v>247</v>
      </c>
    </row>
    <row r="17" spans="2:5" x14ac:dyDescent="0.45">
      <c r="B17" s="18" t="s">
        <v>65</v>
      </c>
      <c r="C17" s="15"/>
      <c r="D17" s="15"/>
      <c r="E17" s="15"/>
    </row>
    <row r="18" spans="2:5" ht="42.75" x14ac:dyDescent="0.45">
      <c r="B18" s="112" t="s">
        <v>388</v>
      </c>
      <c r="C18" s="107" t="s">
        <v>252</v>
      </c>
      <c r="D18" s="107" t="s">
        <v>389</v>
      </c>
      <c r="E18" s="107" t="s">
        <v>254</v>
      </c>
    </row>
    <row r="19" spans="2:5" ht="42.75" x14ac:dyDescent="0.45">
      <c r="B19" s="112" t="s">
        <v>231</v>
      </c>
      <c r="C19" s="107" t="s">
        <v>252</v>
      </c>
      <c r="D19" s="107" t="s">
        <v>389</v>
      </c>
      <c r="E19" s="107" t="s">
        <v>254</v>
      </c>
    </row>
    <row r="20" spans="2:5" x14ac:dyDescent="0.45">
      <c r="B20" s="112"/>
      <c r="C20" s="15"/>
      <c r="D20" s="15"/>
      <c r="E20" s="107"/>
    </row>
    <row r="21" spans="2:5" x14ac:dyDescent="0.45">
      <c r="B21" s="112"/>
      <c r="C21" s="15"/>
      <c r="D21" s="15"/>
      <c r="E21" s="107"/>
    </row>
    <row r="22" spans="2:5" ht="42.75" x14ac:dyDescent="0.45">
      <c r="B22" s="107" t="s">
        <v>230</v>
      </c>
      <c r="C22" s="107" t="s">
        <v>252</v>
      </c>
      <c r="D22" s="107" t="s">
        <v>389</v>
      </c>
      <c r="E22" s="107" t="s">
        <v>254</v>
      </c>
    </row>
    <row r="23" spans="2:5" x14ac:dyDescent="0.45">
      <c r="B23" s="18" t="s">
        <v>204</v>
      </c>
      <c r="C23" s="15"/>
      <c r="D23" s="15"/>
      <c r="E23" s="15"/>
    </row>
    <row r="24" spans="2:5" ht="28.5" x14ac:dyDescent="0.45">
      <c r="B24" s="15" t="s">
        <v>233</v>
      </c>
      <c r="C24" s="107" t="s">
        <v>253</v>
      </c>
      <c r="D24" s="107" t="s">
        <v>255</v>
      </c>
      <c r="E24" s="107" t="s">
        <v>256</v>
      </c>
    </row>
    <row r="25" spans="2:5" ht="28.5" x14ac:dyDescent="0.45">
      <c r="B25" s="15" t="s">
        <v>234</v>
      </c>
      <c r="C25" s="107" t="s">
        <v>257</v>
      </c>
      <c r="D25" s="107" t="s">
        <v>258</v>
      </c>
      <c r="E25" s="107" t="s">
        <v>259</v>
      </c>
    </row>
    <row r="27" spans="2:5" x14ac:dyDescent="0.45">
      <c r="B27" s="124" t="s">
        <v>481</v>
      </c>
    </row>
    <row r="28" spans="2:5" x14ac:dyDescent="0.45">
      <c r="B28" s="124" t="s">
        <v>482</v>
      </c>
    </row>
    <row r="29" spans="2:5" x14ac:dyDescent="0.45">
      <c r="B29" s="124" t="s">
        <v>483</v>
      </c>
    </row>
    <row r="30" spans="2:5" x14ac:dyDescent="0.45">
      <c r="B30" s="124" t="s">
        <v>484</v>
      </c>
    </row>
    <row r="31" spans="2:5" x14ac:dyDescent="0.45">
      <c r="B31" s="124" t="s">
        <v>485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9ABBA-93BC-4EFC-8783-74BB783B386B}">
  <dimension ref="B2:C20"/>
  <sheetViews>
    <sheetView topLeftCell="A3" zoomScale="80" zoomScaleNormal="80" workbookViewId="0">
      <selection activeCell="E13" sqref="E13"/>
    </sheetView>
  </sheetViews>
  <sheetFormatPr defaultRowHeight="14.25" x14ac:dyDescent="0.45"/>
  <cols>
    <col min="2" max="2" width="53.19921875" customWidth="1"/>
    <col min="3" max="3" width="44.73046875" customWidth="1"/>
  </cols>
  <sheetData>
    <row r="2" spans="2:3" ht="15.4" x14ac:dyDescent="0.45">
      <c r="B2" s="91" t="s">
        <v>399</v>
      </c>
    </row>
    <row r="5" spans="2:3" ht="15.75" x14ac:dyDescent="0.45">
      <c r="B5" s="98"/>
      <c r="C5" s="99" t="s">
        <v>400</v>
      </c>
    </row>
    <row r="6" spans="2:3" x14ac:dyDescent="0.45">
      <c r="B6" s="96" t="s">
        <v>111</v>
      </c>
      <c r="C6" s="94"/>
    </row>
    <row r="7" spans="2:3" ht="42.75" customHeight="1" x14ac:dyDescent="0.45">
      <c r="B7" s="143" t="s">
        <v>112</v>
      </c>
      <c r="C7" s="144" t="s">
        <v>270</v>
      </c>
    </row>
    <row r="8" spans="2:3" x14ac:dyDescent="0.45">
      <c r="B8" s="143"/>
      <c r="C8" s="144"/>
    </row>
    <row r="9" spans="2:3" ht="57" x14ac:dyDescent="0.45">
      <c r="B9" s="143"/>
      <c r="C9" s="95" t="s">
        <v>271</v>
      </c>
    </row>
    <row r="10" spans="2:3" ht="28.5" x14ac:dyDescent="0.45">
      <c r="B10" s="95" t="s">
        <v>113</v>
      </c>
      <c r="C10" s="95"/>
    </row>
    <row r="11" spans="2:3" x14ac:dyDescent="0.45">
      <c r="B11" s="95" t="s">
        <v>82</v>
      </c>
      <c r="C11" s="95" t="s">
        <v>114</v>
      </c>
    </row>
    <row r="12" spans="2:3" x14ac:dyDescent="0.45">
      <c r="B12" s="143" t="s">
        <v>115</v>
      </c>
      <c r="C12" s="144" t="s">
        <v>114</v>
      </c>
    </row>
    <row r="13" spans="2:3" x14ac:dyDescent="0.45">
      <c r="B13" s="143"/>
      <c r="C13" s="144"/>
    </row>
    <row r="14" spans="2:3" x14ac:dyDescent="0.45">
      <c r="B14" s="143"/>
      <c r="C14" s="144"/>
    </row>
    <row r="15" spans="2:3" x14ac:dyDescent="0.45">
      <c r="B15" s="143" t="s">
        <v>116</v>
      </c>
      <c r="C15" s="143"/>
    </row>
    <row r="16" spans="2:3" ht="42.75" x14ac:dyDescent="0.45">
      <c r="B16" s="95" t="s">
        <v>117</v>
      </c>
      <c r="C16" s="95" t="s">
        <v>118</v>
      </c>
    </row>
    <row r="17" spans="2:3" x14ac:dyDescent="0.45">
      <c r="B17" s="95" t="s">
        <v>119</v>
      </c>
      <c r="C17" s="95" t="s">
        <v>114</v>
      </c>
    </row>
    <row r="19" spans="2:3" x14ac:dyDescent="0.45">
      <c r="B19" s="92" t="s">
        <v>401</v>
      </c>
    </row>
    <row r="20" spans="2:3" ht="15.75" x14ac:dyDescent="0.45">
      <c r="B20" s="97" t="s">
        <v>402</v>
      </c>
    </row>
  </sheetData>
  <mergeCells count="5">
    <mergeCell ref="B7:B9"/>
    <mergeCell ref="B12:B14"/>
    <mergeCell ref="B15:C15"/>
    <mergeCell ref="C12:C14"/>
    <mergeCell ref="C7:C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00EA6-8E56-41FB-B9AA-D5D878D1EB51}">
  <dimension ref="B2:C73"/>
  <sheetViews>
    <sheetView zoomScale="90" zoomScaleNormal="90" workbookViewId="0">
      <selection activeCell="C40" sqref="C40"/>
    </sheetView>
  </sheetViews>
  <sheetFormatPr defaultRowHeight="14.25" x14ac:dyDescent="0.45"/>
  <cols>
    <col min="2" max="2" width="53.9296875" customWidth="1"/>
    <col min="3" max="3" width="53.19921875" customWidth="1"/>
  </cols>
  <sheetData>
    <row r="2" spans="2:3" ht="15.4" x14ac:dyDescent="0.45">
      <c r="B2" s="100" t="s">
        <v>403</v>
      </c>
    </row>
    <row r="3" spans="2:3" ht="14.65" thickBot="1" x14ac:dyDescent="0.5"/>
    <row r="4" spans="2:3" ht="14.65" thickBot="1" x14ac:dyDescent="0.5">
      <c r="B4" s="101" t="s">
        <v>120</v>
      </c>
      <c r="C4" s="102" t="s">
        <v>404</v>
      </c>
    </row>
    <row r="5" spans="2:3" ht="14.65" thickBot="1" x14ac:dyDescent="0.5">
      <c r="B5" s="147" t="s">
        <v>408</v>
      </c>
      <c r="C5" s="148"/>
    </row>
    <row r="6" spans="2:3" ht="85.9" thickBot="1" x14ac:dyDescent="0.5">
      <c r="B6" s="9" t="s">
        <v>121</v>
      </c>
      <c r="C6" s="13" t="s">
        <v>122</v>
      </c>
    </row>
    <row r="7" spans="2:3" ht="14.65" thickBot="1" x14ac:dyDescent="0.5">
      <c r="B7" s="147" t="s">
        <v>407</v>
      </c>
      <c r="C7" s="148"/>
    </row>
    <row r="8" spans="2:3" ht="28.35" customHeight="1" x14ac:dyDescent="0.45">
      <c r="B8" s="145" t="s">
        <v>123</v>
      </c>
      <c r="C8" s="137" t="s">
        <v>124</v>
      </c>
    </row>
    <row r="9" spans="2:3" ht="14.65" thickBot="1" x14ac:dyDescent="0.5">
      <c r="B9" s="146"/>
      <c r="C9" s="138"/>
    </row>
    <row r="10" spans="2:3" ht="57" x14ac:dyDescent="0.45">
      <c r="B10" s="145" t="s">
        <v>125</v>
      </c>
      <c r="C10" s="10" t="s">
        <v>126</v>
      </c>
    </row>
    <row r="11" spans="2:3" ht="71.25" x14ac:dyDescent="0.45">
      <c r="B11" s="149"/>
      <c r="C11" s="10" t="s">
        <v>127</v>
      </c>
    </row>
    <row r="12" spans="2:3" ht="42.75" x14ac:dyDescent="0.45">
      <c r="B12" s="149"/>
      <c r="C12" s="10" t="s">
        <v>128</v>
      </c>
    </row>
    <row r="13" spans="2:3" ht="42.75" customHeight="1" thickBot="1" x14ac:dyDescent="0.5">
      <c r="B13" s="146"/>
      <c r="C13" s="13" t="s">
        <v>129</v>
      </c>
    </row>
    <row r="14" spans="2:3" ht="85.5" x14ac:dyDescent="0.45">
      <c r="B14" s="145" t="s">
        <v>130</v>
      </c>
      <c r="C14" s="10" t="s">
        <v>131</v>
      </c>
    </row>
    <row r="15" spans="2:3" ht="43.15" thickBot="1" x14ac:dyDescent="0.5">
      <c r="B15" s="146"/>
      <c r="C15" s="13" t="s">
        <v>132</v>
      </c>
    </row>
    <row r="16" spans="2:3" ht="43.15" thickBot="1" x14ac:dyDescent="0.5">
      <c r="B16" s="9" t="s">
        <v>133</v>
      </c>
      <c r="C16" s="13" t="s">
        <v>134</v>
      </c>
    </row>
    <row r="17" spans="2:3" ht="14.65" thickBot="1" x14ac:dyDescent="0.5">
      <c r="B17" s="147" t="s">
        <v>406</v>
      </c>
      <c r="C17" s="148"/>
    </row>
    <row r="18" spans="2:3" ht="43.25" customHeight="1" thickBot="1" x14ac:dyDescent="0.5">
      <c r="B18" s="147" t="s">
        <v>405</v>
      </c>
      <c r="C18" s="148"/>
    </row>
    <row r="19" spans="2:3" ht="85.9" thickBot="1" x14ac:dyDescent="0.5">
      <c r="B19" s="9" t="s">
        <v>135</v>
      </c>
      <c r="C19" s="13" t="s">
        <v>136</v>
      </c>
    </row>
    <row r="20" spans="2:3" ht="114" x14ac:dyDescent="0.45">
      <c r="B20" s="145" t="s">
        <v>137</v>
      </c>
      <c r="C20" s="10" t="s">
        <v>138</v>
      </c>
    </row>
    <row r="21" spans="2:3" ht="99.75" x14ac:dyDescent="0.45">
      <c r="B21" s="149"/>
      <c r="C21" s="10" t="s">
        <v>139</v>
      </c>
    </row>
    <row r="22" spans="2:3" ht="99.75" x14ac:dyDescent="0.45">
      <c r="B22" s="149"/>
      <c r="C22" s="10" t="s">
        <v>140</v>
      </c>
    </row>
    <row r="23" spans="2:3" ht="85.5" x14ac:dyDescent="0.45">
      <c r="B23" s="149"/>
      <c r="C23" s="10" t="s">
        <v>141</v>
      </c>
    </row>
    <row r="24" spans="2:3" ht="14.65" thickBot="1" x14ac:dyDescent="0.5">
      <c r="B24" s="146"/>
      <c r="C24" s="13"/>
    </row>
    <row r="25" spans="2:3" ht="85.9" thickBot="1" x14ac:dyDescent="0.5">
      <c r="B25" s="9" t="s">
        <v>142</v>
      </c>
      <c r="C25" s="13" t="s">
        <v>143</v>
      </c>
    </row>
    <row r="26" spans="2:3" ht="43.15" thickBot="1" x14ac:dyDescent="0.5">
      <c r="B26" s="9" t="s">
        <v>144</v>
      </c>
      <c r="C26" s="13" t="s">
        <v>145</v>
      </c>
    </row>
    <row r="27" spans="2:3" ht="43.15" thickBot="1" x14ac:dyDescent="0.5">
      <c r="B27" s="9" t="s">
        <v>146</v>
      </c>
      <c r="C27" s="13" t="s">
        <v>147</v>
      </c>
    </row>
    <row r="28" spans="2:3" ht="28.5" x14ac:dyDescent="0.45">
      <c r="B28" s="145" t="s">
        <v>148</v>
      </c>
      <c r="C28" s="10" t="s">
        <v>149</v>
      </c>
    </row>
    <row r="29" spans="2:3" ht="28.5" x14ac:dyDescent="0.45">
      <c r="B29" s="149"/>
      <c r="C29" s="10" t="s">
        <v>150</v>
      </c>
    </row>
    <row r="30" spans="2:3" ht="28.9" thickBot="1" x14ac:dyDescent="0.5">
      <c r="B30" s="146"/>
      <c r="C30" s="13" t="s">
        <v>151</v>
      </c>
    </row>
    <row r="31" spans="2:3" ht="28.9" thickBot="1" x14ac:dyDescent="0.5">
      <c r="B31" s="9" t="s">
        <v>152</v>
      </c>
      <c r="C31" s="13" t="s">
        <v>153</v>
      </c>
    </row>
    <row r="32" spans="2:3" ht="85.9" thickBot="1" x14ac:dyDescent="0.5">
      <c r="B32" s="9" t="s">
        <v>154</v>
      </c>
      <c r="C32" s="13" t="s">
        <v>155</v>
      </c>
    </row>
    <row r="33" spans="2:3" ht="57.4" thickBot="1" x14ac:dyDescent="0.5">
      <c r="B33" s="9" t="s">
        <v>156</v>
      </c>
      <c r="C33" s="27" t="s">
        <v>157</v>
      </c>
    </row>
    <row r="34" spans="2:3" ht="71.650000000000006" thickBot="1" x14ac:dyDescent="0.5">
      <c r="B34" s="9" t="s">
        <v>158</v>
      </c>
      <c r="C34" s="13" t="s">
        <v>159</v>
      </c>
    </row>
    <row r="35" spans="2:3" ht="100.15" thickBot="1" x14ac:dyDescent="0.5">
      <c r="B35" s="9" t="s">
        <v>160</v>
      </c>
      <c r="C35" s="13" t="s">
        <v>272</v>
      </c>
    </row>
    <row r="36" spans="2:3" ht="71.650000000000006" thickBot="1" x14ac:dyDescent="0.5">
      <c r="B36" s="9" t="s">
        <v>161</v>
      </c>
      <c r="C36" s="13" t="s">
        <v>273</v>
      </c>
    </row>
    <row r="37" spans="2:3" ht="71.650000000000006" thickBot="1" x14ac:dyDescent="0.5">
      <c r="B37" s="9" t="s">
        <v>162</v>
      </c>
      <c r="C37" s="13" t="s">
        <v>163</v>
      </c>
    </row>
    <row r="38" spans="2:3" ht="57.4" thickBot="1" x14ac:dyDescent="0.5">
      <c r="B38" s="9" t="s">
        <v>164</v>
      </c>
      <c r="C38" s="13" t="s">
        <v>165</v>
      </c>
    </row>
    <row r="39" spans="2:3" ht="43.15" thickBot="1" x14ac:dyDescent="0.5">
      <c r="B39" s="9" t="s">
        <v>166</v>
      </c>
      <c r="C39" s="13" t="s">
        <v>167</v>
      </c>
    </row>
    <row r="40" spans="2:3" ht="57.4" thickBot="1" x14ac:dyDescent="0.5">
      <c r="B40" s="9" t="s">
        <v>168</v>
      </c>
      <c r="C40" s="27" t="s">
        <v>169</v>
      </c>
    </row>
    <row r="41" spans="2:3" ht="28.9" thickBot="1" x14ac:dyDescent="0.5">
      <c r="B41" s="9" t="s">
        <v>170</v>
      </c>
      <c r="C41" s="13" t="s">
        <v>114</v>
      </c>
    </row>
    <row r="42" spans="2:3" ht="28.7" customHeight="1" thickBot="1" x14ac:dyDescent="0.5">
      <c r="B42" s="147" t="s">
        <v>171</v>
      </c>
      <c r="C42" s="148"/>
    </row>
    <row r="43" spans="2:3" ht="71.650000000000006" thickBot="1" x14ac:dyDescent="0.5">
      <c r="B43" s="9" t="s">
        <v>172</v>
      </c>
      <c r="C43" s="13" t="s">
        <v>173</v>
      </c>
    </row>
    <row r="44" spans="2:3" ht="42.75" x14ac:dyDescent="0.45">
      <c r="B44" s="8" t="s">
        <v>174</v>
      </c>
      <c r="C44" s="10" t="s">
        <v>183</v>
      </c>
    </row>
    <row r="45" spans="2:3" ht="42.75" x14ac:dyDescent="0.45">
      <c r="B45" s="8" t="s">
        <v>175</v>
      </c>
      <c r="C45" s="10" t="s">
        <v>184</v>
      </c>
    </row>
    <row r="46" spans="2:3" x14ac:dyDescent="0.45">
      <c r="B46" s="8" t="s">
        <v>176</v>
      </c>
      <c r="C46" s="11"/>
    </row>
    <row r="47" spans="2:3" x14ac:dyDescent="0.45">
      <c r="B47" s="8" t="s">
        <v>177</v>
      </c>
      <c r="C47" s="11"/>
    </row>
    <row r="48" spans="2:3" x14ac:dyDescent="0.45">
      <c r="B48" s="8" t="s">
        <v>178</v>
      </c>
      <c r="C48" s="11"/>
    </row>
    <row r="49" spans="2:3" x14ac:dyDescent="0.45">
      <c r="B49" s="8" t="s">
        <v>179</v>
      </c>
      <c r="C49" s="11"/>
    </row>
    <row r="50" spans="2:3" x14ac:dyDescent="0.45">
      <c r="B50" s="8" t="s">
        <v>180</v>
      </c>
      <c r="C50" s="11"/>
    </row>
    <row r="51" spans="2:3" x14ac:dyDescent="0.45">
      <c r="B51" s="8" t="s">
        <v>181</v>
      </c>
      <c r="C51" s="11"/>
    </row>
    <row r="52" spans="2:3" ht="14.65" thickBot="1" x14ac:dyDescent="0.5">
      <c r="B52" s="9" t="s">
        <v>182</v>
      </c>
      <c r="C52" s="12"/>
    </row>
    <row r="53" spans="2:3" ht="28.7" customHeight="1" thickBot="1" x14ac:dyDescent="0.5">
      <c r="B53" s="147" t="s">
        <v>185</v>
      </c>
      <c r="C53" s="148"/>
    </row>
    <row r="54" spans="2:3" ht="71.650000000000006" thickBot="1" x14ac:dyDescent="0.5">
      <c r="B54" s="9" t="s">
        <v>186</v>
      </c>
      <c r="C54" s="13" t="s">
        <v>274</v>
      </c>
    </row>
    <row r="55" spans="2:3" x14ac:dyDescent="0.45">
      <c r="B55" s="8" t="s">
        <v>187</v>
      </c>
      <c r="C55" s="150" t="s">
        <v>275</v>
      </c>
    </row>
    <row r="56" spans="2:3" x14ac:dyDescent="0.45">
      <c r="B56" s="8" t="s">
        <v>188</v>
      </c>
      <c r="C56" s="151"/>
    </row>
    <row r="57" spans="2:3" ht="14.65" thickBot="1" x14ac:dyDescent="0.5">
      <c r="B57" s="9" t="s">
        <v>189</v>
      </c>
      <c r="C57" s="152"/>
    </row>
    <row r="58" spans="2:3" ht="71.650000000000006" thickBot="1" x14ac:dyDescent="0.5">
      <c r="B58" s="9" t="s">
        <v>190</v>
      </c>
      <c r="C58" s="13" t="s">
        <v>276</v>
      </c>
    </row>
    <row r="59" spans="2:3" ht="28.7" customHeight="1" thickBot="1" x14ac:dyDescent="0.5">
      <c r="B59" s="147" t="s">
        <v>191</v>
      </c>
      <c r="C59" s="148"/>
    </row>
    <row r="60" spans="2:3" ht="43.15" thickBot="1" x14ac:dyDescent="0.5">
      <c r="B60" s="9" t="s">
        <v>192</v>
      </c>
      <c r="C60" s="13" t="s">
        <v>193</v>
      </c>
    </row>
    <row r="61" spans="2:3" ht="57.4" thickBot="1" x14ac:dyDescent="0.5">
      <c r="B61" s="9" t="s">
        <v>194</v>
      </c>
      <c r="C61" s="13" t="s">
        <v>195</v>
      </c>
    </row>
    <row r="62" spans="2:3" ht="43.15" thickBot="1" x14ac:dyDescent="0.5">
      <c r="B62" s="9" t="s">
        <v>196</v>
      </c>
      <c r="C62" s="13" t="s">
        <v>197</v>
      </c>
    </row>
    <row r="63" spans="2:3" ht="28.7" customHeight="1" thickBot="1" x14ac:dyDescent="0.5">
      <c r="B63" s="147" t="s">
        <v>198</v>
      </c>
      <c r="C63" s="148"/>
    </row>
    <row r="64" spans="2:3" ht="43.15" thickBot="1" x14ac:dyDescent="0.5">
      <c r="B64" s="9" t="s">
        <v>199</v>
      </c>
      <c r="C64" s="13" t="s">
        <v>114</v>
      </c>
    </row>
    <row r="65" spans="2:3" ht="57.4" thickBot="1" x14ac:dyDescent="0.5">
      <c r="B65" s="9" t="s">
        <v>200</v>
      </c>
      <c r="C65" s="13" t="s">
        <v>114</v>
      </c>
    </row>
    <row r="66" spans="2:3" ht="43.15" thickBot="1" x14ac:dyDescent="0.5">
      <c r="B66" s="9" t="s">
        <v>201</v>
      </c>
      <c r="C66" s="13" t="s">
        <v>114</v>
      </c>
    </row>
    <row r="67" spans="2:3" ht="57.4" thickBot="1" x14ac:dyDescent="0.5">
      <c r="B67" s="9" t="s">
        <v>202</v>
      </c>
      <c r="C67" s="13" t="s">
        <v>114</v>
      </c>
    </row>
    <row r="68" spans="2:3" ht="57.4" thickBot="1" x14ac:dyDescent="0.5">
      <c r="B68" s="9" t="s">
        <v>203</v>
      </c>
      <c r="C68" s="13" t="s">
        <v>114</v>
      </c>
    </row>
    <row r="69" spans="2:3" ht="43.15" thickBot="1" x14ac:dyDescent="0.5">
      <c r="B69" s="9" t="s">
        <v>24</v>
      </c>
      <c r="C69" s="13" t="s">
        <v>114</v>
      </c>
    </row>
    <row r="71" spans="2:3" x14ac:dyDescent="0.45">
      <c r="B71" s="103" t="s">
        <v>409</v>
      </c>
    </row>
    <row r="72" spans="2:3" ht="15.75" x14ac:dyDescent="0.45">
      <c r="B72" s="104" t="s">
        <v>410</v>
      </c>
    </row>
    <row r="73" spans="2:3" ht="15.75" x14ac:dyDescent="0.45">
      <c r="B73" s="97" t="s">
        <v>411</v>
      </c>
    </row>
  </sheetData>
  <mergeCells count="15">
    <mergeCell ref="B59:C59"/>
    <mergeCell ref="B63:C63"/>
    <mergeCell ref="B17:C17"/>
    <mergeCell ref="B20:B24"/>
    <mergeCell ref="B28:B30"/>
    <mergeCell ref="B42:C42"/>
    <mergeCell ref="B53:C53"/>
    <mergeCell ref="C55:C57"/>
    <mergeCell ref="B18:C18"/>
    <mergeCell ref="B14:B15"/>
    <mergeCell ref="B5:C5"/>
    <mergeCell ref="B7:C7"/>
    <mergeCell ref="B8:B9"/>
    <mergeCell ref="C8:C9"/>
    <mergeCell ref="B10:B1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CA6EF-4FE9-49EF-BB2D-DF3CE4FB5D68}">
  <dimension ref="B2:I36"/>
  <sheetViews>
    <sheetView topLeftCell="A25" workbookViewId="0">
      <selection activeCell="J26" sqref="J26"/>
    </sheetView>
  </sheetViews>
  <sheetFormatPr defaultRowHeight="14.25" x14ac:dyDescent="0.45"/>
  <cols>
    <col min="2" max="2" width="54.33203125" customWidth="1"/>
    <col min="4" max="4" width="17.73046875" customWidth="1"/>
    <col min="5" max="5" width="13.6640625" customWidth="1"/>
    <col min="6" max="6" width="14.86328125" customWidth="1"/>
    <col min="8" max="8" width="13.86328125" customWidth="1"/>
    <col min="9" max="9" width="26.59765625" customWidth="1"/>
  </cols>
  <sheetData>
    <row r="2" spans="2:9" ht="17.649999999999999" x14ac:dyDescent="0.45">
      <c r="B2" s="91" t="s">
        <v>412</v>
      </c>
    </row>
    <row r="5" spans="2:9" s="3" customFormat="1" ht="149.35" customHeight="1" x14ac:dyDescent="0.45">
      <c r="B5" s="18"/>
      <c r="C5" s="18" t="s">
        <v>0</v>
      </c>
      <c r="D5" s="16" t="s">
        <v>1</v>
      </c>
      <c r="E5" s="153" t="s">
        <v>2</v>
      </c>
      <c r="F5" s="154"/>
      <c r="G5" s="16" t="s">
        <v>416</v>
      </c>
      <c r="H5" s="16" t="s">
        <v>3</v>
      </c>
      <c r="I5" s="16" t="s">
        <v>4</v>
      </c>
    </row>
    <row r="6" spans="2:9" x14ac:dyDescent="0.45">
      <c r="B6" s="15"/>
      <c r="C6" s="15"/>
      <c r="D6" s="15"/>
      <c r="E6" s="18">
        <v>2021</v>
      </c>
      <c r="F6" s="18">
        <v>2022</v>
      </c>
      <c r="G6" s="15"/>
      <c r="H6" s="15"/>
      <c r="I6" s="15"/>
    </row>
    <row r="7" spans="2:9" s="4" customFormat="1" x14ac:dyDescent="0.45">
      <c r="B7" s="105" t="s">
        <v>5</v>
      </c>
      <c r="C7" s="105"/>
      <c r="D7" s="105"/>
      <c r="E7" s="105"/>
      <c r="F7" s="105"/>
      <c r="G7" s="105"/>
      <c r="H7" s="105"/>
      <c r="I7" s="105"/>
    </row>
    <row r="8" spans="2:9" x14ac:dyDescent="0.45">
      <c r="B8" s="15" t="s">
        <v>6</v>
      </c>
      <c r="C8" s="15" t="s">
        <v>31</v>
      </c>
      <c r="D8" s="19">
        <v>614171.58333395084</v>
      </c>
      <c r="E8" s="19">
        <v>532573.69934199727</v>
      </c>
      <c r="F8" s="19">
        <v>554095.13626643782</v>
      </c>
      <c r="G8" s="19">
        <v>557456</v>
      </c>
      <c r="H8" s="15">
        <v>2030</v>
      </c>
      <c r="I8" s="106">
        <f>(F8/D8)-1</f>
        <v>-9.7817041194572685E-2</v>
      </c>
    </row>
    <row r="9" spans="2:9" ht="28.5" x14ac:dyDescent="0.45">
      <c r="B9" s="107" t="s">
        <v>7</v>
      </c>
      <c r="C9" s="15" t="s">
        <v>31</v>
      </c>
      <c r="D9" s="19" t="s">
        <v>32</v>
      </c>
      <c r="E9" s="19">
        <v>532573.69934199727</v>
      </c>
      <c r="F9" s="19">
        <v>554095.13626643782</v>
      </c>
      <c r="G9" s="15" t="s">
        <v>32</v>
      </c>
      <c r="H9" s="15" t="s">
        <v>32</v>
      </c>
      <c r="I9" s="15" t="s">
        <v>32</v>
      </c>
    </row>
    <row r="10" spans="2:9" ht="57" x14ac:dyDescent="0.45">
      <c r="B10" s="107" t="s">
        <v>8</v>
      </c>
      <c r="C10" s="15" t="s">
        <v>31</v>
      </c>
      <c r="D10" s="19" t="s">
        <v>32</v>
      </c>
      <c r="E10" s="19">
        <v>210988.82326273201</v>
      </c>
      <c r="F10" s="19">
        <v>225598.90973101009</v>
      </c>
      <c r="G10" s="15" t="s">
        <v>32</v>
      </c>
      <c r="H10" s="15" t="s">
        <v>32</v>
      </c>
      <c r="I10" s="15" t="s">
        <v>32</v>
      </c>
    </row>
    <row r="11" spans="2:9" s="4" customFormat="1" ht="29" customHeight="1" x14ac:dyDescent="0.45">
      <c r="B11" s="155" t="s">
        <v>9</v>
      </c>
      <c r="C11" s="155"/>
      <c r="D11" s="155"/>
      <c r="E11" s="155"/>
      <c r="F11" s="155"/>
      <c r="G11" s="155"/>
      <c r="H11" s="155"/>
      <c r="I11" s="155"/>
    </row>
    <row r="12" spans="2:9" ht="31.35" customHeight="1" x14ac:dyDescent="0.45">
      <c r="B12" s="107" t="s">
        <v>10</v>
      </c>
      <c r="C12" s="15" t="s">
        <v>32</v>
      </c>
      <c r="D12" s="15" t="s">
        <v>32</v>
      </c>
      <c r="E12" s="15" t="s">
        <v>32</v>
      </c>
      <c r="F12" s="15" t="s">
        <v>32</v>
      </c>
      <c r="G12" s="15" t="s">
        <v>32</v>
      </c>
      <c r="H12" s="15" t="s">
        <v>32</v>
      </c>
      <c r="I12" s="15" t="s">
        <v>32</v>
      </c>
    </row>
    <row r="13" spans="2:9" ht="42.75" x14ac:dyDescent="0.45">
      <c r="B13" s="107" t="s">
        <v>11</v>
      </c>
      <c r="C13" s="15" t="s">
        <v>32</v>
      </c>
      <c r="D13" s="15" t="s">
        <v>32</v>
      </c>
      <c r="E13" s="15" t="s">
        <v>32</v>
      </c>
      <c r="F13" s="15" t="s">
        <v>32</v>
      </c>
      <c r="G13" s="15" t="s">
        <v>32</v>
      </c>
      <c r="H13" s="15" t="s">
        <v>32</v>
      </c>
      <c r="I13" s="15" t="s">
        <v>32</v>
      </c>
    </row>
    <row r="14" spans="2:9" ht="71.25" x14ac:dyDescent="0.45">
      <c r="B14" s="107" t="s">
        <v>12</v>
      </c>
      <c r="C14" s="15" t="s">
        <v>31</v>
      </c>
      <c r="D14" s="15" t="s">
        <v>32</v>
      </c>
      <c r="E14" s="15" t="s">
        <v>32</v>
      </c>
      <c r="F14" s="15" t="s">
        <v>32</v>
      </c>
      <c r="G14" s="15" t="s">
        <v>32</v>
      </c>
      <c r="H14" s="15" t="s">
        <v>32</v>
      </c>
      <c r="I14" s="15" t="s">
        <v>32</v>
      </c>
    </row>
    <row r="15" spans="2:9" ht="57" x14ac:dyDescent="0.45">
      <c r="B15" s="107" t="s">
        <v>13</v>
      </c>
      <c r="C15" s="15" t="s">
        <v>32</v>
      </c>
      <c r="D15" s="15" t="s">
        <v>32</v>
      </c>
      <c r="E15" s="15" t="s">
        <v>32</v>
      </c>
      <c r="F15" s="15" t="s">
        <v>32</v>
      </c>
      <c r="G15" s="15" t="s">
        <v>32</v>
      </c>
      <c r="H15" s="15" t="s">
        <v>32</v>
      </c>
      <c r="I15" s="15" t="s">
        <v>32</v>
      </c>
    </row>
    <row r="16" spans="2:9" ht="71.25" x14ac:dyDescent="0.45">
      <c r="B16" s="107" t="s">
        <v>14</v>
      </c>
      <c r="C16" s="15" t="s">
        <v>32</v>
      </c>
      <c r="D16" s="15" t="s">
        <v>32</v>
      </c>
      <c r="E16" s="15" t="s">
        <v>32</v>
      </c>
      <c r="F16" s="15" t="s">
        <v>32</v>
      </c>
      <c r="G16" s="15" t="s">
        <v>32</v>
      </c>
      <c r="H16" s="15" t="s">
        <v>32</v>
      </c>
      <c r="I16" s="15" t="s">
        <v>32</v>
      </c>
    </row>
    <row r="17" spans="2:9" ht="28.5" x14ac:dyDescent="0.45">
      <c r="B17" s="108" t="s">
        <v>15</v>
      </c>
      <c r="C17" s="15" t="s">
        <v>32</v>
      </c>
      <c r="D17" s="15" t="s">
        <v>32</v>
      </c>
      <c r="E17" s="15" t="s">
        <v>32</v>
      </c>
      <c r="F17" s="15" t="s">
        <v>32</v>
      </c>
      <c r="G17" s="15" t="s">
        <v>32</v>
      </c>
      <c r="H17" s="15" t="s">
        <v>32</v>
      </c>
      <c r="I17" s="15" t="s">
        <v>32</v>
      </c>
    </row>
    <row r="18" spans="2:9" ht="57" x14ac:dyDescent="0.45">
      <c r="B18" s="107" t="s">
        <v>16</v>
      </c>
      <c r="C18" s="15" t="s">
        <v>32</v>
      </c>
      <c r="D18" s="15" t="s">
        <v>32</v>
      </c>
      <c r="E18" s="15" t="s">
        <v>32</v>
      </c>
      <c r="F18" s="15" t="s">
        <v>32</v>
      </c>
      <c r="G18" s="15" t="s">
        <v>32</v>
      </c>
      <c r="H18" s="15" t="s">
        <v>32</v>
      </c>
      <c r="I18" s="15" t="s">
        <v>32</v>
      </c>
    </row>
    <row r="19" spans="2:9" ht="42.75" x14ac:dyDescent="0.45">
      <c r="B19" s="107" t="s">
        <v>17</v>
      </c>
      <c r="C19" s="15" t="s">
        <v>32</v>
      </c>
      <c r="D19" s="15" t="s">
        <v>32</v>
      </c>
      <c r="E19" s="15" t="s">
        <v>32</v>
      </c>
      <c r="F19" s="15" t="s">
        <v>32</v>
      </c>
      <c r="G19" s="15" t="s">
        <v>32</v>
      </c>
      <c r="H19" s="15" t="s">
        <v>32</v>
      </c>
      <c r="I19" s="15" t="s">
        <v>32</v>
      </c>
    </row>
    <row r="20" spans="2:9" ht="28.5" x14ac:dyDescent="0.45">
      <c r="B20" s="107" t="s">
        <v>18</v>
      </c>
      <c r="C20" s="15" t="s">
        <v>32</v>
      </c>
      <c r="D20" s="15" t="s">
        <v>32</v>
      </c>
      <c r="E20" s="15" t="s">
        <v>32</v>
      </c>
      <c r="F20" s="15" t="s">
        <v>32</v>
      </c>
      <c r="G20" s="15" t="s">
        <v>32</v>
      </c>
      <c r="H20" s="15" t="s">
        <v>32</v>
      </c>
      <c r="I20" s="15" t="s">
        <v>32</v>
      </c>
    </row>
    <row r="21" spans="2:9" ht="42.75" x14ac:dyDescent="0.45">
      <c r="B21" s="107" t="s">
        <v>19</v>
      </c>
      <c r="C21" s="15" t="s">
        <v>32</v>
      </c>
      <c r="D21" s="15" t="s">
        <v>32</v>
      </c>
      <c r="E21" s="15" t="s">
        <v>32</v>
      </c>
      <c r="F21" s="15" t="s">
        <v>32</v>
      </c>
      <c r="G21" s="15" t="s">
        <v>32</v>
      </c>
      <c r="H21" s="15" t="s">
        <v>32</v>
      </c>
      <c r="I21" s="15" t="s">
        <v>32</v>
      </c>
    </row>
    <row r="22" spans="2:9" ht="85.5" x14ac:dyDescent="0.45">
      <c r="B22" s="107" t="s">
        <v>20</v>
      </c>
      <c r="C22" s="15" t="s">
        <v>32</v>
      </c>
      <c r="D22" s="15" t="s">
        <v>32</v>
      </c>
      <c r="E22" s="15" t="s">
        <v>32</v>
      </c>
      <c r="F22" s="15" t="s">
        <v>32</v>
      </c>
      <c r="G22" s="15" t="s">
        <v>32</v>
      </c>
      <c r="H22" s="15" t="s">
        <v>32</v>
      </c>
      <c r="I22" s="15" t="s">
        <v>32</v>
      </c>
    </row>
    <row r="23" spans="2:9" ht="42.75" x14ac:dyDescent="0.45">
      <c r="B23" s="107" t="s">
        <v>21</v>
      </c>
      <c r="C23" s="15" t="s">
        <v>32</v>
      </c>
      <c r="D23" s="15" t="s">
        <v>32</v>
      </c>
      <c r="E23" s="15" t="s">
        <v>32</v>
      </c>
      <c r="F23" s="15" t="s">
        <v>32</v>
      </c>
      <c r="G23" s="15" t="s">
        <v>32</v>
      </c>
      <c r="H23" s="15" t="s">
        <v>32</v>
      </c>
      <c r="I23" s="15" t="s">
        <v>32</v>
      </c>
    </row>
    <row r="24" spans="2:9" ht="57" x14ac:dyDescent="0.45">
      <c r="B24" s="107" t="s">
        <v>22</v>
      </c>
      <c r="C24" s="15" t="s">
        <v>32</v>
      </c>
      <c r="D24" s="15" t="s">
        <v>32</v>
      </c>
      <c r="E24" s="15" t="s">
        <v>32</v>
      </c>
      <c r="F24" s="15" t="s">
        <v>32</v>
      </c>
      <c r="G24" s="15" t="s">
        <v>32</v>
      </c>
      <c r="H24" s="15" t="s">
        <v>32</v>
      </c>
      <c r="I24" s="15" t="s">
        <v>32</v>
      </c>
    </row>
    <row r="25" spans="2:9" ht="85.5" x14ac:dyDescent="0.45">
      <c r="B25" s="107" t="s">
        <v>23</v>
      </c>
      <c r="C25" s="15" t="s">
        <v>32</v>
      </c>
      <c r="D25" s="15" t="s">
        <v>32</v>
      </c>
      <c r="E25" s="15" t="s">
        <v>32</v>
      </c>
      <c r="F25" s="15" t="s">
        <v>32</v>
      </c>
      <c r="G25" s="15" t="s">
        <v>32</v>
      </c>
      <c r="H25" s="15" t="s">
        <v>32</v>
      </c>
      <c r="I25" s="15" t="s">
        <v>32</v>
      </c>
    </row>
    <row r="26" spans="2:9" ht="28.5" x14ac:dyDescent="0.45">
      <c r="B26" s="107" t="s">
        <v>24</v>
      </c>
      <c r="C26" s="15" t="s">
        <v>32</v>
      </c>
      <c r="D26" s="15" t="s">
        <v>32</v>
      </c>
      <c r="E26" s="15" t="s">
        <v>32</v>
      </c>
      <c r="F26" s="15" t="s">
        <v>32</v>
      </c>
      <c r="G26" s="15" t="s">
        <v>32</v>
      </c>
      <c r="H26" s="15" t="s">
        <v>32</v>
      </c>
      <c r="I26" s="15" t="s">
        <v>32</v>
      </c>
    </row>
    <row r="27" spans="2:9" s="4" customFormat="1" x14ac:dyDescent="0.45">
      <c r="B27" s="156" t="s">
        <v>25</v>
      </c>
      <c r="C27" s="156"/>
      <c r="D27" s="156"/>
      <c r="E27" s="156"/>
      <c r="F27" s="156"/>
      <c r="G27" s="156"/>
      <c r="H27" s="156"/>
      <c r="I27" s="156"/>
    </row>
    <row r="28" spans="2:9" x14ac:dyDescent="0.45">
      <c r="B28" s="15" t="s">
        <v>26</v>
      </c>
      <c r="C28" s="123" t="s">
        <v>32</v>
      </c>
      <c r="D28" s="123" t="s">
        <v>32</v>
      </c>
      <c r="E28" s="123" t="s">
        <v>32</v>
      </c>
      <c r="F28" s="123" t="s">
        <v>32</v>
      </c>
      <c r="G28" s="123" t="s">
        <v>32</v>
      </c>
      <c r="H28" s="123" t="s">
        <v>32</v>
      </c>
      <c r="I28" s="123" t="s">
        <v>32</v>
      </c>
    </row>
    <row r="29" spans="2:9" ht="28.5" x14ac:dyDescent="0.45">
      <c r="B29" s="107" t="s">
        <v>27</v>
      </c>
      <c r="C29" s="123" t="s">
        <v>32</v>
      </c>
      <c r="D29" s="123" t="s">
        <v>32</v>
      </c>
      <c r="E29" s="123" t="s">
        <v>32</v>
      </c>
      <c r="F29" s="123" t="s">
        <v>32</v>
      </c>
      <c r="G29" s="123" t="s">
        <v>32</v>
      </c>
      <c r="H29" s="123" t="s">
        <v>32</v>
      </c>
      <c r="I29" s="123" t="s">
        <v>32</v>
      </c>
    </row>
    <row r="30" spans="2:9" ht="71.25" x14ac:dyDescent="0.45">
      <c r="B30" s="107" t="s">
        <v>28</v>
      </c>
      <c r="C30" s="123" t="s">
        <v>32</v>
      </c>
      <c r="D30" s="123" t="s">
        <v>32</v>
      </c>
      <c r="E30" s="123" t="s">
        <v>32</v>
      </c>
      <c r="F30" s="123" t="s">
        <v>32</v>
      </c>
      <c r="G30" s="123" t="s">
        <v>32</v>
      </c>
      <c r="H30" s="123" t="s">
        <v>32</v>
      </c>
      <c r="I30" s="123" t="s">
        <v>32</v>
      </c>
    </row>
    <row r="31" spans="2:9" x14ac:dyDescent="0.45">
      <c r="B31" s="15" t="s">
        <v>29</v>
      </c>
      <c r="C31" s="123" t="s">
        <v>32</v>
      </c>
      <c r="D31" s="123" t="s">
        <v>32</v>
      </c>
      <c r="E31" s="123" t="s">
        <v>32</v>
      </c>
      <c r="F31" s="123" t="s">
        <v>32</v>
      </c>
      <c r="G31" s="123" t="s">
        <v>32</v>
      </c>
      <c r="H31" s="123" t="s">
        <v>32</v>
      </c>
      <c r="I31" s="123" t="s">
        <v>32</v>
      </c>
    </row>
    <row r="32" spans="2:9" x14ac:dyDescent="0.45">
      <c r="B32" s="15" t="s">
        <v>30</v>
      </c>
      <c r="C32" s="123" t="s">
        <v>32</v>
      </c>
      <c r="D32" s="123" t="s">
        <v>32</v>
      </c>
      <c r="E32" s="123" t="s">
        <v>32</v>
      </c>
      <c r="F32" s="123" t="s">
        <v>32</v>
      </c>
      <c r="G32" s="123" t="s">
        <v>32</v>
      </c>
      <c r="H32" s="123" t="s">
        <v>32</v>
      </c>
      <c r="I32" s="123" t="s">
        <v>32</v>
      </c>
    </row>
    <row r="34" spans="2:2" x14ac:dyDescent="0.45">
      <c r="B34" s="92" t="s">
        <v>413</v>
      </c>
    </row>
    <row r="35" spans="2:2" x14ac:dyDescent="0.45">
      <c r="B35" s="109" t="s">
        <v>414</v>
      </c>
    </row>
    <row r="36" spans="2:2" x14ac:dyDescent="0.45">
      <c r="B36" s="109" t="s">
        <v>415</v>
      </c>
    </row>
  </sheetData>
  <mergeCells count="3">
    <mergeCell ref="E5:F5"/>
    <mergeCell ref="B11:I11"/>
    <mergeCell ref="B27:I2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2FC39-0501-4111-9ACB-06C0F9A04C55}">
  <dimension ref="B2:L36"/>
  <sheetViews>
    <sheetView topLeftCell="B23" workbookViewId="0">
      <pane xSplit="33600" topLeftCell="J1"/>
      <selection activeCell="L19" sqref="L19"/>
      <selection pane="topRight" activeCell="J3" sqref="J3"/>
    </sheetView>
  </sheetViews>
  <sheetFormatPr defaultColWidth="8.9296875" defaultRowHeight="14.25" x14ac:dyDescent="0.45"/>
  <cols>
    <col min="2" max="2" width="18.3984375" customWidth="1"/>
    <col min="3" max="3" width="37.33203125" customWidth="1"/>
    <col min="4" max="4" width="33.19921875" customWidth="1"/>
    <col min="5" max="5" width="11.19921875" style="23" customWidth="1"/>
    <col min="6" max="6" width="11.46484375" style="23" customWidth="1"/>
    <col min="7" max="7" width="16.46484375" style="23" customWidth="1"/>
    <col min="8" max="8" width="11.06640625" customWidth="1"/>
    <col min="9" max="9" width="13.86328125" style="23" customWidth="1"/>
    <col min="10" max="10" width="16.6640625" customWidth="1"/>
    <col min="11" max="11" width="12.796875" style="23" customWidth="1"/>
    <col min="12" max="12" width="12" style="23" customWidth="1"/>
  </cols>
  <sheetData>
    <row r="2" spans="2:12" ht="17.25" x14ac:dyDescent="0.45">
      <c r="B2" s="110" t="s">
        <v>417</v>
      </c>
    </row>
    <row r="5" spans="2:12" ht="28.35" customHeight="1" thickBot="1" x14ac:dyDescent="0.5">
      <c r="K5" s="157" t="s">
        <v>37</v>
      </c>
      <c r="L5" s="157"/>
    </row>
    <row r="6" spans="2:12" s="2" customFormat="1" ht="129.5" customHeight="1" x14ac:dyDescent="0.45">
      <c r="B6" s="119" t="s">
        <v>419</v>
      </c>
      <c r="C6" s="120" t="s">
        <v>420</v>
      </c>
      <c r="D6" s="120" t="s">
        <v>34</v>
      </c>
      <c r="E6" s="120" t="s">
        <v>421</v>
      </c>
      <c r="F6" s="120" t="s">
        <v>422</v>
      </c>
      <c r="G6" s="120" t="s">
        <v>423</v>
      </c>
      <c r="H6" s="120" t="s">
        <v>35</v>
      </c>
      <c r="I6" s="120" t="s">
        <v>418</v>
      </c>
      <c r="J6" s="120" t="s">
        <v>36</v>
      </c>
      <c r="K6" s="115" t="s">
        <v>424</v>
      </c>
      <c r="L6" s="116" t="s">
        <v>306</v>
      </c>
    </row>
    <row r="7" spans="2:12" s="2" customFormat="1" x14ac:dyDescent="0.45">
      <c r="B7" s="121"/>
      <c r="C7" s="121"/>
      <c r="D7" s="121"/>
      <c r="E7" s="121"/>
      <c r="F7" s="121"/>
      <c r="G7" s="121"/>
      <c r="H7" s="121"/>
      <c r="I7" s="121"/>
      <c r="J7" s="121"/>
      <c r="K7" s="118" t="s">
        <v>425</v>
      </c>
      <c r="L7" s="117" t="s">
        <v>426</v>
      </c>
    </row>
    <row r="8" spans="2:12" ht="85.5" x14ac:dyDescent="0.45">
      <c r="B8" s="15" t="s">
        <v>45</v>
      </c>
      <c r="C8" s="107" t="s">
        <v>211</v>
      </c>
      <c r="D8" s="107" t="s">
        <v>79</v>
      </c>
      <c r="E8" s="111" t="s">
        <v>42</v>
      </c>
      <c r="F8" s="111" t="s">
        <v>226</v>
      </c>
      <c r="G8" s="111" t="s">
        <v>39</v>
      </c>
      <c r="H8" s="112" t="s">
        <v>38</v>
      </c>
      <c r="I8" s="111" t="s">
        <v>427</v>
      </c>
      <c r="J8" s="15" t="s">
        <v>427</v>
      </c>
      <c r="K8" s="111" t="s">
        <v>427</v>
      </c>
      <c r="L8" s="111" t="s">
        <v>427</v>
      </c>
    </row>
    <row r="9" spans="2:12" ht="57" x14ac:dyDescent="0.45">
      <c r="B9" s="15" t="s">
        <v>41</v>
      </c>
      <c r="C9" s="107" t="s">
        <v>212</v>
      </c>
      <c r="D9" s="107" t="s">
        <v>44</v>
      </c>
      <c r="E9" s="113" t="s">
        <v>42</v>
      </c>
      <c r="F9" s="111" t="s">
        <v>227</v>
      </c>
      <c r="G9" s="111" t="s">
        <v>39</v>
      </c>
      <c r="H9" s="112" t="s">
        <v>38</v>
      </c>
      <c r="I9" s="111">
        <v>2018</v>
      </c>
      <c r="J9" s="15" t="s">
        <v>427</v>
      </c>
      <c r="K9" s="111" t="s">
        <v>427</v>
      </c>
      <c r="L9" s="111" t="s">
        <v>427</v>
      </c>
    </row>
    <row r="10" spans="2:12" ht="42.75" x14ac:dyDescent="0.45">
      <c r="B10" s="15" t="s">
        <v>41</v>
      </c>
      <c r="C10" s="107" t="s">
        <v>213</v>
      </c>
      <c r="D10" s="112" t="s">
        <v>78</v>
      </c>
      <c r="E10" s="111" t="s">
        <v>42</v>
      </c>
      <c r="F10" s="111" t="s">
        <v>46</v>
      </c>
      <c r="G10" s="111" t="s">
        <v>39</v>
      </c>
      <c r="H10" s="112" t="s">
        <v>38</v>
      </c>
      <c r="I10" s="111">
        <v>2021</v>
      </c>
      <c r="J10" s="15" t="s">
        <v>427</v>
      </c>
      <c r="K10" s="111" t="s">
        <v>427</v>
      </c>
      <c r="L10" s="111" t="s">
        <v>427</v>
      </c>
    </row>
    <row r="11" spans="2:12" ht="71.25" x14ac:dyDescent="0.45">
      <c r="B11" s="112" t="s">
        <v>49</v>
      </c>
      <c r="C11" s="107" t="s">
        <v>214</v>
      </c>
      <c r="D11" s="108" t="s">
        <v>430</v>
      </c>
      <c r="E11" s="111" t="s">
        <v>42</v>
      </c>
      <c r="F11" s="111" t="s">
        <v>226</v>
      </c>
      <c r="G11" s="111" t="s">
        <v>39</v>
      </c>
      <c r="H11" s="112" t="s">
        <v>52</v>
      </c>
      <c r="I11" s="111" t="s">
        <v>225</v>
      </c>
      <c r="J11" s="107" t="s">
        <v>262</v>
      </c>
      <c r="K11" s="111" t="s">
        <v>427</v>
      </c>
      <c r="L11" s="111" t="s">
        <v>427</v>
      </c>
    </row>
    <row r="12" spans="2:12" ht="57" x14ac:dyDescent="0.45">
      <c r="B12" s="112" t="s">
        <v>50</v>
      </c>
      <c r="C12" s="107" t="s">
        <v>215</v>
      </c>
      <c r="D12" s="107" t="s">
        <v>51</v>
      </c>
      <c r="E12" s="111" t="s">
        <v>42</v>
      </c>
      <c r="F12" s="111" t="s">
        <v>46</v>
      </c>
      <c r="G12" s="111" t="s">
        <v>39</v>
      </c>
      <c r="H12" s="112" t="s">
        <v>52</v>
      </c>
      <c r="I12" s="111">
        <v>2020</v>
      </c>
      <c r="J12" s="107" t="s">
        <v>262</v>
      </c>
      <c r="K12" s="111" t="s">
        <v>427</v>
      </c>
      <c r="L12" s="111" t="s">
        <v>427</v>
      </c>
    </row>
    <row r="13" spans="2:12" ht="71.25" x14ac:dyDescent="0.45">
      <c r="B13" s="107" t="s">
        <v>43</v>
      </c>
      <c r="C13" s="107" t="s">
        <v>216</v>
      </c>
      <c r="D13" s="107" t="s">
        <v>80</v>
      </c>
      <c r="E13" s="113" t="s">
        <v>42</v>
      </c>
      <c r="F13" s="111" t="s">
        <v>46</v>
      </c>
      <c r="G13" s="111" t="s">
        <v>39</v>
      </c>
      <c r="H13" s="112" t="s">
        <v>38</v>
      </c>
      <c r="I13" s="111">
        <v>2018</v>
      </c>
      <c r="J13" s="107" t="s">
        <v>265</v>
      </c>
      <c r="K13" s="111" t="s">
        <v>427</v>
      </c>
      <c r="L13" s="111" t="s">
        <v>427</v>
      </c>
    </row>
    <row r="14" spans="2:12" ht="99.75" x14ac:dyDescent="0.45">
      <c r="B14" s="107" t="s">
        <v>47</v>
      </c>
      <c r="C14" s="108" t="s">
        <v>217</v>
      </c>
      <c r="D14" s="108" t="s">
        <v>428</v>
      </c>
      <c r="E14" s="111" t="s">
        <v>42</v>
      </c>
      <c r="F14" s="111" t="s">
        <v>46</v>
      </c>
      <c r="G14" s="113" t="s">
        <v>48</v>
      </c>
      <c r="H14" s="112" t="s">
        <v>38</v>
      </c>
      <c r="I14" s="111"/>
      <c r="J14" s="107" t="s">
        <v>263</v>
      </c>
      <c r="K14" s="111" t="s">
        <v>427</v>
      </c>
      <c r="L14" s="111" t="s">
        <v>427</v>
      </c>
    </row>
    <row r="15" spans="2:12" ht="42.75" x14ac:dyDescent="0.45">
      <c r="B15" s="112" t="s">
        <v>40</v>
      </c>
      <c r="C15" s="108" t="s">
        <v>218</v>
      </c>
      <c r="D15" s="108" t="s">
        <v>54</v>
      </c>
      <c r="E15" s="113" t="s">
        <v>55</v>
      </c>
      <c r="F15" s="111" t="s">
        <v>226</v>
      </c>
      <c r="G15" s="111" t="s">
        <v>56</v>
      </c>
      <c r="H15" s="112" t="s">
        <v>57</v>
      </c>
      <c r="I15" s="111" t="s">
        <v>225</v>
      </c>
      <c r="J15" s="107" t="s">
        <v>264</v>
      </c>
      <c r="K15" s="111" t="s">
        <v>427</v>
      </c>
      <c r="L15" s="111" t="s">
        <v>427</v>
      </c>
    </row>
    <row r="16" spans="2:12" ht="74.349999999999994" customHeight="1" x14ac:dyDescent="0.45">
      <c r="B16" s="107" t="s">
        <v>53</v>
      </c>
      <c r="C16" s="122" t="s">
        <v>429</v>
      </c>
      <c r="D16" s="123" t="s">
        <v>58</v>
      </c>
      <c r="E16" s="111" t="s">
        <v>42</v>
      </c>
      <c r="F16" s="111" t="s">
        <v>46</v>
      </c>
      <c r="G16" s="111" t="s">
        <v>59</v>
      </c>
      <c r="H16" s="15" t="s">
        <v>60</v>
      </c>
      <c r="I16" s="111" t="s">
        <v>228</v>
      </c>
      <c r="J16" s="112" t="s">
        <v>260</v>
      </c>
      <c r="K16" s="111" t="s">
        <v>427</v>
      </c>
      <c r="L16" s="111" t="s">
        <v>427</v>
      </c>
    </row>
    <row r="17" spans="2:12" ht="62.75" customHeight="1" x14ac:dyDescent="0.45">
      <c r="B17" s="112" t="s">
        <v>61</v>
      </c>
      <c r="C17" s="112" t="s">
        <v>219</v>
      </c>
      <c r="D17" s="112" t="s">
        <v>62</v>
      </c>
      <c r="E17" s="111" t="s">
        <v>42</v>
      </c>
      <c r="F17" s="111" t="s">
        <v>226</v>
      </c>
      <c r="G17" s="111" t="s">
        <v>59</v>
      </c>
      <c r="H17" s="15" t="s">
        <v>60</v>
      </c>
      <c r="I17" s="111" t="s">
        <v>225</v>
      </c>
      <c r="J17" s="112" t="s">
        <v>260</v>
      </c>
      <c r="K17" s="111" t="s">
        <v>427</v>
      </c>
      <c r="L17" s="111" t="s">
        <v>427</v>
      </c>
    </row>
    <row r="18" spans="2:12" ht="87.7" customHeight="1" x14ac:dyDescent="0.45">
      <c r="B18" s="112" t="s">
        <v>63</v>
      </c>
      <c r="C18" s="107" t="s">
        <v>220</v>
      </c>
      <c r="D18" s="112" t="s">
        <v>77</v>
      </c>
      <c r="E18" s="111" t="s">
        <v>42</v>
      </c>
      <c r="F18" s="111" t="s">
        <v>226</v>
      </c>
      <c r="G18" s="111" t="s">
        <v>59</v>
      </c>
      <c r="H18" s="112" t="s">
        <v>52</v>
      </c>
      <c r="I18" s="111" t="s">
        <v>225</v>
      </c>
      <c r="J18" s="112" t="s">
        <v>260</v>
      </c>
      <c r="K18" s="111" t="s">
        <v>427</v>
      </c>
      <c r="L18" s="111" t="s">
        <v>427</v>
      </c>
    </row>
    <row r="19" spans="2:12" ht="85.5" x14ac:dyDescent="0.45">
      <c r="B19" s="112" t="s">
        <v>67</v>
      </c>
      <c r="C19" s="107" t="s">
        <v>221</v>
      </c>
      <c r="D19" s="15" t="s">
        <v>75</v>
      </c>
      <c r="E19" s="113" t="s">
        <v>55</v>
      </c>
      <c r="F19" s="111" t="s">
        <v>227</v>
      </c>
      <c r="G19" s="111" t="s">
        <v>65</v>
      </c>
      <c r="H19" s="112" t="s">
        <v>66</v>
      </c>
      <c r="I19" s="111">
        <v>2018</v>
      </c>
      <c r="J19" s="112" t="s">
        <v>261</v>
      </c>
      <c r="K19" s="111" t="s">
        <v>427</v>
      </c>
      <c r="L19" s="136" t="s">
        <v>427</v>
      </c>
    </row>
    <row r="20" spans="2:12" ht="71.25" x14ac:dyDescent="0.45">
      <c r="B20" s="112" t="s">
        <v>71</v>
      </c>
      <c r="C20" s="112" t="s">
        <v>101</v>
      </c>
      <c r="D20" s="15" t="s">
        <v>72</v>
      </c>
      <c r="E20" s="111" t="s">
        <v>69</v>
      </c>
      <c r="F20" s="111" t="s">
        <v>227</v>
      </c>
      <c r="G20" s="111" t="s">
        <v>65</v>
      </c>
      <c r="H20" s="112" t="s">
        <v>66</v>
      </c>
      <c r="I20" s="111">
        <v>2018</v>
      </c>
      <c r="J20" s="112" t="s">
        <v>261</v>
      </c>
      <c r="K20" s="111" t="s">
        <v>427</v>
      </c>
      <c r="L20" s="111" t="s">
        <v>427</v>
      </c>
    </row>
    <row r="21" spans="2:12" ht="71.25" x14ac:dyDescent="0.45">
      <c r="B21" s="112" t="s">
        <v>64</v>
      </c>
      <c r="C21" s="107" t="s">
        <v>222</v>
      </c>
      <c r="D21" s="107" t="s">
        <v>76</v>
      </c>
      <c r="E21" s="113" t="s">
        <v>55</v>
      </c>
      <c r="F21" s="111" t="s">
        <v>227</v>
      </c>
      <c r="G21" s="111" t="s">
        <v>65</v>
      </c>
      <c r="H21" s="112" t="s">
        <v>66</v>
      </c>
      <c r="I21" s="111">
        <v>2018</v>
      </c>
      <c r="J21" s="112" t="s">
        <v>261</v>
      </c>
      <c r="K21" s="111" t="s">
        <v>427</v>
      </c>
      <c r="L21" s="111" t="s">
        <v>427</v>
      </c>
    </row>
    <row r="22" spans="2:12" ht="57" x14ac:dyDescent="0.45">
      <c r="B22" s="112" t="s">
        <v>68</v>
      </c>
      <c r="C22" s="112" t="s">
        <v>223</v>
      </c>
      <c r="D22" s="15" t="s">
        <v>74</v>
      </c>
      <c r="E22" s="111" t="s">
        <v>69</v>
      </c>
      <c r="F22" s="111" t="s">
        <v>227</v>
      </c>
      <c r="G22" s="111" t="s">
        <v>65</v>
      </c>
      <c r="H22" s="112" t="s">
        <v>66</v>
      </c>
      <c r="I22" s="111">
        <v>2018</v>
      </c>
      <c r="J22" s="112" t="s">
        <v>261</v>
      </c>
      <c r="K22" s="111" t="s">
        <v>427</v>
      </c>
      <c r="L22" s="111" t="s">
        <v>427</v>
      </c>
    </row>
    <row r="23" spans="2:12" ht="57" x14ac:dyDescent="0.45">
      <c r="B23" s="107" t="s">
        <v>70</v>
      </c>
      <c r="C23" s="112" t="s">
        <v>100</v>
      </c>
      <c r="D23" s="15" t="s">
        <v>73</v>
      </c>
      <c r="E23" s="111" t="s">
        <v>69</v>
      </c>
      <c r="F23" s="111" t="s">
        <v>227</v>
      </c>
      <c r="G23" s="111" t="s">
        <v>65</v>
      </c>
      <c r="H23" s="112" t="s">
        <v>66</v>
      </c>
      <c r="I23" s="111">
        <v>2018</v>
      </c>
      <c r="J23" s="112" t="s">
        <v>261</v>
      </c>
      <c r="K23" s="111" t="s">
        <v>427</v>
      </c>
      <c r="L23" s="111" t="s">
        <v>427</v>
      </c>
    </row>
    <row r="24" spans="2:12" ht="57" x14ac:dyDescent="0.45">
      <c r="B24" s="112" t="s">
        <v>102</v>
      </c>
      <c r="C24" s="112" t="s">
        <v>224</v>
      </c>
      <c r="D24" s="114" t="s">
        <v>81</v>
      </c>
      <c r="E24" s="111" t="s">
        <v>42</v>
      </c>
      <c r="F24" s="111" t="s">
        <v>226</v>
      </c>
      <c r="G24" s="111" t="s">
        <v>204</v>
      </c>
      <c r="H24" s="15" t="s">
        <v>60</v>
      </c>
      <c r="I24" s="111" t="s">
        <v>225</v>
      </c>
      <c r="J24" s="112" t="s">
        <v>266</v>
      </c>
      <c r="K24" s="111" t="s">
        <v>427</v>
      </c>
      <c r="L24" s="111" t="s">
        <v>427</v>
      </c>
    </row>
    <row r="26" spans="2:12" x14ac:dyDescent="0.45">
      <c r="B26" s="124" t="s">
        <v>431</v>
      </c>
    </row>
    <row r="27" spans="2:12" x14ac:dyDescent="0.45">
      <c r="B27" s="124" t="s">
        <v>432</v>
      </c>
    </row>
    <row r="28" spans="2:12" x14ac:dyDescent="0.45">
      <c r="B28" s="124" t="s">
        <v>433</v>
      </c>
    </row>
    <row r="29" spans="2:12" x14ac:dyDescent="0.45">
      <c r="B29" s="124" t="s">
        <v>434</v>
      </c>
    </row>
    <row r="30" spans="2:12" x14ac:dyDescent="0.45">
      <c r="B30" s="124" t="s">
        <v>435</v>
      </c>
    </row>
    <row r="31" spans="2:12" x14ac:dyDescent="0.45">
      <c r="B31" s="124" t="s">
        <v>436</v>
      </c>
    </row>
    <row r="32" spans="2:12" x14ac:dyDescent="0.45">
      <c r="B32" s="124" t="s">
        <v>437</v>
      </c>
    </row>
    <row r="33" spans="2:2" x14ac:dyDescent="0.45">
      <c r="B33" s="124" t="s">
        <v>438</v>
      </c>
    </row>
    <row r="34" spans="2:2" x14ac:dyDescent="0.45">
      <c r="B34" s="124" t="s">
        <v>439</v>
      </c>
    </row>
    <row r="35" spans="2:2" x14ac:dyDescent="0.45">
      <c r="B35" s="124" t="s">
        <v>440</v>
      </c>
    </row>
    <row r="36" spans="2:2" x14ac:dyDescent="0.45">
      <c r="B36" s="124" t="s">
        <v>441</v>
      </c>
    </row>
  </sheetData>
  <sortState xmlns:xlrd2="http://schemas.microsoft.com/office/spreadsheetml/2017/richdata2" ref="B8:M25">
    <sortCondition ref="G8:G25"/>
    <sortCondition ref="B8:B25"/>
  </sortState>
  <mergeCells count="1">
    <mergeCell ref="K5:L5"/>
  </mergeCells>
  <phoneticPr fontId="4"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41B1C-E426-4C69-BEA9-7D40B9087011}">
  <dimension ref="B1:AC89"/>
  <sheetViews>
    <sheetView topLeftCell="A66" workbookViewId="0">
      <selection activeCell="D84" sqref="D84"/>
    </sheetView>
  </sheetViews>
  <sheetFormatPr defaultRowHeight="14.25" x14ac:dyDescent="0.45"/>
  <cols>
    <col min="2" max="2" width="52" customWidth="1"/>
  </cols>
  <sheetData>
    <row r="1" spans="2:29" ht="15.4" x14ac:dyDescent="0.45">
      <c r="B1" s="91" t="s">
        <v>442</v>
      </c>
      <c r="C1" s="91"/>
      <c r="D1" s="91"/>
      <c r="E1" s="91"/>
      <c r="F1" s="91"/>
      <c r="G1" s="91"/>
      <c r="H1" s="91"/>
      <c r="I1" s="91"/>
      <c r="J1" s="91"/>
      <c r="K1" s="91"/>
      <c r="L1" s="91"/>
    </row>
    <row r="2" spans="2:29" ht="15.4" x14ac:dyDescent="0.45">
      <c r="B2" s="91" t="s">
        <v>443</v>
      </c>
      <c r="C2" s="91"/>
      <c r="D2" s="91"/>
      <c r="E2" s="91"/>
      <c r="F2" s="91"/>
      <c r="G2" s="91"/>
      <c r="H2" s="91"/>
      <c r="I2" s="91"/>
      <c r="J2" s="91"/>
      <c r="K2" s="91"/>
      <c r="L2" s="91"/>
    </row>
    <row r="3" spans="2:29" ht="15.4" x14ac:dyDescent="0.45">
      <c r="B3" s="91"/>
      <c r="C3" s="91"/>
      <c r="D3" s="91"/>
      <c r="E3" s="91"/>
      <c r="F3" s="91"/>
      <c r="G3" s="91"/>
      <c r="H3" s="91"/>
      <c r="I3" s="91"/>
      <c r="J3" s="91"/>
      <c r="K3" s="91"/>
      <c r="L3" s="91"/>
    </row>
    <row r="4" spans="2:29" ht="15.4" x14ac:dyDescent="0.45">
      <c r="B4" s="91"/>
      <c r="C4" s="91"/>
      <c r="D4" s="91"/>
      <c r="E4" s="91"/>
      <c r="F4" s="91"/>
      <c r="G4" s="91"/>
      <c r="H4" s="91"/>
      <c r="I4" s="91"/>
      <c r="J4" s="91"/>
      <c r="K4" s="91"/>
      <c r="L4" s="91"/>
    </row>
    <row r="5" spans="2:29" ht="22.15" customHeight="1" x14ac:dyDescent="0.45">
      <c r="B5" s="158" t="s">
        <v>444</v>
      </c>
      <c r="C5" s="158"/>
      <c r="D5" s="158"/>
      <c r="E5" s="158"/>
      <c r="F5" s="158"/>
      <c r="G5" s="158"/>
      <c r="H5" s="158"/>
      <c r="I5" s="158"/>
      <c r="J5" s="158"/>
      <c r="K5" s="158"/>
      <c r="L5" s="158"/>
      <c r="M5" s="158"/>
      <c r="N5" s="158"/>
      <c r="O5" s="158"/>
      <c r="P5" s="158"/>
      <c r="Q5" s="158"/>
      <c r="R5" s="158"/>
      <c r="S5" s="158"/>
    </row>
    <row r="6" spans="2:29" ht="14.65" thickBot="1" x14ac:dyDescent="0.5"/>
    <row r="7" spans="2:29" ht="78.75" x14ac:dyDescent="0.45">
      <c r="B7" s="28" t="s">
        <v>277</v>
      </c>
      <c r="C7" s="29" t="s">
        <v>278</v>
      </c>
      <c r="D7" s="29" t="s">
        <v>279</v>
      </c>
      <c r="E7" s="30" t="s">
        <v>280</v>
      </c>
      <c r="F7" s="30" t="s">
        <v>281</v>
      </c>
      <c r="G7" s="30" t="s">
        <v>282</v>
      </c>
      <c r="H7" s="30" t="s">
        <v>283</v>
      </c>
      <c r="I7" s="30" t="s">
        <v>284</v>
      </c>
      <c r="J7" s="30" t="s">
        <v>285</v>
      </c>
      <c r="K7" s="30" t="s">
        <v>286</v>
      </c>
      <c r="L7" s="30" t="s">
        <v>287</v>
      </c>
      <c r="M7" s="30" t="s">
        <v>288</v>
      </c>
      <c r="N7" s="30" t="s">
        <v>289</v>
      </c>
      <c r="O7" s="30" t="s">
        <v>290</v>
      </c>
      <c r="P7" s="30" t="s">
        <v>291</v>
      </c>
      <c r="Q7" s="30" t="s">
        <v>292</v>
      </c>
      <c r="R7" s="30" t="s">
        <v>293</v>
      </c>
      <c r="S7" s="30" t="s">
        <v>294</v>
      </c>
      <c r="T7" s="30" t="s">
        <v>295</v>
      </c>
      <c r="U7" s="30" t="s">
        <v>296</v>
      </c>
      <c r="V7" s="30" t="s">
        <v>297</v>
      </c>
      <c r="W7" s="30" t="s">
        <v>298</v>
      </c>
      <c r="X7" s="30" t="s">
        <v>299</v>
      </c>
      <c r="Y7" s="30" t="s">
        <v>300</v>
      </c>
      <c r="Z7" s="30" t="s">
        <v>301</v>
      </c>
      <c r="AA7" s="30" t="s">
        <v>302</v>
      </c>
      <c r="AB7" s="30" t="s">
        <v>303</v>
      </c>
      <c r="AC7" s="31" t="s">
        <v>304</v>
      </c>
    </row>
    <row r="8" spans="2:29" ht="15" thickBot="1" x14ac:dyDescent="0.5">
      <c r="B8" s="32"/>
      <c r="C8" s="33" t="s">
        <v>305</v>
      </c>
      <c r="D8" s="33"/>
      <c r="E8" s="34" t="s">
        <v>306</v>
      </c>
      <c r="F8" s="34" t="s">
        <v>306</v>
      </c>
      <c r="G8" s="34" t="s">
        <v>306</v>
      </c>
      <c r="H8" s="34" t="s">
        <v>306</v>
      </c>
      <c r="I8" s="34" t="s">
        <v>306</v>
      </c>
      <c r="J8" s="34" t="s">
        <v>306</v>
      </c>
      <c r="K8" s="34" t="s">
        <v>306</v>
      </c>
      <c r="L8" s="34" t="s">
        <v>306</v>
      </c>
      <c r="M8" s="34" t="s">
        <v>306</v>
      </c>
      <c r="N8" s="34" t="s">
        <v>306</v>
      </c>
      <c r="O8" s="34" t="s">
        <v>306</v>
      </c>
      <c r="P8" s="34" t="s">
        <v>306</v>
      </c>
      <c r="Q8" s="34" t="s">
        <v>306</v>
      </c>
      <c r="R8" s="34" t="s">
        <v>306</v>
      </c>
      <c r="S8" s="34" t="s">
        <v>306</v>
      </c>
      <c r="T8" s="34" t="s">
        <v>306</v>
      </c>
      <c r="U8" s="34" t="s">
        <v>306</v>
      </c>
      <c r="V8" s="34" t="s">
        <v>306</v>
      </c>
      <c r="W8" s="34" t="s">
        <v>306</v>
      </c>
      <c r="X8" s="34" t="s">
        <v>306</v>
      </c>
      <c r="Y8" s="34" t="s">
        <v>306</v>
      </c>
      <c r="Z8" s="34" t="s">
        <v>306</v>
      </c>
      <c r="AA8" s="34" t="s">
        <v>306</v>
      </c>
      <c r="AB8" s="34" t="s">
        <v>306</v>
      </c>
      <c r="AC8" s="35" t="s">
        <v>107</v>
      </c>
    </row>
    <row r="9" spans="2:29" ht="15" thickTop="1" thickBot="1" x14ac:dyDescent="0.5">
      <c r="B9" s="36" t="s">
        <v>307</v>
      </c>
      <c r="C9" s="37">
        <v>614171.58233139093</v>
      </c>
      <c r="D9" s="37"/>
      <c r="E9" s="37" t="s">
        <v>306</v>
      </c>
      <c r="F9" s="37">
        <v>368498.77671656082</v>
      </c>
      <c r="G9" s="37">
        <v>382652.99405834265</v>
      </c>
      <c r="H9" s="37">
        <v>393674.67572189873</v>
      </c>
      <c r="I9" s="37">
        <v>410172.26725954597</v>
      </c>
      <c r="J9" s="37">
        <v>420758.81162559835</v>
      </c>
      <c r="K9" s="37">
        <v>433076.28202039603</v>
      </c>
      <c r="L9" s="37">
        <v>441392.05824154324</v>
      </c>
      <c r="M9" s="37">
        <v>468555.80786919821</v>
      </c>
      <c r="N9" s="37">
        <v>473549.0702572249</v>
      </c>
      <c r="O9" s="37">
        <v>454688.30995213683</v>
      </c>
      <c r="P9" s="37">
        <v>489423.9037095466</v>
      </c>
      <c r="Q9" s="37">
        <v>514807.45985945815</v>
      </c>
      <c r="R9" s="37">
        <v>543476.86655384931</v>
      </c>
      <c r="S9" s="37">
        <v>560527.6816526677</v>
      </c>
      <c r="T9" s="37">
        <v>582520.6480017642</v>
      </c>
      <c r="U9" s="37">
        <v>587015.65009447164</v>
      </c>
      <c r="V9" s="37">
        <v>595122.1851813976</v>
      </c>
      <c r="W9" s="37">
        <v>600434.86380085279</v>
      </c>
      <c r="X9" s="37">
        <v>614171.58233139093</v>
      </c>
      <c r="Y9" s="37">
        <v>625288.18700595479</v>
      </c>
      <c r="Z9" s="37">
        <v>520395.45541225781</v>
      </c>
      <c r="AA9" s="37">
        <v>532573.69931585982</v>
      </c>
      <c r="AB9" s="37">
        <v>554095.13619016041</v>
      </c>
      <c r="AC9" s="38">
        <v>-9.7817039846065121</v>
      </c>
    </row>
    <row r="10" spans="2:29" x14ac:dyDescent="0.45">
      <c r="B10" s="39" t="s">
        <v>308</v>
      </c>
      <c r="C10" s="40">
        <v>193346.7246208592</v>
      </c>
      <c r="D10" s="40"/>
      <c r="E10" s="40" t="s">
        <v>306</v>
      </c>
      <c r="F10" s="40">
        <v>95092.184699990015</v>
      </c>
      <c r="G10" s="40">
        <v>102617.26256604429</v>
      </c>
      <c r="H10" s="40">
        <v>107055.72801482084</v>
      </c>
      <c r="I10" s="40">
        <v>115606.48749983381</v>
      </c>
      <c r="J10" s="40">
        <v>118410.52264056428</v>
      </c>
      <c r="K10" s="40">
        <v>120975.20274213966</v>
      </c>
      <c r="L10" s="40">
        <v>119001.75403563977</v>
      </c>
      <c r="M10" s="40">
        <v>120961.06188023271</v>
      </c>
      <c r="N10" s="40">
        <v>127862.94767421974</v>
      </c>
      <c r="O10" s="40">
        <v>114792.92047343345</v>
      </c>
      <c r="P10" s="40">
        <v>133222.47356599744</v>
      </c>
      <c r="Q10" s="40">
        <v>145888.58324549813</v>
      </c>
      <c r="R10" s="40">
        <v>154822.33824064379</v>
      </c>
      <c r="S10" s="40">
        <v>172593.92135944479</v>
      </c>
      <c r="T10" s="40">
        <v>186590.76070939068</v>
      </c>
      <c r="U10" s="40">
        <v>184062.26151845261</v>
      </c>
      <c r="V10" s="40">
        <v>187441.58616966708</v>
      </c>
      <c r="W10" s="40">
        <v>186332.98804728419</v>
      </c>
      <c r="X10" s="40">
        <v>193346.7246208592</v>
      </c>
      <c r="Y10" s="40">
        <v>199402.4379173686</v>
      </c>
      <c r="Z10" s="40">
        <v>187324.51031733092</v>
      </c>
      <c r="AA10" s="40">
        <v>195685.35375789463</v>
      </c>
      <c r="AB10" s="40">
        <v>200422.03450203422</v>
      </c>
      <c r="AC10" s="41">
        <v>3.6593895733425343</v>
      </c>
    </row>
    <row r="11" spans="2:29" x14ac:dyDescent="0.45">
      <c r="B11" s="42" t="s">
        <v>309</v>
      </c>
      <c r="C11" s="43">
        <v>156336.2049638459</v>
      </c>
      <c r="D11" s="43"/>
      <c r="E11" s="43" t="s">
        <v>306</v>
      </c>
      <c r="F11" s="43">
        <v>74679.024713543709</v>
      </c>
      <c r="G11" s="43">
        <v>79977.906256322574</v>
      </c>
      <c r="H11" s="43">
        <v>86168.502922848798</v>
      </c>
      <c r="I11" s="43">
        <v>91403.175069347475</v>
      </c>
      <c r="J11" s="43">
        <v>91626.741122329448</v>
      </c>
      <c r="K11" s="43">
        <v>93513.954587955755</v>
      </c>
      <c r="L11" s="43">
        <v>90697.405913849521</v>
      </c>
      <c r="M11" s="43">
        <v>90102.924634899842</v>
      </c>
      <c r="N11" s="43">
        <v>98034.981616537829</v>
      </c>
      <c r="O11" s="43">
        <v>89262.735762388358</v>
      </c>
      <c r="P11" s="43">
        <v>101290.19662906053</v>
      </c>
      <c r="Q11" s="43">
        <v>113219.06807856033</v>
      </c>
      <c r="R11" s="43">
        <v>120434.35725882871</v>
      </c>
      <c r="S11" s="43">
        <v>141424.81698909239</v>
      </c>
      <c r="T11" s="43">
        <v>152896.10181512707</v>
      </c>
      <c r="U11" s="43">
        <v>147390.74049819872</v>
      </c>
      <c r="V11" s="43">
        <v>153682.75809492022</v>
      </c>
      <c r="W11" s="43">
        <v>151353.55734482256</v>
      </c>
      <c r="X11" s="43">
        <v>156336.2049638459</v>
      </c>
      <c r="Y11" s="43">
        <v>161859.1448877567</v>
      </c>
      <c r="Z11" s="43">
        <v>151360.27609566943</v>
      </c>
      <c r="AA11" s="43">
        <v>162122.1169904448</v>
      </c>
      <c r="AB11" s="43">
        <v>169326.46663417763</v>
      </c>
      <c r="AC11" s="44">
        <v>8.3091831948561392</v>
      </c>
    </row>
    <row r="12" spans="2:29" x14ac:dyDescent="0.45">
      <c r="B12" s="45" t="s">
        <v>310</v>
      </c>
      <c r="C12" s="43">
        <v>29863.81322964195</v>
      </c>
      <c r="D12" s="43"/>
      <c r="E12" s="43" t="s">
        <v>306</v>
      </c>
      <c r="F12" s="43">
        <v>15126.12663705</v>
      </c>
      <c r="G12" s="43">
        <v>15413.588989399999</v>
      </c>
      <c r="H12" s="43">
        <v>16423.922285799999</v>
      </c>
      <c r="I12" s="43">
        <v>14529.17863715</v>
      </c>
      <c r="J12" s="43">
        <v>17092.647270500001</v>
      </c>
      <c r="K12" s="43">
        <v>18576.246697999999</v>
      </c>
      <c r="L12" s="43">
        <v>18511.3732127</v>
      </c>
      <c r="M12" s="43">
        <v>18884.911092099999</v>
      </c>
      <c r="N12" s="43">
        <v>19071.433242099996</v>
      </c>
      <c r="O12" s="43">
        <v>16992.6215682</v>
      </c>
      <c r="P12" s="43">
        <v>21033.3810065</v>
      </c>
      <c r="Q12" s="43">
        <v>24338.468260549998</v>
      </c>
      <c r="R12" s="43">
        <v>26166.079023300001</v>
      </c>
      <c r="S12" s="43">
        <v>26629.807179750005</v>
      </c>
      <c r="T12" s="43">
        <v>29524.032128049996</v>
      </c>
      <c r="U12" s="43">
        <v>29921.354083549995</v>
      </c>
      <c r="V12" s="43">
        <v>31385.641182899999</v>
      </c>
      <c r="W12" s="43">
        <v>29464.029101637643</v>
      </c>
      <c r="X12" s="43">
        <v>29863.81322964195</v>
      </c>
      <c r="Y12" s="43">
        <v>29362.538243402203</v>
      </c>
      <c r="Z12" s="43">
        <v>29988.774112597999</v>
      </c>
      <c r="AA12" s="43">
        <v>29497.753531042072</v>
      </c>
      <c r="AB12" s="43">
        <v>33791.961673290716</v>
      </c>
      <c r="AC12" s="44">
        <v>13.153539413881013</v>
      </c>
    </row>
    <row r="13" spans="2:29" x14ac:dyDescent="0.45">
      <c r="B13" s="45" t="s">
        <v>311</v>
      </c>
      <c r="C13" s="43">
        <v>15168.316160043723</v>
      </c>
      <c r="D13" s="43"/>
      <c r="E13" s="43" t="s">
        <v>306</v>
      </c>
      <c r="F13" s="43">
        <v>5262.7537332718312</v>
      </c>
      <c r="G13" s="43">
        <v>4379.8384469132325</v>
      </c>
      <c r="H13" s="43">
        <v>4258.8133232457358</v>
      </c>
      <c r="I13" s="43">
        <v>9772.4231802702234</v>
      </c>
      <c r="J13" s="43">
        <v>7962.8710855502877</v>
      </c>
      <c r="K13" s="43">
        <v>8584.2844226489997</v>
      </c>
      <c r="L13" s="43">
        <v>9239.0478904331048</v>
      </c>
      <c r="M13" s="43">
        <v>10458.303619608256</v>
      </c>
      <c r="N13" s="43">
        <v>11408.701875588105</v>
      </c>
      <c r="O13" s="43">
        <v>6617.7379381612645</v>
      </c>
      <c r="P13" s="43">
        <v>9879.0877473367182</v>
      </c>
      <c r="Q13" s="43">
        <v>15079.30077260229</v>
      </c>
      <c r="R13" s="43">
        <v>16044.118378916992</v>
      </c>
      <c r="S13" s="43">
        <v>18768.68392175985</v>
      </c>
      <c r="T13" s="43">
        <v>20594.288470063795</v>
      </c>
      <c r="U13" s="43">
        <v>19660.023571478494</v>
      </c>
      <c r="V13" s="43">
        <v>15302.557357815887</v>
      </c>
      <c r="W13" s="43">
        <v>14129.932283451086</v>
      </c>
      <c r="X13" s="43">
        <v>15168.316160043723</v>
      </c>
      <c r="Y13" s="43">
        <v>15432.097997549643</v>
      </c>
      <c r="Z13" s="43">
        <v>14518.652486797846</v>
      </c>
      <c r="AA13" s="43">
        <v>16075.632836231543</v>
      </c>
      <c r="AB13" s="43">
        <v>15066.461798119341</v>
      </c>
      <c r="AC13" s="44">
        <v>-0.67149419124508292</v>
      </c>
    </row>
    <row r="14" spans="2:29" x14ac:dyDescent="0.45">
      <c r="B14" s="45" t="s">
        <v>312</v>
      </c>
      <c r="C14" s="43">
        <v>56817.997608947</v>
      </c>
      <c r="D14" s="43"/>
      <c r="E14" s="43" t="s">
        <v>306</v>
      </c>
      <c r="F14" s="43">
        <v>21432.345191981618</v>
      </c>
      <c r="G14" s="43">
        <v>24142.036415040908</v>
      </c>
      <c r="H14" s="43">
        <v>28281.680297405463</v>
      </c>
      <c r="I14" s="43">
        <v>30519.101231723442</v>
      </c>
      <c r="J14" s="43">
        <v>30986.628050853906</v>
      </c>
      <c r="K14" s="43">
        <v>27424.404536377602</v>
      </c>
      <c r="L14" s="43">
        <v>24606.2223471947</v>
      </c>
      <c r="M14" s="43">
        <v>22339.5055789664</v>
      </c>
      <c r="N14" s="43">
        <v>26686.731899699535</v>
      </c>
      <c r="O14" s="43">
        <v>24974.773994188839</v>
      </c>
      <c r="P14" s="43">
        <v>30508.8940855658</v>
      </c>
      <c r="Q14" s="43">
        <v>32534.876127813597</v>
      </c>
      <c r="R14" s="43">
        <v>35875.249018722003</v>
      </c>
      <c r="S14" s="43">
        <v>46467.182293787388</v>
      </c>
      <c r="T14" s="43">
        <v>51022.162816390082</v>
      </c>
      <c r="U14" s="43">
        <v>46390.283105387382</v>
      </c>
      <c r="V14" s="43">
        <v>53172.058116663997</v>
      </c>
      <c r="W14" s="43">
        <v>53211.565124495966</v>
      </c>
      <c r="X14" s="43">
        <v>56817.997608947</v>
      </c>
      <c r="Y14" s="43">
        <v>60761.416977258261</v>
      </c>
      <c r="Z14" s="43">
        <v>52009.444968129632</v>
      </c>
      <c r="AA14" s="43">
        <v>58947.988478500905</v>
      </c>
      <c r="AB14" s="43">
        <v>59044.82601359229</v>
      </c>
      <c r="AC14" s="44">
        <v>3.9192306986451007</v>
      </c>
    </row>
    <row r="15" spans="2:29" x14ac:dyDescent="0.45">
      <c r="B15" s="45" t="s">
        <v>313</v>
      </c>
      <c r="C15" s="43">
        <v>54486.077965213233</v>
      </c>
      <c r="D15" s="43"/>
      <c r="E15" s="43" t="s">
        <v>306</v>
      </c>
      <c r="F15" s="43">
        <v>32857.799151240259</v>
      </c>
      <c r="G15" s="43">
        <v>36042.442404968431</v>
      </c>
      <c r="H15" s="43">
        <v>37204.0870163976</v>
      </c>
      <c r="I15" s="43">
        <v>36582.472020203815</v>
      </c>
      <c r="J15" s="43">
        <v>35584.59471542525</v>
      </c>
      <c r="K15" s="43">
        <v>38929.018930929167</v>
      </c>
      <c r="L15" s="43">
        <v>38340.762463521714</v>
      </c>
      <c r="M15" s="43">
        <v>38420.204344225189</v>
      </c>
      <c r="N15" s="43">
        <v>40868.114599150198</v>
      </c>
      <c r="O15" s="43">
        <v>40677.602261838256</v>
      </c>
      <c r="P15" s="43">
        <v>39868.833789658012</v>
      </c>
      <c r="Q15" s="43">
        <v>41266.422917594442</v>
      </c>
      <c r="R15" s="43">
        <v>42348.910837889714</v>
      </c>
      <c r="S15" s="43">
        <v>49559.143593795117</v>
      </c>
      <c r="T15" s="43">
        <v>51755.6184006232</v>
      </c>
      <c r="U15" s="43">
        <v>51419.079737782842</v>
      </c>
      <c r="V15" s="43">
        <v>53822.501437540312</v>
      </c>
      <c r="W15" s="43">
        <v>54548.030835237871</v>
      </c>
      <c r="X15" s="43">
        <v>54486.077965213233</v>
      </c>
      <c r="Y15" s="43">
        <v>56303.091669546593</v>
      </c>
      <c r="Z15" s="43">
        <v>54843.404528143954</v>
      </c>
      <c r="AA15" s="43">
        <v>57600.742144670265</v>
      </c>
      <c r="AB15" s="43">
        <v>61423.217149175289</v>
      </c>
      <c r="AC15" s="44">
        <v>12.731948128824925</v>
      </c>
    </row>
    <row r="16" spans="2:29" x14ac:dyDescent="0.45">
      <c r="B16" s="45" t="s">
        <v>314</v>
      </c>
      <c r="C16" s="43" t="s">
        <v>315</v>
      </c>
      <c r="D16" s="43"/>
      <c r="E16" s="43" t="s">
        <v>306</v>
      </c>
      <c r="F16" s="43" t="s">
        <v>315</v>
      </c>
      <c r="G16" s="43" t="s">
        <v>315</v>
      </c>
      <c r="H16" s="43" t="s">
        <v>315</v>
      </c>
      <c r="I16" s="43" t="s">
        <v>315</v>
      </c>
      <c r="J16" s="43" t="s">
        <v>315</v>
      </c>
      <c r="K16" s="43" t="s">
        <v>315</v>
      </c>
      <c r="L16" s="43" t="s">
        <v>315</v>
      </c>
      <c r="M16" s="43" t="s">
        <v>315</v>
      </c>
      <c r="N16" s="43" t="s">
        <v>315</v>
      </c>
      <c r="O16" s="43" t="s">
        <v>315</v>
      </c>
      <c r="P16" s="43" t="s">
        <v>315</v>
      </c>
      <c r="Q16" s="43" t="s">
        <v>315</v>
      </c>
      <c r="R16" s="43" t="s">
        <v>315</v>
      </c>
      <c r="S16" s="43" t="s">
        <v>315</v>
      </c>
      <c r="T16" s="43" t="s">
        <v>315</v>
      </c>
      <c r="U16" s="43" t="s">
        <v>315</v>
      </c>
      <c r="V16" s="43" t="s">
        <v>315</v>
      </c>
      <c r="W16" s="43" t="s">
        <v>315</v>
      </c>
      <c r="X16" s="43" t="s">
        <v>315</v>
      </c>
      <c r="Y16" s="43" t="s">
        <v>315</v>
      </c>
      <c r="Z16" s="43" t="s">
        <v>315</v>
      </c>
      <c r="AA16" s="43" t="s">
        <v>315</v>
      </c>
      <c r="AB16" s="43" t="s">
        <v>315</v>
      </c>
      <c r="AC16" s="44" t="s">
        <v>316</v>
      </c>
    </row>
    <row r="17" spans="2:29" x14ac:dyDescent="0.45">
      <c r="B17" s="42" t="s">
        <v>317</v>
      </c>
      <c r="C17" s="43">
        <v>37010.51965701329</v>
      </c>
      <c r="D17" s="43"/>
      <c r="E17" s="43" t="s">
        <v>306</v>
      </c>
      <c r="F17" s="43">
        <v>20413.159986446299</v>
      </c>
      <c r="G17" s="43">
        <v>22639.356309721727</v>
      </c>
      <c r="H17" s="43">
        <v>20887.225091972043</v>
      </c>
      <c r="I17" s="43">
        <v>24203.312430486327</v>
      </c>
      <c r="J17" s="43">
        <v>26783.781518234828</v>
      </c>
      <c r="K17" s="43">
        <v>27461.248154183912</v>
      </c>
      <c r="L17" s="43">
        <v>28304.348121790241</v>
      </c>
      <c r="M17" s="43">
        <v>30858.137245332873</v>
      </c>
      <c r="N17" s="43">
        <v>29827.966057681911</v>
      </c>
      <c r="O17" s="43">
        <v>25530.184711045116</v>
      </c>
      <c r="P17" s="43">
        <v>31932.276936936909</v>
      </c>
      <c r="Q17" s="43">
        <v>32669.515166937799</v>
      </c>
      <c r="R17" s="43">
        <v>34387.980981815075</v>
      </c>
      <c r="S17" s="43">
        <v>31169.104370352423</v>
      </c>
      <c r="T17" s="43">
        <v>33694.658894263615</v>
      </c>
      <c r="U17" s="43">
        <v>36671.521020253887</v>
      </c>
      <c r="V17" s="43">
        <v>33758.82807474686</v>
      </c>
      <c r="W17" s="43">
        <v>34979.430702461606</v>
      </c>
      <c r="X17" s="43">
        <v>37010.51965701329</v>
      </c>
      <c r="Y17" s="43">
        <v>37543.29302961193</v>
      </c>
      <c r="Z17" s="43">
        <v>35964.234221661478</v>
      </c>
      <c r="AA17" s="43">
        <v>33563.236767449889</v>
      </c>
      <c r="AB17" s="43">
        <v>31095.567867856586</v>
      </c>
      <c r="AC17" s="44">
        <v>-15.981812317071462</v>
      </c>
    </row>
    <row r="18" spans="2:29" x14ac:dyDescent="0.45">
      <c r="B18" s="45" t="s">
        <v>318</v>
      </c>
      <c r="C18" s="43">
        <v>4897.1077948502398</v>
      </c>
      <c r="D18" s="43"/>
      <c r="E18" s="43" t="s">
        <v>306</v>
      </c>
      <c r="F18" s="43">
        <v>1416.4983710399999</v>
      </c>
      <c r="G18" s="43">
        <v>1578.7383984000001</v>
      </c>
      <c r="H18" s="43">
        <v>1760.5098364800001</v>
      </c>
      <c r="I18" s="43">
        <v>1968.1405353600001</v>
      </c>
      <c r="J18" s="43">
        <v>2202.0668913600002</v>
      </c>
      <c r="K18" s="43">
        <v>2463.8213990400004</v>
      </c>
      <c r="L18" s="43">
        <v>2757.2220412799998</v>
      </c>
      <c r="M18" s="43">
        <v>3881.7091305599993</v>
      </c>
      <c r="N18" s="43">
        <v>3556.3042420800002</v>
      </c>
      <c r="O18" s="43">
        <v>3083.3898412799999</v>
      </c>
      <c r="P18" s="43">
        <v>3549.8354428799998</v>
      </c>
      <c r="Q18" s="43">
        <v>4095.3840499200001</v>
      </c>
      <c r="R18" s="43">
        <v>4708.6063392000005</v>
      </c>
      <c r="S18" s="43">
        <v>4438.0816756799995</v>
      </c>
      <c r="T18" s="43">
        <v>4571.2363948799994</v>
      </c>
      <c r="U18" s="43">
        <v>4696.0916663999997</v>
      </c>
      <c r="V18" s="43">
        <v>4701.2824271999998</v>
      </c>
      <c r="W18" s="43">
        <v>4782.1418356588802</v>
      </c>
      <c r="X18" s="43">
        <v>4897.1077948502398</v>
      </c>
      <c r="Y18" s="43">
        <v>4976.6221215657606</v>
      </c>
      <c r="Z18" s="43">
        <v>5054.8648160975999</v>
      </c>
      <c r="AA18" s="43">
        <v>5077.5979347388793</v>
      </c>
      <c r="AB18" s="43">
        <v>5744.5398052799992</v>
      </c>
      <c r="AC18" s="44">
        <v>17.30474488066022</v>
      </c>
    </row>
    <row r="19" spans="2:29" x14ac:dyDescent="0.45">
      <c r="B19" s="45" t="s">
        <v>319</v>
      </c>
      <c r="C19" s="43">
        <v>32113.411862163051</v>
      </c>
      <c r="D19" s="43"/>
      <c r="E19" s="43" t="s">
        <v>306</v>
      </c>
      <c r="F19" s="43">
        <v>18996.661615406305</v>
      </c>
      <c r="G19" s="43">
        <v>21060.617911321726</v>
      </c>
      <c r="H19" s="43">
        <v>19126.715255492039</v>
      </c>
      <c r="I19" s="43">
        <v>22235.171895126328</v>
      </c>
      <c r="J19" s="43">
        <v>24581.714626874829</v>
      </c>
      <c r="K19" s="43">
        <v>24997.426755143912</v>
      </c>
      <c r="L19" s="43">
        <v>25547.126080510243</v>
      </c>
      <c r="M19" s="43">
        <v>26976.428114772873</v>
      </c>
      <c r="N19" s="43">
        <v>26271.66181560191</v>
      </c>
      <c r="O19" s="43">
        <v>22446.794869765119</v>
      </c>
      <c r="P19" s="43">
        <v>28382.441494056911</v>
      </c>
      <c r="Q19" s="43">
        <v>28574.131117017809</v>
      </c>
      <c r="R19" s="43">
        <v>29679.374642615076</v>
      </c>
      <c r="S19" s="43">
        <v>26731.022694672421</v>
      </c>
      <c r="T19" s="43">
        <v>29123.422499383611</v>
      </c>
      <c r="U19" s="43">
        <v>31975.429353853877</v>
      </c>
      <c r="V19" s="43">
        <v>29057.54564754686</v>
      </c>
      <c r="W19" s="43">
        <v>30197.288866802726</v>
      </c>
      <c r="X19" s="43">
        <v>32113.411862163051</v>
      </c>
      <c r="Y19" s="43">
        <v>32566.670908046159</v>
      </c>
      <c r="Z19" s="43">
        <v>30909.369405563881</v>
      </c>
      <c r="AA19" s="43">
        <v>28485.638832711007</v>
      </c>
      <c r="AB19" s="43">
        <v>25351.028062576584</v>
      </c>
      <c r="AC19" s="44">
        <v>-21.05781792545719</v>
      </c>
    </row>
    <row r="20" spans="2:29" ht="14.65" thickBot="1" x14ac:dyDescent="0.5">
      <c r="B20" s="46" t="s">
        <v>320</v>
      </c>
      <c r="C20" s="47" t="s">
        <v>315</v>
      </c>
      <c r="D20" s="47"/>
      <c r="E20" s="47" t="s">
        <v>306</v>
      </c>
      <c r="F20" s="47" t="s">
        <v>315</v>
      </c>
      <c r="G20" s="47" t="s">
        <v>315</v>
      </c>
      <c r="H20" s="47" t="s">
        <v>315</v>
      </c>
      <c r="I20" s="47" t="s">
        <v>315</v>
      </c>
      <c r="J20" s="47" t="s">
        <v>315</v>
      </c>
      <c r="K20" s="47" t="s">
        <v>315</v>
      </c>
      <c r="L20" s="47" t="s">
        <v>315</v>
      </c>
      <c r="M20" s="47" t="s">
        <v>315</v>
      </c>
      <c r="N20" s="47" t="s">
        <v>315</v>
      </c>
      <c r="O20" s="47" t="s">
        <v>315</v>
      </c>
      <c r="P20" s="47" t="s">
        <v>315</v>
      </c>
      <c r="Q20" s="47" t="s">
        <v>315</v>
      </c>
      <c r="R20" s="47" t="s">
        <v>315</v>
      </c>
      <c r="S20" s="47" t="s">
        <v>315</v>
      </c>
      <c r="T20" s="47" t="s">
        <v>315</v>
      </c>
      <c r="U20" s="47" t="s">
        <v>315</v>
      </c>
      <c r="V20" s="47" t="s">
        <v>315</v>
      </c>
      <c r="W20" s="47" t="s">
        <v>315</v>
      </c>
      <c r="X20" s="47" t="s">
        <v>315</v>
      </c>
      <c r="Y20" s="47" t="s">
        <v>315</v>
      </c>
      <c r="Z20" s="47" t="s">
        <v>315</v>
      </c>
      <c r="AA20" s="47" t="s">
        <v>315</v>
      </c>
      <c r="AB20" s="47" t="s">
        <v>315</v>
      </c>
      <c r="AC20" s="48" t="s">
        <v>316</v>
      </c>
    </row>
    <row r="21" spans="2:29" x14ac:dyDescent="0.45">
      <c r="B21" s="49" t="s">
        <v>321</v>
      </c>
      <c r="C21" s="50">
        <v>9976.8872092500005</v>
      </c>
      <c r="D21" s="50"/>
      <c r="E21" s="50" t="s">
        <v>306</v>
      </c>
      <c r="F21" s="50">
        <v>1150.42109895</v>
      </c>
      <c r="G21" s="50">
        <v>1151.4479737500001</v>
      </c>
      <c r="H21" s="50">
        <v>1113.7941637500001</v>
      </c>
      <c r="I21" s="50">
        <v>1661.719780500001</v>
      </c>
      <c r="J21" s="50">
        <v>1800.7180875000008</v>
      </c>
      <c r="K21" s="50">
        <v>2000.3413695000008</v>
      </c>
      <c r="L21" s="50">
        <v>2140.8025222500009</v>
      </c>
      <c r="M21" s="50">
        <v>2699.8946250000008</v>
      </c>
      <c r="N21" s="50">
        <v>3395.5368435000009</v>
      </c>
      <c r="O21" s="50">
        <v>3992.4734962500011</v>
      </c>
      <c r="P21" s="50">
        <v>4774.5284190000002</v>
      </c>
      <c r="Q21" s="50">
        <v>5559.1927417500001</v>
      </c>
      <c r="R21" s="50">
        <v>7323.1335645000008</v>
      </c>
      <c r="S21" s="50">
        <v>8792.5111372499996</v>
      </c>
      <c r="T21" s="50">
        <v>8955.2070000000003</v>
      </c>
      <c r="U21" s="50">
        <v>9791.2339200000006</v>
      </c>
      <c r="V21" s="50">
        <v>8322.4138897499997</v>
      </c>
      <c r="W21" s="50">
        <v>7702.8556395000005</v>
      </c>
      <c r="X21" s="50">
        <v>9976.8872092500005</v>
      </c>
      <c r="Y21" s="50">
        <v>10183.123779</v>
      </c>
      <c r="Z21" s="50">
        <v>11410.43897458</v>
      </c>
      <c r="AA21" s="50">
        <v>12619.491769276332</v>
      </c>
      <c r="AB21" s="50">
        <v>12043.721397429001</v>
      </c>
      <c r="AC21" s="51">
        <v>20.716222854185919</v>
      </c>
    </row>
    <row r="22" spans="2:29" x14ac:dyDescent="0.45">
      <c r="B22" s="42" t="s">
        <v>322</v>
      </c>
      <c r="C22" s="43">
        <v>8583.2999999999993</v>
      </c>
      <c r="D22" s="43"/>
      <c r="E22" s="43" t="s">
        <v>306</v>
      </c>
      <c r="F22" s="43">
        <v>844.8183252</v>
      </c>
      <c r="G22" s="43">
        <v>845.84519999999998</v>
      </c>
      <c r="H22" s="43">
        <v>808.00064999999995</v>
      </c>
      <c r="I22" s="43">
        <v>772.88715000000002</v>
      </c>
      <c r="J22" s="43">
        <v>911.78054999999995</v>
      </c>
      <c r="K22" s="43">
        <v>1111.5373500000001</v>
      </c>
      <c r="L22" s="43">
        <v>1251.99135</v>
      </c>
      <c r="M22" s="43">
        <v>1811.0762999999999</v>
      </c>
      <c r="N22" s="43">
        <v>2506.7137499999999</v>
      </c>
      <c r="O22" s="43">
        <v>3103.6432500000001</v>
      </c>
      <c r="P22" s="43">
        <v>3940.5149999999999</v>
      </c>
      <c r="Q22" s="43">
        <v>4682.1901500000004</v>
      </c>
      <c r="R22" s="43">
        <v>6403.1418000000003</v>
      </c>
      <c r="S22" s="43">
        <v>7829.5302000000001</v>
      </c>
      <c r="T22" s="43">
        <v>7735.8941999999997</v>
      </c>
      <c r="U22" s="43">
        <v>8385.8840999999993</v>
      </c>
      <c r="V22" s="43">
        <v>6886.1475</v>
      </c>
      <c r="W22" s="43">
        <v>6203.3850000000002</v>
      </c>
      <c r="X22" s="43">
        <v>8583.2999999999993</v>
      </c>
      <c r="Y22" s="43">
        <v>8895.42</v>
      </c>
      <c r="Z22" s="43">
        <v>10228.61862583</v>
      </c>
      <c r="AA22" s="43">
        <v>11321.420410835</v>
      </c>
      <c r="AB22" s="43">
        <v>10931.269653740001</v>
      </c>
      <c r="AC22" s="44">
        <v>27.355092490533963</v>
      </c>
    </row>
    <row r="23" spans="2:29" x14ac:dyDescent="0.45">
      <c r="B23" s="42" t="s">
        <v>323</v>
      </c>
      <c r="C23" s="43">
        <v>450.38720925000001</v>
      </c>
      <c r="D23" s="43"/>
      <c r="E23" s="43" t="s">
        <v>306</v>
      </c>
      <c r="F23" s="43">
        <v>1.4663137500000001</v>
      </c>
      <c r="G23" s="43">
        <v>1.4663137500000001</v>
      </c>
      <c r="H23" s="43">
        <v>1.65705375</v>
      </c>
      <c r="I23" s="43">
        <v>1.2064305</v>
      </c>
      <c r="J23" s="43">
        <v>1.3113375</v>
      </c>
      <c r="K23" s="43">
        <v>1.1778195</v>
      </c>
      <c r="L23" s="43">
        <v>1.1849722499999999</v>
      </c>
      <c r="M23" s="43">
        <v>1.1921250000000001</v>
      </c>
      <c r="N23" s="43">
        <v>1.1968935000000001</v>
      </c>
      <c r="O23" s="43">
        <v>1.20404625</v>
      </c>
      <c r="P23" s="43">
        <v>1.2111989999999999</v>
      </c>
      <c r="Q23" s="43">
        <v>1.2183517500000001</v>
      </c>
      <c r="R23" s="43">
        <v>1.2255045</v>
      </c>
      <c r="S23" s="43">
        <v>1.2326572499999999</v>
      </c>
      <c r="T23" s="43">
        <v>214.58250000000001</v>
      </c>
      <c r="U23" s="43">
        <v>357.63749999999999</v>
      </c>
      <c r="V23" s="43">
        <v>388.55406975</v>
      </c>
      <c r="W23" s="43">
        <v>419.4706395</v>
      </c>
      <c r="X23" s="43">
        <v>450.38720925000001</v>
      </c>
      <c r="Y23" s="43">
        <v>481.30377900000002</v>
      </c>
      <c r="Z23" s="43">
        <v>512.22034874999997</v>
      </c>
      <c r="AA23" s="43">
        <v>765.27135844133295</v>
      </c>
      <c r="AB23" s="43">
        <v>716.45174368899995</v>
      </c>
      <c r="AC23" s="44">
        <v>59.074620454266359</v>
      </c>
    </row>
    <row r="24" spans="2:29" x14ac:dyDescent="0.45">
      <c r="B24" s="42" t="s">
        <v>324</v>
      </c>
      <c r="C24" s="43">
        <v>943.2</v>
      </c>
      <c r="D24" s="43"/>
      <c r="E24" s="43" t="s">
        <v>306</v>
      </c>
      <c r="F24" s="43">
        <v>304.13646</v>
      </c>
      <c r="G24" s="43">
        <v>304.13646</v>
      </c>
      <c r="H24" s="43">
        <v>304.13646</v>
      </c>
      <c r="I24" s="43">
        <v>887.62620000000095</v>
      </c>
      <c r="J24" s="43">
        <v>887.62620000000095</v>
      </c>
      <c r="K24" s="43">
        <v>887.62620000000095</v>
      </c>
      <c r="L24" s="43">
        <v>887.62620000000095</v>
      </c>
      <c r="M24" s="43">
        <v>887.62620000000095</v>
      </c>
      <c r="N24" s="43">
        <v>887.62620000000095</v>
      </c>
      <c r="O24" s="43">
        <v>887.62620000000095</v>
      </c>
      <c r="P24" s="43">
        <v>832.80222000000003</v>
      </c>
      <c r="Q24" s="43">
        <v>875.78423999999995</v>
      </c>
      <c r="R24" s="43">
        <v>918.76625999999999</v>
      </c>
      <c r="S24" s="43">
        <v>961.74828000000002</v>
      </c>
      <c r="T24" s="43">
        <v>1004.7303000000001</v>
      </c>
      <c r="U24" s="43">
        <v>1047.7123200000001</v>
      </c>
      <c r="V24" s="43">
        <v>1047.7123200000001</v>
      </c>
      <c r="W24" s="43">
        <v>1080</v>
      </c>
      <c r="X24" s="43">
        <v>943.2</v>
      </c>
      <c r="Y24" s="43">
        <v>806.4</v>
      </c>
      <c r="Z24" s="43">
        <v>669.6</v>
      </c>
      <c r="AA24" s="43">
        <v>532.79999999999995</v>
      </c>
      <c r="AB24" s="43">
        <v>396</v>
      </c>
      <c r="AC24" s="44">
        <v>-58.015267175572518</v>
      </c>
    </row>
    <row r="25" spans="2:29" x14ac:dyDescent="0.45">
      <c r="B25" s="42" t="s">
        <v>325</v>
      </c>
      <c r="C25" s="43" t="s">
        <v>326</v>
      </c>
      <c r="D25" s="43"/>
      <c r="E25" s="43" t="s">
        <v>306</v>
      </c>
      <c r="F25" s="43" t="s">
        <v>326</v>
      </c>
      <c r="G25" s="43" t="s">
        <v>326</v>
      </c>
      <c r="H25" s="43" t="s">
        <v>326</v>
      </c>
      <c r="I25" s="43" t="s">
        <v>326</v>
      </c>
      <c r="J25" s="43" t="s">
        <v>326</v>
      </c>
      <c r="K25" s="43" t="s">
        <v>326</v>
      </c>
      <c r="L25" s="43" t="s">
        <v>326</v>
      </c>
      <c r="M25" s="43" t="s">
        <v>326</v>
      </c>
      <c r="N25" s="43" t="s">
        <v>326</v>
      </c>
      <c r="O25" s="43" t="s">
        <v>326</v>
      </c>
      <c r="P25" s="43" t="s">
        <v>326</v>
      </c>
      <c r="Q25" s="43" t="s">
        <v>326</v>
      </c>
      <c r="R25" s="43" t="s">
        <v>326</v>
      </c>
      <c r="S25" s="43" t="s">
        <v>326</v>
      </c>
      <c r="T25" s="43" t="s">
        <v>326</v>
      </c>
      <c r="U25" s="43" t="s">
        <v>326</v>
      </c>
      <c r="V25" s="43" t="s">
        <v>326</v>
      </c>
      <c r="W25" s="43" t="s">
        <v>326</v>
      </c>
      <c r="X25" s="43" t="s">
        <v>326</v>
      </c>
      <c r="Y25" s="43" t="s">
        <v>326</v>
      </c>
      <c r="Z25" s="43" t="s">
        <v>326</v>
      </c>
      <c r="AA25" s="43" t="s">
        <v>326</v>
      </c>
      <c r="AB25" s="43" t="s">
        <v>326</v>
      </c>
      <c r="AC25" s="44" t="s">
        <v>316</v>
      </c>
    </row>
    <row r="26" spans="2:29" x14ac:dyDescent="0.45">
      <c r="B26" s="42" t="s">
        <v>327</v>
      </c>
      <c r="C26" s="43" t="s">
        <v>328</v>
      </c>
      <c r="D26" s="43"/>
      <c r="E26" s="43" t="s">
        <v>306</v>
      </c>
      <c r="F26" s="43" t="s">
        <v>328</v>
      </c>
      <c r="G26" s="43" t="s">
        <v>328</v>
      </c>
      <c r="H26" s="43" t="s">
        <v>328</v>
      </c>
      <c r="I26" s="43" t="s">
        <v>328</v>
      </c>
      <c r="J26" s="43" t="s">
        <v>328</v>
      </c>
      <c r="K26" s="43" t="s">
        <v>328</v>
      </c>
      <c r="L26" s="43" t="s">
        <v>328</v>
      </c>
      <c r="M26" s="43" t="s">
        <v>328</v>
      </c>
      <c r="N26" s="43" t="s">
        <v>328</v>
      </c>
      <c r="O26" s="43" t="s">
        <v>328</v>
      </c>
      <c r="P26" s="43" t="s">
        <v>328</v>
      </c>
      <c r="Q26" s="43" t="s">
        <v>328</v>
      </c>
      <c r="R26" s="43" t="s">
        <v>328</v>
      </c>
      <c r="S26" s="43" t="s">
        <v>328</v>
      </c>
      <c r="T26" s="43" t="s">
        <v>328</v>
      </c>
      <c r="U26" s="43" t="s">
        <v>328</v>
      </c>
      <c r="V26" s="43" t="s">
        <v>328</v>
      </c>
      <c r="W26" s="43" t="s">
        <v>328</v>
      </c>
      <c r="X26" s="43" t="s">
        <v>328</v>
      </c>
      <c r="Y26" s="43" t="s">
        <v>328</v>
      </c>
      <c r="Z26" s="43" t="s">
        <v>328</v>
      </c>
      <c r="AA26" s="43" t="s">
        <v>328</v>
      </c>
      <c r="AB26" s="43" t="s">
        <v>328</v>
      </c>
      <c r="AC26" s="44" t="s">
        <v>316</v>
      </c>
    </row>
    <row r="27" spans="2:29" x14ac:dyDescent="0.45">
      <c r="B27" s="42" t="s">
        <v>329</v>
      </c>
      <c r="C27" s="43" t="s">
        <v>330</v>
      </c>
      <c r="D27" s="43"/>
      <c r="E27" s="43" t="s">
        <v>306</v>
      </c>
      <c r="F27" s="43" t="s">
        <v>330</v>
      </c>
      <c r="G27" s="43" t="s">
        <v>330</v>
      </c>
      <c r="H27" s="43" t="s">
        <v>330</v>
      </c>
      <c r="I27" s="43" t="s">
        <v>330</v>
      </c>
      <c r="J27" s="43" t="s">
        <v>330</v>
      </c>
      <c r="K27" s="43" t="s">
        <v>330</v>
      </c>
      <c r="L27" s="43" t="s">
        <v>330</v>
      </c>
      <c r="M27" s="43" t="s">
        <v>330</v>
      </c>
      <c r="N27" s="43" t="s">
        <v>330</v>
      </c>
      <c r="O27" s="43" t="s">
        <v>330</v>
      </c>
      <c r="P27" s="43" t="s">
        <v>330</v>
      </c>
      <c r="Q27" s="43" t="s">
        <v>330</v>
      </c>
      <c r="R27" s="43" t="s">
        <v>330</v>
      </c>
      <c r="S27" s="43" t="s">
        <v>330</v>
      </c>
      <c r="T27" s="43" t="s">
        <v>330</v>
      </c>
      <c r="U27" s="43" t="s">
        <v>330</v>
      </c>
      <c r="V27" s="43" t="s">
        <v>330</v>
      </c>
      <c r="W27" s="43" t="s">
        <v>330</v>
      </c>
      <c r="X27" s="43" t="s">
        <v>330</v>
      </c>
      <c r="Y27" s="43" t="s">
        <v>330</v>
      </c>
      <c r="Z27" s="43" t="s">
        <v>330</v>
      </c>
      <c r="AA27" s="43" t="s">
        <v>330</v>
      </c>
      <c r="AB27" s="43" t="s">
        <v>330</v>
      </c>
      <c r="AC27" s="44" t="s">
        <v>316</v>
      </c>
    </row>
    <row r="28" spans="2:29" x14ac:dyDescent="0.45">
      <c r="B28" s="42" t="s">
        <v>331</v>
      </c>
      <c r="C28" s="43" t="s">
        <v>330</v>
      </c>
      <c r="D28" s="43"/>
      <c r="E28" s="43" t="s">
        <v>306</v>
      </c>
      <c r="F28" s="43" t="s">
        <v>330</v>
      </c>
      <c r="G28" s="43" t="s">
        <v>330</v>
      </c>
      <c r="H28" s="43" t="s">
        <v>330</v>
      </c>
      <c r="I28" s="43" t="s">
        <v>330</v>
      </c>
      <c r="J28" s="43" t="s">
        <v>330</v>
      </c>
      <c r="K28" s="43" t="s">
        <v>330</v>
      </c>
      <c r="L28" s="43" t="s">
        <v>330</v>
      </c>
      <c r="M28" s="43" t="s">
        <v>330</v>
      </c>
      <c r="N28" s="43" t="s">
        <v>330</v>
      </c>
      <c r="O28" s="43" t="s">
        <v>330</v>
      </c>
      <c r="P28" s="43" t="s">
        <v>330</v>
      </c>
      <c r="Q28" s="43" t="s">
        <v>330</v>
      </c>
      <c r="R28" s="43" t="s">
        <v>330</v>
      </c>
      <c r="S28" s="43" t="s">
        <v>330</v>
      </c>
      <c r="T28" s="43" t="s">
        <v>330</v>
      </c>
      <c r="U28" s="43" t="s">
        <v>330</v>
      </c>
      <c r="V28" s="43" t="s">
        <v>330</v>
      </c>
      <c r="W28" s="43" t="s">
        <v>330</v>
      </c>
      <c r="X28" s="43" t="s">
        <v>330</v>
      </c>
      <c r="Y28" s="43" t="s">
        <v>330</v>
      </c>
      <c r="Z28" s="43" t="s">
        <v>330</v>
      </c>
      <c r="AA28" s="43" t="s">
        <v>330</v>
      </c>
      <c r="AB28" s="43" t="s">
        <v>330</v>
      </c>
      <c r="AC28" s="44" t="s">
        <v>316</v>
      </c>
    </row>
    <row r="29" spans="2:29" ht="14.65" thickBot="1" x14ac:dyDescent="0.5">
      <c r="B29" s="52" t="s">
        <v>332</v>
      </c>
      <c r="C29" s="53" t="s">
        <v>330</v>
      </c>
      <c r="D29" s="53"/>
      <c r="E29" s="53" t="s">
        <v>306</v>
      </c>
      <c r="F29" s="53" t="s">
        <v>330</v>
      </c>
      <c r="G29" s="53" t="s">
        <v>330</v>
      </c>
      <c r="H29" s="53" t="s">
        <v>330</v>
      </c>
      <c r="I29" s="53" t="s">
        <v>330</v>
      </c>
      <c r="J29" s="53" t="s">
        <v>330</v>
      </c>
      <c r="K29" s="53" t="s">
        <v>330</v>
      </c>
      <c r="L29" s="53" t="s">
        <v>330</v>
      </c>
      <c r="M29" s="53" t="s">
        <v>330</v>
      </c>
      <c r="N29" s="53" t="s">
        <v>330</v>
      </c>
      <c r="O29" s="53" t="s">
        <v>330</v>
      </c>
      <c r="P29" s="53" t="s">
        <v>330</v>
      </c>
      <c r="Q29" s="53" t="s">
        <v>330</v>
      </c>
      <c r="R29" s="53" t="s">
        <v>330</v>
      </c>
      <c r="S29" s="53" t="s">
        <v>330</v>
      </c>
      <c r="T29" s="53" t="s">
        <v>330</v>
      </c>
      <c r="U29" s="53" t="s">
        <v>330</v>
      </c>
      <c r="V29" s="53" t="s">
        <v>330</v>
      </c>
      <c r="W29" s="53" t="s">
        <v>330</v>
      </c>
      <c r="X29" s="53" t="s">
        <v>330</v>
      </c>
      <c r="Y29" s="53" t="s">
        <v>330</v>
      </c>
      <c r="Z29" s="53" t="s">
        <v>330</v>
      </c>
      <c r="AA29" s="53" t="s">
        <v>330</v>
      </c>
      <c r="AB29" s="53" t="s">
        <v>330</v>
      </c>
      <c r="AC29" s="54" t="s">
        <v>316</v>
      </c>
    </row>
    <row r="30" spans="2:29" x14ac:dyDescent="0.45">
      <c r="B30" s="55" t="s">
        <v>333</v>
      </c>
      <c r="C30" s="40">
        <v>72491.885910215206</v>
      </c>
      <c r="D30" s="40"/>
      <c r="E30" s="40" t="s">
        <v>306</v>
      </c>
      <c r="F30" s="40">
        <v>44480.264309378763</v>
      </c>
      <c r="G30" s="40">
        <v>45713.240291167851</v>
      </c>
      <c r="H30" s="40">
        <v>46444.336475612217</v>
      </c>
      <c r="I30" s="40">
        <v>47626.071117410043</v>
      </c>
      <c r="J30" s="40">
        <v>48365.20301202331</v>
      </c>
      <c r="K30" s="40">
        <v>50257.240178691121</v>
      </c>
      <c r="L30" s="40">
        <v>52528.226634761071</v>
      </c>
      <c r="M30" s="40">
        <v>53217.078970401475</v>
      </c>
      <c r="N30" s="40">
        <v>54886.363465247945</v>
      </c>
      <c r="O30" s="40">
        <v>55245.476935454251</v>
      </c>
      <c r="P30" s="40">
        <v>59184.752658773068</v>
      </c>
      <c r="Q30" s="40">
        <v>58863.785538255906</v>
      </c>
      <c r="R30" s="40">
        <v>61694.244510893011</v>
      </c>
      <c r="S30" s="40">
        <v>63324.065347530894</v>
      </c>
      <c r="T30" s="40">
        <v>64491.881262799085</v>
      </c>
      <c r="U30" s="40">
        <v>65253.078481916935</v>
      </c>
      <c r="V30" s="40">
        <v>69462.799841236469</v>
      </c>
      <c r="W30" s="40">
        <v>72528.934618272484</v>
      </c>
      <c r="X30" s="40">
        <v>72491.885910215206</v>
      </c>
      <c r="Y30" s="40">
        <v>73539.973975352725</v>
      </c>
      <c r="Z30" s="40">
        <v>75886.580143935542</v>
      </c>
      <c r="AA30" s="40">
        <v>76205.147250462454</v>
      </c>
      <c r="AB30" s="40">
        <v>77980.580142315273</v>
      </c>
      <c r="AC30" s="41">
        <v>7.5714601202375773</v>
      </c>
    </row>
    <row r="31" spans="2:29" x14ac:dyDescent="0.45">
      <c r="B31" s="56" t="s">
        <v>334</v>
      </c>
      <c r="C31" s="43">
        <v>36063.551664000006</v>
      </c>
      <c r="D31" s="43"/>
      <c r="E31" s="43" t="s">
        <v>306</v>
      </c>
      <c r="F31" s="43">
        <v>23339.873872</v>
      </c>
      <c r="G31" s="43">
        <v>24148.318319999998</v>
      </c>
      <c r="H31" s="43">
        <v>24469.995872000003</v>
      </c>
      <c r="I31" s="43">
        <v>25127.481007999999</v>
      </c>
      <c r="J31" s="43">
        <v>25542.765668000004</v>
      </c>
      <c r="K31" s="43">
        <v>25960.525584000003</v>
      </c>
      <c r="L31" s="43">
        <v>27030.941811999997</v>
      </c>
      <c r="M31" s="43">
        <v>28118.619984000001</v>
      </c>
      <c r="N31" s="43">
        <v>29193.948027999999</v>
      </c>
      <c r="O31" s="43">
        <v>30292.880744000002</v>
      </c>
      <c r="P31" s="43">
        <v>31667.835751999995</v>
      </c>
      <c r="Q31" s="43">
        <v>32178.653947999999</v>
      </c>
      <c r="R31" s="43">
        <v>32700.003615999998</v>
      </c>
      <c r="S31" s="43">
        <v>33232.081708000005</v>
      </c>
      <c r="T31" s="43">
        <v>33775.243684000001</v>
      </c>
      <c r="U31" s="43">
        <v>34329.745827999999</v>
      </c>
      <c r="V31" s="43">
        <v>34895.757232000004</v>
      </c>
      <c r="W31" s="43">
        <v>35473.599671999997</v>
      </c>
      <c r="X31" s="43">
        <v>36063.551664000006</v>
      </c>
      <c r="Y31" s="43">
        <v>36666.018143999994</v>
      </c>
      <c r="Z31" s="43">
        <v>37294.797343999999</v>
      </c>
      <c r="AA31" s="43">
        <v>37910.682067999995</v>
      </c>
      <c r="AB31" s="43">
        <v>38369.316859999999</v>
      </c>
      <c r="AC31" s="44">
        <v>6.393616517536997</v>
      </c>
    </row>
    <row r="32" spans="2:29" x14ac:dyDescent="0.45">
      <c r="B32" s="56" t="s">
        <v>335</v>
      </c>
      <c r="C32" s="43">
        <v>3904.6882757761223</v>
      </c>
      <c r="D32" s="43"/>
      <c r="E32" s="43" t="s">
        <v>306</v>
      </c>
      <c r="F32" s="43">
        <v>2409.1227360834891</v>
      </c>
      <c r="G32" s="43">
        <v>2537.464283172229</v>
      </c>
      <c r="H32" s="43">
        <v>2628.506256813705</v>
      </c>
      <c r="I32" s="43">
        <v>2688.589184247412</v>
      </c>
      <c r="J32" s="43">
        <v>2743.0221752239222</v>
      </c>
      <c r="K32" s="43">
        <v>2799.4318192766796</v>
      </c>
      <c r="L32" s="43">
        <v>2905.0768987799197</v>
      </c>
      <c r="M32" s="43">
        <v>3016.2695986158169</v>
      </c>
      <c r="N32" s="43">
        <v>3124.4520871249824</v>
      </c>
      <c r="O32" s="43">
        <v>3240.3143402685546</v>
      </c>
      <c r="P32" s="43">
        <v>3166.3818408432953</v>
      </c>
      <c r="Q32" s="43">
        <v>3256.9246440344423</v>
      </c>
      <c r="R32" s="43">
        <v>3335.4027707704763</v>
      </c>
      <c r="S32" s="43">
        <v>3416.6670185279181</v>
      </c>
      <c r="T32" s="43">
        <v>3503.8484080364028</v>
      </c>
      <c r="U32" s="43">
        <v>3589.0987915491564</v>
      </c>
      <c r="V32" s="43">
        <v>3689.1670973408818</v>
      </c>
      <c r="W32" s="43">
        <v>3794.4588299253778</v>
      </c>
      <c r="X32" s="43">
        <v>3904.6882757761223</v>
      </c>
      <c r="Y32" s="43">
        <v>4020.2009190821273</v>
      </c>
      <c r="Z32" s="43">
        <v>4012.281673128944</v>
      </c>
      <c r="AA32" s="43">
        <v>4119.7532767808716</v>
      </c>
      <c r="AB32" s="43">
        <v>4194.6632482607947</v>
      </c>
      <c r="AC32" s="44">
        <v>7.4263283520893886</v>
      </c>
    </row>
    <row r="33" spans="2:29" x14ac:dyDescent="0.45">
      <c r="B33" s="56" t="s">
        <v>336</v>
      </c>
      <c r="C33" s="43">
        <v>10634.320956102614</v>
      </c>
      <c r="D33" s="43"/>
      <c r="E33" s="43" t="s">
        <v>306</v>
      </c>
      <c r="F33" s="43">
        <v>5752.0143309128898</v>
      </c>
      <c r="G33" s="43">
        <v>5537.5235736891982</v>
      </c>
      <c r="H33" s="43">
        <v>5715.3939577283563</v>
      </c>
      <c r="I33" s="43">
        <v>5780.7874812721548</v>
      </c>
      <c r="J33" s="43">
        <v>6141.7597312339458</v>
      </c>
      <c r="K33" s="43">
        <v>6523.6579087297641</v>
      </c>
      <c r="L33" s="43">
        <v>7127.8940662744835</v>
      </c>
      <c r="M33" s="43">
        <v>6411.1810482344063</v>
      </c>
      <c r="N33" s="43">
        <v>6230.6949232535108</v>
      </c>
      <c r="O33" s="43">
        <v>4804.8022210856216</v>
      </c>
      <c r="P33" s="43">
        <v>6363.1298871344115</v>
      </c>
      <c r="Q33" s="43">
        <v>5936.1886506216451</v>
      </c>
      <c r="R33" s="43">
        <v>7490.9981451038202</v>
      </c>
      <c r="S33" s="43">
        <v>7667.7829966521203</v>
      </c>
      <c r="T33" s="43">
        <v>8061.5121704274779</v>
      </c>
      <c r="U33" s="43">
        <v>8165.1975256175792</v>
      </c>
      <c r="V33" s="43">
        <v>10727.616588272063</v>
      </c>
      <c r="W33" s="43">
        <v>11632.147653152766</v>
      </c>
      <c r="X33" s="43">
        <v>10634.320956102614</v>
      </c>
      <c r="Y33" s="43">
        <v>10794.299672100171</v>
      </c>
      <c r="Z33" s="43">
        <v>10973.294824744247</v>
      </c>
      <c r="AA33" s="43">
        <v>11300.262442463269</v>
      </c>
      <c r="AB33" s="43">
        <v>12017.237034597525</v>
      </c>
      <c r="AC33" s="44">
        <v>13.00427252669396</v>
      </c>
    </row>
    <row r="34" spans="2:29" x14ac:dyDescent="0.45">
      <c r="B34" s="56" t="s">
        <v>337</v>
      </c>
      <c r="C34" s="43">
        <v>21328.582204542436</v>
      </c>
      <c r="D34" s="43"/>
      <c r="E34" s="43" t="s">
        <v>306</v>
      </c>
      <c r="F34" s="43">
        <v>12793.128587078039</v>
      </c>
      <c r="G34" s="43">
        <v>13296.895958567287</v>
      </c>
      <c r="H34" s="43">
        <v>13417.097269070149</v>
      </c>
      <c r="I34" s="43">
        <v>13970.538741223805</v>
      </c>
      <c r="J34" s="43">
        <v>13906.950243565438</v>
      </c>
      <c r="K34" s="43">
        <v>14665.010714684677</v>
      </c>
      <c r="L34" s="43">
        <v>15236.952831706665</v>
      </c>
      <c r="M34" s="43">
        <v>15612.29038555125</v>
      </c>
      <c r="N34" s="43">
        <v>16198.741398589451</v>
      </c>
      <c r="O34" s="43">
        <v>16797.456491953417</v>
      </c>
      <c r="P34" s="43">
        <v>17676.783044022031</v>
      </c>
      <c r="Q34" s="43">
        <v>17311.059622306486</v>
      </c>
      <c r="R34" s="43">
        <v>17918.994794720162</v>
      </c>
      <c r="S34" s="43">
        <v>18660.314588667385</v>
      </c>
      <c r="T34" s="43">
        <v>18838.43846284326</v>
      </c>
      <c r="U34" s="43">
        <v>18914.770710148106</v>
      </c>
      <c r="V34" s="43">
        <v>19777.773908208921</v>
      </c>
      <c r="W34" s="43">
        <v>21046.856245675557</v>
      </c>
      <c r="X34" s="43">
        <v>21328.582204542436</v>
      </c>
      <c r="Y34" s="43">
        <v>21538.92571327095</v>
      </c>
      <c r="Z34" s="43">
        <v>22847.504453943278</v>
      </c>
      <c r="AA34" s="43">
        <v>22326.026590984693</v>
      </c>
      <c r="AB34" s="43">
        <v>22804.41373927801</v>
      </c>
      <c r="AC34" s="44">
        <v>6.9195013554218381</v>
      </c>
    </row>
    <row r="35" spans="2:29" x14ac:dyDescent="0.45">
      <c r="B35" s="56" t="s">
        <v>338</v>
      </c>
      <c r="C35" s="43" t="s">
        <v>267</v>
      </c>
      <c r="D35" s="43"/>
      <c r="E35" s="43" t="s">
        <v>306</v>
      </c>
      <c r="F35" s="43" t="s">
        <v>267</v>
      </c>
      <c r="G35" s="43" t="s">
        <v>267</v>
      </c>
      <c r="H35" s="43" t="s">
        <v>267</v>
      </c>
      <c r="I35" s="43" t="s">
        <v>267</v>
      </c>
      <c r="J35" s="43" t="s">
        <v>267</v>
      </c>
      <c r="K35" s="43" t="s">
        <v>267</v>
      </c>
      <c r="L35" s="43" t="s">
        <v>267</v>
      </c>
      <c r="M35" s="43" t="s">
        <v>267</v>
      </c>
      <c r="N35" s="43" t="s">
        <v>267</v>
      </c>
      <c r="O35" s="43" t="s">
        <v>267</v>
      </c>
      <c r="P35" s="43" t="s">
        <v>267</v>
      </c>
      <c r="Q35" s="43" t="s">
        <v>267</v>
      </c>
      <c r="R35" s="43" t="s">
        <v>267</v>
      </c>
      <c r="S35" s="43" t="s">
        <v>267</v>
      </c>
      <c r="T35" s="43" t="s">
        <v>267</v>
      </c>
      <c r="U35" s="43" t="s">
        <v>267</v>
      </c>
      <c r="V35" s="43" t="s">
        <v>267</v>
      </c>
      <c r="W35" s="43" t="s">
        <v>267</v>
      </c>
      <c r="X35" s="43" t="s">
        <v>267</v>
      </c>
      <c r="Y35" s="43" t="s">
        <v>267</v>
      </c>
      <c r="Z35" s="43" t="s">
        <v>267</v>
      </c>
      <c r="AA35" s="43" t="s">
        <v>267</v>
      </c>
      <c r="AB35" s="43" t="s">
        <v>267</v>
      </c>
      <c r="AC35" s="44" t="s">
        <v>316</v>
      </c>
    </row>
    <row r="36" spans="2:29" x14ac:dyDescent="0.45">
      <c r="B36" s="56" t="s">
        <v>339</v>
      </c>
      <c r="C36" s="43">
        <v>4.1746938520000008</v>
      </c>
      <c r="D36" s="43"/>
      <c r="E36" s="43" t="s">
        <v>306</v>
      </c>
      <c r="F36" s="43">
        <v>1.1749919999999998</v>
      </c>
      <c r="G36" s="43">
        <v>1.1260340000000002</v>
      </c>
      <c r="H36" s="43">
        <v>1.9583200000000001</v>
      </c>
      <c r="I36" s="43">
        <v>2.0562360000000002</v>
      </c>
      <c r="J36" s="43">
        <v>2.105194</v>
      </c>
      <c r="K36" s="43">
        <v>2.1541519999999998</v>
      </c>
      <c r="L36" s="43">
        <v>2.3010260000000002</v>
      </c>
      <c r="M36" s="43">
        <v>3.0843540000000003</v>
      </c>
      <c r="N36" s="43">
        <v>3.5196282800000001</v>
      </c>
      <c r="O36" s="43">
        <v>3.5768714799999999</v>
      </c>
      <c r="P36" s="43">
        <v>2.2364014400000003</v>
      </c>
      <c r="Q36" s="43">
        <v>2.93393996</v>
      </c>
      <c r="R36" s="43">
        <v>3.2120214000000002</v>
      </c>
      <c r="S36" s="43">
        <v>3.472402640000003</v>
      </c>
      <c r="T36" s="43">
        <v>4.0082893759999996</v>
      </c>
      <c r="U36" s="43">
        <v>4.1623187760000002</v>
      </c>
      <c r="V36" s="43">
        <v>4.2286606320000004</v>
      </c>
      <c r="W36" s="43">
        <v>4.1330870840000005</v>
      </c>
      <c r="X36" s="43">
        <v>4.1746938520000008</v>
      </c>
      <c r="Y36" s="43">
        <v>4.1788138559999997</v>
      </c>
      <c r="Z36" s="43">
        <v>4.1621982640000006</v>
      </c>
      <c r="AA36" s="43">
        <v>4.1718994800000004</v>
      </c>
      <c r="AB36" s="43">
        <v>4.1703303495141331</v>
      </c>
      <c r="AC36" s="44">
        <v>-0.10452269413186416</v>
      </c>
    </row>
    <row r="37" spans="2:29" x14ac:dyDescent="0.45">
      <c r="B37" s="57" t="s">
        <v>340</v>
      </c>
      <c r="C37" s="47" t="s">
        <v>341</v>
      </c>
      <c r="D37" s="47"/>
      <c r="E37" s="47" t="s">
        <v>306</v>
      </c>
      <c r="F37" s="47" t="s">
        <v>341</v>
      </c>
      <c r="G37" s="47" t="s">
        <v>341</v>
      </c>
      <c r="H37" s="47" t="s">
        <v>341</v>
      </c>
      <c r="I37" s="47" t="s">
        <v>341</v>
      </c>
      <c r="J37" s="47" t="s">
        <v>341</v>
      </c>
      <c r="K37" s="47" t="s">
        <v>341</v>
      </c>
      <c r="L37" s="47" t="s">
        <v>341</v>
      </c>
      <c r="M37" s="47" t="s">
        <v>341</v>
      </c>
      <c r="N37" s="47" t="s">
        <v>341</v>
      </c>
      <c r="O37" s="47" t="s">
        <v>341</v>
      </c>
      <c r="P37" s="47" t="s">
        <v>341</v>
      </c>
      <c r="Q37" s="47" t="s">
        <v>341</v>
      </c>
      <c r="R37" s="47" t="s">
        <v>341</v>
      </c>
      <c r="S37" s="47" t="s">
        <v>341</v>
      </c>
      <c r="T37" s="47" t="s">
        <v>341</v>
      </c>
      <c r="U37" s="47" t="s">
        <v>341</v>
      </c>
      <c r="V37" s="47" t="s">
        <v>341</v>
      </c>
      <c r="W37" s="47" t="s">
        <v>341</v>
      </c>
      <c r="X37" s="47" t="s">
        <v>341</v>
      </c>
      <c r="Y37" s="47" t="s">
        <v>341</v>
      </c>
      <c r="Z37" s="47" t="s">
        <v>341</v>
      </c>
      <c r="AA37" s="47" t="s">
        <v>341</v>
      </c>
      <c r="AB37" s="47" t="s">
        <v>341</v>
      </c>
      <c r="AC37" s="48" t="s">
        <v>316</v>
      </c>
    </row>
    <row r="38" spans="2:29" x14ac:dyDescent="0.45">
      <c r="B38" s="57" t="s">
        <v>342</v>
      </c>
      <c r="C38" s="47">
        <v>556.56811594202895</v>
      </c>
      <c r="D38" s="47"/>
      <c r="E38" s="47" t="s">
        <v>306</v>
      </c>
      <c r="F38" s="47">
        <v>184.949791304347</v>
      </c>
      <c r="G38" s="47">
        <v>191.91212173913101</v>
      </c>
      <c r="H38" s="47">
        <v>211.38480000000001</v>
      </c>
      <c r="I38" s="47">
        <v>56.618466666666698</v>
      </c>
      <c r="J38" s="47">
        <v>28.6</v>
      </c>
      <c r="K38" s="47">
        <v>306.45999999999998</v>
      </c>
      <c r="L38" s="47">
        <v>225.06</v>
      </c>
      <c r="M38" s="47">
        <v>55.633600000000001</v>
      </c>
      <c r="N38" s="47">
        <v>135.00739999999999</v>
      </c>
      <c r="O38" s="47">
        <v>106.446266666667</v>
      </c>
      <c r="P38" s="47">
        <v>308.38573333333301</v>
      </c>
      <c r="Q38" s="47">
        <v>178.02473333333299</v>
      </c>
      <c r="R38" s="47">
        <v>245.63316289855101</v>
      </c>
      <c r="S38" s="47">
        <v>343.74663304347803</v>
      </c>
      <c r="T38" s="47">
        <v>308.83024811594203</v>
      </c>
      <c r="U38" s="47">
        <v>250.10330782608699</v>
      </c>
      <c r="V38" s="47">
        <v>368.25635478260898</v>
      </c>
      <c r="W38" s="47">
        <v>577.73913043478296</v>
      </c>
      <c r="X38" s="47">
        <v>556.56811594202895</v>
      </c>
      <c r="Y38" s="47">
        <v>516.35071304347798</v>
      </c>
      <c r="Z38" s="47">
        <v>754.53964985507503</v>
      </c>
      <c r="AA38" s="47">
        <v>544.25097275362305</v>
      </c>
      <c r="AB38" s="47">
        <v>590.77892982943501</v>
      </c>
      <c r="AC38" s="48">
        <v>6.1467433917772958</v>
      </c>
    </row>
    <row r="39" spans="2:29" x14ac:dyDescent="0.45">
      <c r="B39" s="57" t="s">
        <v>343</v>
      </c>
      <c r="C39" s="47" t="s">
        <v>341</v>
      </c>
      <c r="D39" s="47"/>
      <c r="E39" s="47" t="s">
        <v>306</v>
      </c>
      <c r="F39" s="47" t="s">
        <v>341</v>
      </c>
      <c r="G39" s="47" t="s">
        <v>341</v>
      </c>
      <c r="H39" s="47" t="s">
        <v>341</v>
      </c>
      <c r="I39" s="47" t="s">
        <v>341</v>
      </c>
      <c r="J39" s="47" t="s">
        <v>341</v>
      </c>
      <c r="K39" s="47" t="s">
        <v>341</v>
      </c>
      <c r="L39" s="47" t="s">
        <v>341</v>
      </c>
      <c r="M39" s="47" t="s">
        <v>341</v>
      </c>
      <c r="N39" s="47" t="s">
        <v>341</v>
      </c>
      <c r="O39" s="47" t="s">
        <v>341</v>
      </c>
      <c r="P39" s="47" t="s">
        <v>341</v>
      </c>
      <c r="Q39" s="47" t="s">
        <v>341</v>
      </c>
      <c r="R39" s="47" t="s">
        <v>341</v>
      </c>
      <c r="S39" s="47" t="s">
        <v>341</v>
      </c>
      <c r="T39" s="47" t="s">
        <v>341</v>
      </c>
      <c r="U39" s="47" t="s">
        <v>341</v>
      </c>
      <c r="V39" s="47" t="s">
        <v>341</v>
      </c>
      <c r="W39" s="47" t="s">
        <v>341</v>
      </c>
      <c r="X39" s="47" t="s">
        <v>341</v>
      </c>
      <c r="Y39" s="47" t="s">
        <v>341</v>
      </c>
      <c r="Z39" s="47" t="s">
        <v>341</v>
      </c>
      <c r="AA39" s="47" t="s">
        <v>341</v>
      </c>
      <c r="AB39" s="47" t="s">
        <v>341</v>
      </c>
      <c r="AC39" s="48" t="s">
        <v>316</v>
      </c>
    </row>
    <row r="40" spans="2:29" ht="14.65" thickBot="1" x14ac:dyDescent="0.5">
      <c r="B40" s="58" t="s">
        <v>344</v>
      </c>
      <c r="C40" s="47" t="s">
        <v>315</v>
      </c>
      <c r="D40" s="47"/>
      <c r="E40" s="47" t="s">
        <v>306</v>
      </c>
      <c r="F40" s="47" t="s">
        <v>315</v>
      </c>
      <c r="G40" s="47" t="s">
        <v>315</v>
      </c>
      <c r="H40" s="47" t="s">
        <v>315</v>
      </c>
      <c r="I40" s="47" t="s">
        <v>315</v>
      </c>
      <c r="J40" s="47" t="s">
        <v>315</v>
      </c>
      <c r="K40" s="47" t="s">
        <v>315</v>
      </c>
      <c r="L40" s="47" t="s">
        <v>315</v>
      </c>
      <c r="M40" s="47" t="s">
        <v>315</v>
      </c>
      <c r="N40" s="47" t="s">
        <v>315</v>
      </c>
      <c r="O40" s="47" t="s">
        <v>315</v>
      </c>
      <c r="P40" s="47" t="s">
        <v>315</v>
      </c>
      <c r="Q40" s="47" t="s">
        <v>315</v>
      </c>
      <c r="R40" s="47" t="s">
        <v>315</v>
      </c>
      <c r="S40" s="47" t="s">
        <v>315</v>
      </c>
      <c r="T40" s="47" t="s">
        <v>315</v>
      </c>
      <c r="U40" s="47" t="s">
        <v>315</v>
      </c>
      <c r="V40" s="47" t="s">
        <v>315</v>
      </c>
      <c r="W40" s="47" t="s">
        <v>315</v>
      </c>
      <c r="X40" s="47" t="s">
        <v>315</v>
      </c>
      <c r="Y40" s="47" t="s">
        <v>315</v>
      </c>
      <c r="Z40" s="47" t="s">
        <v>315</v>
      </c>
      <c r="AA40" s="47" t="s">
        <v>315</v>
      </c>
      <c r="AB40" s="47" t="s">
        <v>315</v>
      </c>
      <c r="AC40" s="48" t="s">
        <v>316</v>
      </c>
    </row>
    <row r="41" spans="2:29" x14ac:dyDescent="0.45">
      <c r="B41" s="55" t="s">
        <v>345</v>
      </c>
      <c r="C41" s="50">
        <v>304141.3023736605</v>
      </c>
      <c r="D41" s="50"/>
      <c r="E41" s="50" t="s">
        <v>306</v>
      </c>
      <c r="F41" s="50">
        <v>208674.50002199344</v>
      </c>
      <c r="G41" s="50">
        <v>213249.65949474988</v>
      </c>
      <c r="H41" s="50">
        <v>218338.54639575019</v>
      </c>
      <c r="I41" s="50">
        <v>223785.58402268591</v>
      </c>
      <c r="J41" s="50">
        <v>229913.02028888214</v>
      </c>
      <c r="K41" s="50">
        <v>236815.29791462328</v>
      </c>
      <c r="L41" s="50">
        <v>243906.4448298612</v>
      </c>
      <c r="M41" s="50">
        <v>267057.34869639797</v>
      </c>
      <c r="N41" s="50">
        <v>261964.0844725832</v>
      </c>
      <c r="O41" s="50">
        <v>254412.32123501162</v>
      </c>
      <c r="P41" s="50">
        <v>265154.56023464614</v>
      </c>
      <c r="Q41" s="50">
        <v>276535.15011550998</v>
      </c>
      <c r="R41" s="50">
        <v>290747.94761507312</v>
      </c>
      <c r="S41" s="50">
        <v>286025.96172456717</v>
      </c>
      <c r="T41" s="50">
        <v>291779.02838784945</v>
      </c>
      <c r="U41" s="50">
        <v>296276.64542682929</v>
      </c>
      <c r="V41" s="50">
        <v>297353.20624298649</v>
      </c>
      <c r="W41" s="50">
        <v>300615.46534873976</v>
      </c>
      <c r="X41" s="50">
        <v>304141.3023736605</v>
      </c>
      <c r="Y41" s="50">
        <v>306996.12488108641</v>
      </c>
      <c r="Z41" s="50">
        <v>209649.76513898894</v>
      </c>
      <c r="AA41" s="50">
        <v>210988.82326275192</v>
      </c>
      <c r="AB41" s="50">
        <v>225598.90973103102</v>
      </c>
      <c r="AC41" s="51">
        <v>-25.824309960419068</v>
      </c>
    </row>
    <row r="42" spans="2:29" x14ac:dyDescent="0.45">
      <c r="B42" s="56" t="s">
        <v>346</v>
      </c>
      <c r="C42" s="43">
        <v>308357.4545098361</v>
      </c>
      <c r="D42" s="43"/>
      <c r="E42" s="43" t="s">
        <v>306</v>
      </c>
      <c r="F42" s="43">
        <v>214487.94514965147</v>
      </c>
      <c r="G42" s="43">
        <v>218938.7034352519</v>
      </c>
      <c r="H42" s="43">
        <v>223889.63027298835</v>
      </c>
      <c r="I42" s="43">
        <v>229305.97837410885</v>
      </c>
      <c r="J42" s="43">
        <v>235358.69874767744</v>
      </c>
      <c r="K42" s="43">
        <v>242045.13934499797</v>
      </c>
      <c r="L42" s="43">
        <v>249020.51165008667</v>
      </c>
      <c r="M42" s="43">
        <v>272166.46929808875</v>
      </c>
      <c r="N42" s="43">
        <v>266914.18687034422</v>
      </c>
      <c r="O42" s="43">
        <v>259214.3444877596</v>
      </c>
      <c r="P42" s="43">
        <v>269853.23289172852</v>
      </c>
      <c r="Q42" s="43">
        <v>281751.30126609758</v>
      </c>
      <c r="R42" s="43">
        <v>294889.2771950668</v>
      </c>
      <c r="S42" s="43">
        <v>290905.35238937044</v>
      </c>
      <c r="T42" s="43">
        <v>296977.03511522699</v>
      </c>
      <c r="U42" s="43">
        <v>300964.75968480337</v>
      </c>
      <c r="V42" s="43">
        <v>302144.29935389146</v>
      </c>
      <c r="W42" s="43">
        <v>305109.05218281975</v>
      </c>
      <c r="X42" s="43">
        <v>308357.4545098361</v>
      </c>
      <c r="Y42" s="43">
        <v>311166.92384926032</v>
      </c>
      <c r="Z42" s="43">
        <v>333955.48108475032</v>
      </c>
      <c r="AA42" s="43">
        <v>335669.43917041452</v>
      </c>
      <c r="AB42" s="43">
        <v>349773.76964475983</v>
      </c>
      <c r="AC42" s="44">
        <v>13.431267682747919</v>
      </c>
    </row>
    <row r="43" spans="2:29" x14ac:dyDescent="0.45">
      <c r="B43" s="56" t="s">
        <v>347</v>
      </c>
      <c r="C43" s="43" t="s">
        <v>348</v>
      </c>
      <c r="D43" s="43"/>
      <c r="E43" s="43" t="s">
        <v>306</v>
      </c>
      <c r="F43" s="43" t="s">
        <v>348</v>
      </c>
      <c r="G43" s="43" t="s">
        <v>348</v>
      </c>
      <c r="H43" s="43" t="s">
        <v>348</v>
      </c>
      <c r="I43" s="43" t="s">
        <v>348</v>
      </c>
      <c r="J43" s="43" t="s">
        <v>348</v>
      </c>
      <c r="K43" s="43" t="s">
        <v>348</v>
      </c>
      <c r="L43" s="43" t="s">
        <v>348</v>
      </c>
      <c r="M43" s="43" t="s">
        <v>348</v>
      </c>
      <c r="N43" s="43" t="s">
        <v>348</v>
      </c>
      <c r="O43" s="43" t="s">
        <v>348</v>
      </c>
      <c r="P43" s="43" t="s">
        <v>348</v>
      </c>
      <c r="Q43" s="43" t="s">
        <v>348</v>
      </c>
      <c r="R43" s="43" t="s">
        <v>348</v>
      </c>
      <c r="S43" s="43" t="s">
        <v>348</v>
      </c>
      <c r="T43" s="43" t="s">
        <v>348</v>
      </c>
      <c r="U43" s="43" t="s">
        <v>348</v>
      </c>
      <c r="V43" s="43" t="s">
        <v>348</v>
      </c>
      <c r="W43" s="43" t="s">
        <v>348</v>
      </c>
      <c r="X43" s="43" t="s">
        <v>348</v>
      </c>
      <c r="Y43" s="43" t="s">
        <v>348</v>
      </c>
      <c r="Z43" s="43">
        <v>-111178.85955001011</v>
      </c>
      <c r="AA43" s="43">
        <v>-111178.86816667678</v>
      </c>
      <c r="AB43" s="43">
        <v>-111178.85955001011</v>
      </c>
      <c r="AC43" s="44" t="s">
        <v>316</v>
      </c>
    </row>
    <row r="44" spans="2:29" x14ac:dyDescent="0.45">
      <c r="B44" s="56" t="s">
        <v>349</v>
      </c>
      <c r="C44" s="43" t="s">
        <v>348</v>
      </c>
      <c r="D44" s="43"/>
      <c r="E44" s="43" t="s">
        <v>306</v>
      </c>
      <c r="F44" s="43" t="s">
        <v>348</v>
      </c>
      <c r="G44" s="43" t="s">
        <v>348</v>
      </c>
      <c r="H44" s="43" t="s">
        <v>348</v>
      </c>
      <c r="I44" s="43" t="s">
        <v>348</v>
      </c>
      <c r="J44" s="43" t="s">
        <v>348</v>
      </c>
      <c r="K44" s="43" t="s">
        <v>348</v>
      </c>
      <c r="L44" s="43" t="s">
        <v>348</v>
      </c>
      <c r="M44" s="43" t="s">
        <v>348</v>
      </c>
      <c r="N44" s="43" t="s">
        <v>348</v>
      </c>
      <c r="O44" s="43" t="s">
        <v>348</v>
      </c>
      <c r="P44" s="43" t="s">
        <v>348</v>
      </c>
      <c r="Q44" s="43" t="s">
        <v>348</v>
      </c>
      <c r="R44" s="43" t="s">
        <v>348</v>
      </c>
      <c r="S44" s="43" t="s">
        <v>348</v>
      </c>
      <c r="T44" s="43" t="s">
        <v>348</v>
      </c>
      <c r="U44" s="43" t="s">
        <v>348</v>
      </c>
      <c r="V44" s="43" t="s">
        <v>348</v>
      </c>
      <c r="W44" s="43" t="s">
        <v>348</v>
      </c>
      <c r="X44" s="43" t="s">
        <v>348</v>
      </c>
      <c r="Y44" s="43" t="s">
        <v>348</v>
      </c>
      <c r="Z44" s="43" t="s">
        <v>348</v>
      </c>
      <c r="AA44" s="43" t="s">
        <v>348</v>
      </c>
      <c r="AB44" s="43" t="s">
        <v>348</v>
      </c>
      <c r="AC44" s="44" t="s">
        <v>316</v>
      </c>
    </row>
    <row r="45" spans="2:29" x14ac:dyDescent="0.45">
      <c r="B45" s="56" t="s">
        <v>350</v>
      </c>
      <c r="C45" s="43" t="s">
        <v>326</v>
      </c>
      <c r="D45" s="43"/>
      <c r="E45" s="43" t="s">
        <v>306</v>
      </c>
      <c r="F45" s="43" t="s">
        <v>326</v>
      </c>
      <c r="G45" s="43" t="s">
        <v>326</v>
      </c>
      <c r="H45" s="43" t="s">
        <v>326</v>
      </c>
      <c r="I45" s="43" t="s">
        <v>326</v>
      </c>
      <c r="J45" s="43" t="s">
        <v>326</v>
      </c>
      <c r="K45" s="43" t="s">
        <v>326</v>
      </c>
      <c r="L45" s="43" t="s">
        <v>326</v>
      </c>
      <c r="M45" s="43" t="s">
        <v>326</v>
      </c>
      <c r="N45" s="43" t="s">
        <v>326</v>
      </c>
      <c r="O45" s="43" t="s">
        <v>326</v>
      </c>
      <c r="P45" s="43" t="s">
        <v>326</v>
      </c>
      <c r="Q45" s="43" t="s">
        <v>326</v>
      </c>
      <c r="R45" s="43" t="s">
        <v>326</v>
      </c>
      <c r="S45" s="43" t="s">
        <v>326</v>
      </c>
      <c r="T45" s="43" t="s">
        <v>326</v>
      </c>
      <c r="U45" s="43" t="s">
        <v>326</v>
      </c>
      <c r="V45" s="43" t="s">
        <v>326</v>
      </c>
      <c r="W45" s="43" t="s">
        <v>326</v>
      </c>
      <c r="X45" s="43" t="s">
        <v>326</v>
      </c>
      <c r="Y45" s="43" t="s">
        <v>326</v>
      </c>
      <c r="Z45" s="43" t="s">
        <v>326</v>
      </c>
      <c r="AA45" s="43" t="s">
        <v>326</v>
      </c>
      <c r="AB45" s="43" t="s">
        <v>326</v>
      </c>
      <c r="AC45" s="44" t="s">
        <v>316</v>
      </c>
    </row>
    <row r="46" spans="2:29" x14ac:dyDescent="0.45">
      <c r="B46" s="56" t="s">
        <v>351</v>
      </c>
      <c r="C46" s="43" t="s">
        <v>326</v>
      </c>
      <c r="D46" s="43"/>
      <c r="E46" s="43" t="s">
        <v>306</v>
      </c>
      <c r="F46" s="43" t="s">
        <v>326</v>
      </c>
      <c r="G46" s="43" t="s">
        <v>326</v>
      </c>
      <c r="H46" s="43" t="s">
        <v>326</v>
      </c>
      <c r="I46" s="43" t="s">
        <v>326</v>
      </c>
      <c r="J46" s="43" t="s">
        <v>326</v>
      </c>
      <c r="K46" s="43" t="s">
        <v>326</v>
      </c>
      <c r="L46" s="43" t="s">
        <v>326</v>
      </c>
      <c r="M46" s="43" t="s">
        <v>326</v>
      </c>
      <c r="N46" s="43" t="s">
        <v>326</v>
      </c>
      <c r="O46" s="43" t="s">
        <v>326</v>
      </c>
      <c r="P46" s="43" t="s">
        <v>326</v>
      </c>
      <c r="Q46" s="43" t="s">
        <v>326</v>
      </c>
      <c r="R46" s="43" t="s">
        <v>326</v>
      </c>
      <c r="S46" s="43" t="s">
        <v>326</v>
      </c>
      <c r="T46" s="43" t="s">
        <v>326</v>
      </c>
      <c r="U46" s="43" t="s">
        <v>326</v>
      </c>
      <c r="V46" s="43" t="s">
        <v>326</v>
      </c>
      <c r="W46" s="43" t="s">
        <v>326</v>
      </c>
      <c r="X46" s="43" t="s">
        <v>326</v>
      </c>
      <c r="Y46" s="43" t="s">
        <v>326</v>
      </c>
      <c r="Z46" s="43">
        <v>-8876.4936333341393</v>
      </c>
      <c r="AA46" s="43">
        <v>-8876.4936333341393</v>
      </c>
      <c r="AB46" s="43">
        <v>-8876.4936333341393</v>
      </c>
      <c r="AC46" s="44" t="s">
        <v>316</v>
      </c>
    </row>
    <row r="47" spans="2:29" x14ac:dyDescent="0.45">
      <c r="B47" s="56" t="s">
        <v>352</v>
      </c>
      <c r="C47" s="43" t="s">
        <v>315</v>
      </c>
      <c r="D47" s="43"/>
      <c r="E47" s="43" t="s">
        <v>306</v>
      </c>
      <c r="F47" s="43" t="s">
        <v>315</v>
      </c>
      <c r="G47" s="43" t="s">
        <v>315</v>
      </c>
      <c r="H47" s="43" t="s">
        <v>315</v>
      </c>
      <c r="I47" s="43" t="s">
        <v>315</v>
      </c>
      <c r="J47" s="43" t="s">
        <v>315</v>
      </c>
      <c r="K47" s="43" t="s">
        <v>315</v>
      </c>
      <c r="L47" s="43" t="s">
        <v>315</v>
      </c>
      <c r="M47" s="43" t="s">
        <v>315</v>
      </c>
      <c r="N47" s="43" t="s">
        <v>315</v>
      </c>
      <c r="O47" s="43" t="s">
        <v>315</v>
      </c>
      <c r="P47" s="43" t="s">
        <v>315</v>
      </c>
      <c r="Q47" s="43" t="s">
        <v>315</v>
      </c>
      <c r="R47" s="43" t="s">
        <v>315</v>
      </c>
      <c r="S47" s="43" t="s">
        <v>315</v>
      </c>
      <c r="T47" s="43" t="s">
        <v>315</v>
      </c>
      <c r="U47" s="43" t="s">
        <v>315</v>
      </c>
      <c r="V47" s="43" t="s">
        <v>315</v>
      </c>
      <c r="W47" s="43" t="s">
        <v>315</v>
      </c>
      <c r="X47" s="43" t="s">
        <v>315</v>
      </c>
      <c r="Y47" s="43" t="s">
        <v>315</v>
      </c>
      <c r="Z47" s="43" t="s">
        <v>315</v>
      </c>
      <c r="AA47" s="43" t="s">
        <v>315</v>
      </c>
      <c r="AB47" s="43" t="s">
        <v>315</v>
      </c>
      <c r="AC47" s="44" t="s">
        <v>316</v>
      </c>
    </row>
    <row r="48" spans="2:29" x14ac:dyDescent="0.45">
      <c r="B48" s="56" t="s">
        <v>353</v>
      </c>
      <c r="C48" s="47">
        <v>-4216.1521361756222</v>
      </c>
      <c r="D48" s="47"/>
      <c r="E48" s="47" t="s">
        <v>306</v>
      </c>
      <c r="F48" s="47">
        <v>-5813.4451276580112</v>
      </c>
      <c r="G48" s="47">
        <v>-5689.0439405020243</v>
      </c>
      <c r="H48" s="47">
        <v>-5551.0838772381458</v>
      </c>
      <c r="I48" s="47">
        <v>-5520.3943514229322</v>
      </c>
      <c r="J48" s="47">
        <v>-5445.6784587953098</v>
      </c>
      <c r="K48" s="47">
        <v>-5229.8414303746695</v>
      </c>
      <c r="L48" s="47">
        <v>-5114.0668202254683</v>
      </c>
      <c r="M48" s="47">
        <v>-5109.1206016907554</v>
      </c>
      <c r="N48" s="47">
        <v>-4950.102397761023</v>
      </c>
      <c r="O48" s="47">
        <v>-4802.023252747993</v>
      </c>
      <c r="P48" s="47">
        <v>-4698.672657082403</v>
      </c>
      <c r="Q48" s="47">
        <v>-5216.1511505875833</v>
      </c>
      <c r="R48" s="47">
        <v>-4141.3295799936468</v>
      </c>
      <c r="S48" s="47">
        <v>-4879.3906648032835</v>
      </c>
      <c r="T48" s="47">
        <v>-5198.0067273775094</v>
      </c>
      <c r="U48" s="47">
        <v>-4688.1142579740963</v>
      </c>
      <c r="V48" s="47">
        <v>-4791.0931109049925</v>
      </c>
      <c r="W48" s="47">
        <v>-4493.5868340799852</v>
      </c>
      <c r="X48" s="47">
        <v>-4216.1521361756222</v>
      </c>
      <c r="Y48" s="47">
        <v>-4170.7989681739236</v>
      </c>
      <c r="Z48" s="47">
        <v>-4250.3627624171313</v>
      </c>
      <c r="AA48" s="47">
        <v>-4625.2541076516936</v>
      </c>
      <c r="AB48" s="47">
        <v>-4119.5067303845535</v>
      </c>
      <c r="AC48" s="48">
        <v>-2.292265617310802</v>
      </c>
    </row>
    <row r="49" spans="2:29" ht="14.65" thickBot="1" x14ac:dyDescent="0.5">
      <c r="B49" s="58" t="s">
        <v>354</v>
      </c>
      <c r="C49" s="53" t="s">
        <v>355</v>
      </c>
      <c r="D49" s="53"/>
      <c r="E49" s="53" t="s">
        <v>306</v>
      </c>
      <c r="F49" s="53" t="s">
        <v>355</v>
      </c>
      <c r="G49" s="53" t="s">
        <v>355</v>
      </c>
      <c r="H49" s="53" t="s">
        <v>355</v>
      </c>
      <c r="I49" s="53" t="s">
        <v>355</v>
      </c>
      <c r="J49" s="53" t="s">
        <v>355</v>
      </c>
      <c r="K49" s="53" t="s">
        <v>355</v>
      </c>
      <c r="L49" s="53" t="s">
        <v>355</v>
      </c>
      <c r="M49" s="53" t="s">
        <v>355</v>
      </c>
      <c r="N49" s="53" t="s">
        <v>355</v>
      </c>
      <c r="O49" s="53" t="s">
        <v>355</v>
      </c>
      <c r="P49" s="53" t="s">
        <v>355</v>
      </c>
      <c r="Q49" s="53" t="s">
        <v>355</v>
      </c>
      <c r="R49" s="53" t="s">
        <v>355</v>
      </c>
      <c r="S49" s="53" t="s">
        <v>355</v>
      </c>
      <c r="T49" s="53" t="s">
        <v>355</v>
      </c>
      <c r="U49" s="53" t="s">
        <v>355</v>
      </c>
      <c r="V49" s="53" t="s">
        <v>355</v>
      </c>
      <c r="W49" s="53" t="s">
        <v>355</v>
      </c>
      <c r="X49" s="53" t="s">
        <v>355</v>
      </c>
      <c r="Y49" s="53" t="s">
        <v>355</v>
      </c>
      <c r="Z49" s="53" t="s">
        <v>355</v>
      </c>
      <c r="AA49" s="53" t="s">
        <v>355</v>
      </c>
      <c r="AB49" s="53" t="s">
        <v>355</v>
      </c>
      <c r="AC49" s="54" t="s">
        <v>316</v>
      </c>
    </row>
    <row r="50" spans="2:29" x14ac:dyDescent="0.45">
      <c r="B50" s="55" t="s">
        <v>356</v>
      </c>
      <c r="C50" s="40">
        <v>34214.7822174061</v>
      </c>
      <c r="D50" s="40"/>
      <c r="E50" s="40" t="s">
        <v>306</v>
      </c>
      <c r="F50" s="40">
        <v>19101.406586248617</v>
      </c>
      <c r="G50" s="40">
        <v>19921.383732630609</v>
      </c>
      <c r="H50" s="40">
        <v>20722.270671965503</v>
      </c>
      <c r="I50" s="40">
        <v>21492.4048391162</v>
      </c>
      <c r="J50" s="40">
        <v>22269.347596628566</v>
      </c>
      <c r="K50" s="40">
        <v>23028.199815441956</v>
      </c>
      <c r="L50" s="40">
        <v>23814.830219031224</v>
      </c>
      <c r="M50" s="40">
        <v>24620.423697166076</v>
      </c>
      <c r="N50" s="40">
        <v>25440.137801674005</v>
      </c>
      <c r="O50" s="40">
        <v>26245.117811987519</v>
      </c>
      <c r="P50" s="40">
        <v>27087.588831129946</v>
      </c>
      <c r="Q50" s="40">
        <v>27960.748218444103</v>
      </c>
      <c r="R50" s="40">
        <v>28889.202622739424</v>
      </c>
      <c r="S50" s="40">
        <v>29791.222083874804</v>
      </c>
      <c r="T50" s="40">
        <v>30703.770641725059</v>
      </c>
      <c r="U50" s="40">
        <v>31632.430747272836</v>
      </c>
      <c r="V50" s="40">
        <v>32542.179037757542</v>
      </c>
      <c r="W50" s="40">
        <v>33254.620147056376</v>
      </c>
      <c r="X50" s="40">
        <v>34214.7822174061</v>
      </c>
      <c r="Y50" s="40">
        <v>35166.526453147089</v>
      </c>
      <c r="Z50" s="40">
        <v>36124.160837422336</v>
      </c>
      <c r="AA50" s="40">
        <v>37074.883275474494</v>
      </c>
      <c r="AB50" s="40">
        <v>38049.890417350907</v>
      </c>
      <c r="AC50" s="41">
        <v>11.208921850140467</v>
      </c>
    </row>
    <row r="51" spans="2:29" x14ac:dyDescent="0.45">
      <c r="B51" s="56" t="s">
        <v>357</v>
      </c>
      <c r="C51" s="43">
        <v>9819.2976076081595</v>
      </c>
      <c r="D51" s="43"/>
      <c r="E51" s="43" t="s">
        <v>306</v>
      </c>
      <c r="F51" s="43">
        <v>3767.6114016631445</v>
      </c>
      <c r="G51" s="43">
        <v>4196.636230641876</v>
      </c>
      <c r="H51" s="43">
        <v>4578.2213999571559</v>
      </c>
      <c r="I51" s="43">
        <v>4940.1913005567922</v>
      </c>
      <c r="J51" s="43">
        <v>5285.5948619686515</v>
      </c>
      <c r="K51" s="43">
        <v>5612.8815363733838</v>
      </c>
      <c r="L51" s="43">
        <v>5941.2894651965398</v>
      </c>
      <c r="M51" s="43">
        <v>6255.2639337535202</v>
      </c>
      <c r="N51" s="43">
        <v>6567.2550756694</v>
      </c>
      <c r="O51" s="43">
        <v>6872.9381020274241</v>
      </c>
      <c r="P51" s="43">
        <v>7188.4934328759164</v>
      </c>
      <c r="Q51" s="43">
        <v>7510.5026181190042</v>
      </c>
      <c r="R51" s="43">
        <v>7839.1870319159316</v>
      </c>
      <c r="S51" s="43">
        <v>8161.1162205832834</v>
      </c>
      <c r="T51" s="43">
        <v>8492.1904475347801</v>
      </c>
      <c r="U51" s="43">
        <v>8836.3275638398882</v>
      </c>
      <c r="V51" s="43">
        <v>9171.1409577691684</v>
      </c>
      <c r="W51" s="43">
        <v>9498.534645947173</v>
      </c>
      <c r="X51" s="43">
        <v>9819.2976076081595</v>
      </c>
      <c r="Y51" s="43">
        <v>10142.641788257664</v>
      </c>
      <c r="Z51" s="43">
        <v>10473.590277819087</v>
      </c>
      <c r="AA51" s="43">
        <v>10794.781959498096</v>
      </c>
      <c r="AB51" s="43">
        <v>11127.994933748896</v>
      </c>
      <c r="AC51" s="44">
        <v>13.327809976211899</v>
      </c>
    </row>
    <row r="52" spans="2:29" x14ac:dyDescent="0.45">
      <c r="B52" s="56" t="s">
        <v>358</v>
      </c>
      <c r="C52" s="43" t="s">
        <v>315</v>
      </c>
      <c r="D52" s="43"/>
      <c r="E52" s="43" t="s">
        <v>306</v>
      </c>
      <c r="F52" s="43" t="s">
        <v>315</v>
      </c>
      <c r="G52" s="43" t="s">
        <v>315</v>
      </c>
      <c r="H52" s="43" t="s">
        <v>315</v>
      </c>
      <c r="I52" s="43" t="s">
        <v>315</v>
      </c>
      <c r="J52" s="43" t="s">
        <v>315</v>
      </c>
      <c r="K52" s="43" t="s">
        <v>315</v>
      </c>
      <c r="L52" s="43" t="s">
        <v>315</v>
      </c>
      <c r="M52" s="43" t="s">
        <v>315</v>
      </c>
      <c r="N52" s="43" t="s">
        <v>315</v>
      </c>
      <c r="O52" s="43" t="s">
        <v>315</v>
      </c>
      <c r="P52" s="43" t="s">
        <v>315</v>
      </c>
      <c r="Q52" s="43" t="s">
        <v>315</v>
      </c>
      <c r="R52" s="43" t="s">
        <v>315</v>
      </c>
      <c r="S52" s="43" t="s">
        <v>315</v>
      </c>
      <c r="T52" s="43" t="s">
        <v>315</v>
      </c>
      <c r="U52" s="43" t="s">
        <v>315</v>
      </c>
      <c r="V52" s="43" t="s">
        <v>315</v>
      </c>
      <c r="W52" s="43" t="s">
        <v>315</v>
      </c>
      <c r="X52" s="43" t="s">
        <v>315</v>
      </c>
      <c r="Y52" s="43" t="s">
        <v>315</v>
      </c>
      <c r="Z52" s="43" t="s">
        <v>315</v>
      </c>
      <c r="AA52" s="43" t="s">
        <v>315</v>
      </c>
      <c r="AB52" s="43" t="s">
        <v>315</v>
      </c>
      <c r="AC52" s="44" t="s">
        <v>316</v>
      </c>
    </row>
    <row r="53" spans="2:29" x14ac:dyDescent="0.45">
      <c r="B53" s="56" t="s">
        <v>359</v>
      </c>
      <c r="C53" s="43">
        <v>2713.2534597323884</v>
      </c>
      <c r="D53" s="43"/>
      <c r="E53" s="43" t="s">
        <v>306</v>
      </c>
      <c r="F53" s="43">
        <v>1762.6969354014718</v>
      </c>
      <c r="G53" s="43">
        <v>1807.5963609207315</v>
      </c>
      <c r="H53" s="43">
        <v>1848.8802377083498</v>
      </c>
      <c r="I53" s="43">
        <v>1891.1875422154048</v>
      </c>
      <c r="J53" s="43">
        <v>1940.4000706559173</v>
      </c>
      <c r="K53" s="43">
        <v>1980.2474519205737</v>
      </c>
      <c r="L53" s="43">
        <v>2032.8706024586818</v>
      </c>
      <c r="M53" s="43">
        <v>2081.2831133925602</v>
      </c>
      <c r="N53" s="43">
        <v>2137.4346183886078</v>
      </c>
      <c r="O53" s="43">
        <v>2189.0467975320944</v>
      </c>
      <c r="P53" s="43">
        <v>2242.01792153115</v>
      </c>
      <c r="Q53" s="43">
        <v>2296.6139931931034</v>
      </c>
      <c r="R53" s="43">
        <v>2359.2986396458919</v>
      </c>
      <c r="S53" s="43">
        <v>2416.3019965324802</v>
      </c>
      <c r="T53" s="43">
        <v>2474.6120620738025</v>
      </c>
      <c r="U53" s="43">
        <v>2540.4232460550302</v>
      </c>
      <c r="V53" s="43">
        <v>2600.5310405389346</v>
      </c>
      <c r="W53" s="43">
        <v>2645.9705080114418</v>
      </c>
      <c r="X53" s="43">
        <v>2713.2534597323884</v>
      </c>
      <c r="Y53" s="43">
        <v>2779.1787537211785</v>
      </c>
      <c r="Z53" s="43">
        <v>2843.1429528537833</v>
      </c>
      <c r="AA53" s="43">
        <v>2908.8818057732492</v>
      </c>
      <c r="AB53" s="43">
        <v>2975.4206544912449</v>
      </c>
      <c r="AC53" s="44">
        <v>9.6624660633332216</v>
      </c>
    </row>
    <row r="54" spans="2:29" x14ac:dyDescent="0.45">
      <c r="B54" s="56" t="s">
        <v>360</v>
      </c>
      <c r="C54" s="43">
        <v>21682.231150065556</v>
      </c>
      <c r="D54" s="43"/>
      <c r="E54" s="43" t="s">
        <v>306</v>
      </c>
      <c r="F54" s="43">
        <v>13571.098249184</v>
      </c>
      <c r="G54" s="43">
        <v>13917.151141068</v>
      </c>
      <c r="H54" s="43">
        <v>14295.169034299999</v>
      </c>
      <c r="I54" s="43">
        <v>14661.025996344</v>
      </c>
      <c r="J54" s="43">
        <v>15043.352664004</v>
      </c>
      <c r="K54" s="43">
        <v>15435.070827147998</v>
      </c>
      <c r="L54" s="43">
        <v>15840.670151376002</v>
      </c>
      <c r="M54" s="43">
        <v>16283.876650019998</v>
      </c>
      <c r="N54" s="43">
        <v>16735.448107615997</v>
      </c>
      <c r="O54" s="43">
        <v>17183.132912427998</v>
      </c>
      <c r="P54" s="43">
        <v>17657.07747672288</v>
      </c>
      <c r="Q54" s="43">
        <v>18153.631607132</v>
      </c>
      <c r="R54" s="43">
        <v>18690.716951177601</v>
      </c>
      <c r="S54" s="43">
        <v>19213.803866759037</v>
      </c>
      <c r="T54" s="43">
        <v>19736.968132116479</v>
      </c>
      <c r="U54" s="43">
        <v>20255.679937377921</v>
      </c>
      <c r="V54" s="43">
        <v>20770.507039449443</v>
      </c>
      <c r="W54" s="43">
        <v>21110.114993097763</v>
      </c>
      <c r="X54" s="43">
        <v>21682.231150065556</v>
      </c>
      <c r="Y54" s="43">
        <v>22244.705911168247</v>
      </c>
      <c r="Z54" s="43">
        <v>22807.427606749465</v>
      </c>
      <c r="AA54" s="43">
        <v>23371.219510203151</v>
      </c>
      <c r="AB54" s="43">
        <v>23946.474829110768</v>
      </c>
      <c r="AC54" s="44">
        <v>10.442853705294835</v>
      </c>
    </row>
    <row r="55" spans="2:29" ht="14.65" thickBot="1" x14ac:dyDescent="0.5">
      <c r="B55" s="57" t="s">
        <v>361</v>
      </c>
      <c r="C55" s="47" t="s">
        <v>355</v>
      </c>
      <c r="D55" s="47"/>
      <c r="E55" s="47" t="s">
        <v>306</v>
      </c>
      <c r="F55" s="47" t="s">
        <v>355</v>
      </c>
      <c r="G55" s="47" t="s">
        <v>355</v>
      </c>
      <c r="H55" s="47" t="s">
        <v>355</v>
      </c>
      <c r="I55" s="47" t="s">
        <v>355</v>
      </c>
      <c r="J55" s="47" t="s">
        <v>355</v>
      </c>
      <c r="K55" s="47" t="s">
        <v>355</v>
      </c>
      <c r="L55" s="47" t="s">
        <v>355</v>
      </c>
      <c r="M55" s="47" t="s">
        <v>355</v>
      </c>
      <c r="N55" s="47" t="s">
        <v>355</v>
      </c>
      <c r="O55" s="47" t="s">
        <v>355</v>
      </c>
      <c r="P55" s="47" t="s">
        <v>355</v>
      </c>
      <c r="Q55" s="47" t="s">
        <v>355</v>
      </c>
      <c r="R55" s="47" t="s">
        <v>355</v>
      </c>
      <c r="S55" s="47" t="s">
        <v>355</v>
      </c>
      <c r="T55" s="47" t="s">
        <v>355</v>
      </c>
      <c r="U55" s="47" t="s">
        <v>355</v>
      </c>
      <c r="V55" s="47" t="s">
        <v>355</v>
      </c>
      <c r="W55" s="47" t="s">
        <v>355</v>
      </c>
      <c r="X55" s="47" t="s">
        <v>355</v>
      </c>
      <c r="Y55" s="47" t="s">
        <v>355</v>
      </c>
      <c r="Z55" s="47" t="s">
        <v>355</v>
      </c>
      <c r="AA55" s="47" t="s">
        <v>355</v>
      </c>
      <c r="AB55" s="47" t="s">
        <v>355</v>
      </c>
      <c r="AC55" s="48" t="s">
        <v>316</v>
      </c>
    </row>
    <row r="56" spans="2:29" ht="14.65" thickBot="1" x14ac:dyDescent="0.5">
      <c r="B56" s="59" t="s">
        <v>362</v>
      </c>
      <c r="C56" s="60" t="s">
        <v>363</v>
      </c>
      <c r="D56" s="60"/>
      <c r="E56" s="60" t="s">
        <v>306</v>
      </c>
      <c r="F56" s="60" t="s">
        <v>363</v>
      </c>
      <c r="G56" s="60" t="s">
        <v>363</v>
      </c>
      <c r="H56" s="60" t="s">
        <v>363</v>
      </c>
      <c r="I56" s="60" t="s">
        <v>363</v>
      </c>
      <c r="J56" s="60" t="s">
        <v>363</v>
      </c>
      <c r="K56" s="60" t="s">
        <v>363</v>
      </c>
      <c r="L56" s="60" t="s">
        <v>363</v>
      </c>
      <c r="M56" s="60" t="s">
        <v>363</v>
      </c>
      <c r="N56" s="60" t="s">
        <v>363</v>
      </c>
      <c r="O56" s="60" t="s">
        <v>363</v>
      </c>
      <c r="P56" s="60" t="s">
        <v>363</v>
      </c>
      <c r="Q56" s="60" t="s">
        <v>363</v>
      </c>
      <c r="R56" s="60" t="s">
        <v>363</v>
      </c>
      <c r="S56" s="60" t="s">
        <v>363</v>
      </c>
      <c r="T56" s="60" t="s">
        <v>363</v>
      </c>
      <c r="U56" s="60" t="s">
        <v>363</v>
      </c>
      <c r="V56" s="60" t="s">
        <v>363</v>
      </c>
      <c r="W56" s="60" t="s">
        <v>363</v>
      </c>
      <c r="X56" s="60" t="s">
        <v>363</v>
      </c>
      <c r="Y56" s="60" t="s">
        <v>363</v>
      </c>
      <c r="Z56" s="60" t="s">
        <v>363</v>
      </c>
      <c r="AA56" s="60" t="s">
        <v>363</v>
      </c>
      <c r="AB56" s="60" t="s">
        <v>363</v>
      </c>
      <c r="AC56" s="61" t="s">
        <v>316</v>
      </c>
    </row>
    <row r="57" spans="2:29" ht="14.65" thickBot="1" x14ac:dyDescent="0.5">
      <c r="B57" s="62"/>
      <c r="C57" s="63"/>
      <c r="D57" s="63"/>
      <c r="E57" s="63"/>
      <c r="F57" s="63"/>
      <c r="G57" s="63"/>
      <c r="H57" s="63"/>
      <c r="I57" s="63"/>
      <c r="J57" s="63"/>
      <c r="K57" s="63"/>
      <c r="L57" s="63"/>
      <c r="M57" s="63"/>
      <c r="N57" s="63"/>
      <c r="O57" s="63"/>
      <c r="P57" s="63"/>
      <c r="Q57" s="63"/>
      <c r="R57" s="63"/>
      <c r="S57" s="63"/>
      <c r="T57" s="63"/>
      <c r="U57" s="63"/>
      <c r="V57" s="63"/>
      <c r="W57" s="63"/>
      <c r="X57" s="63"/>
      <c r="Y57" s="63"/>
      <c r="Z57" s="63"/>
      <c r="AA57" s="63"/>
      <c r="AB57" s="63"/>
      <c r="AC57" s="63"/>
    </row>
    <row r="58" spans="2:29" x14ac:dyDescent="0.45">
      <c r="B58" s="64" t="s">
        <v>364</v>
      </c>
      <c r="C58" s="65"/>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7"/>
    </row>
    <row r="59" spans="2:29" x14ac:dyDescent="0.45">
      <c r="B59" s="68" t="s">
        <v>365</v>
      </c>
      <c r="C59" s="43">
        <v>3117.8438708616</v>
      </c>
      <c r="D59" s="43"/>
      <c r="E59" s="43" t="s">
        <v>306</v>
      </c>
      <c r="F59" s="43">
        <v>1807.0725720000003</v>
      </c>
      <c r="G59" s="43">
        <v>1788.0332244000003</v>
      </c>
      <c r="H59" s="43">
        <v>1616.5735236</v>
      </c>
      <c r="I59" s="43">
        <v>1826.1340919999998</v>
      </c>
      <c r="J59" s="43">
        <v>1953.1412891999998</v>
      </c>
      <c r="K59" s="43">
        <v>2010.3572784</v>
      </c>
      <c r="L59" s="43">
        <v>1975.4348735999999</v>
      </c>
      <c r="M59" s="43">
        <v>1956.3773208</v>
      </c>
      <c r="N59" s="43">
        <v>3764.2459823999998</v>
      </c>
      <c r="O59" s="43">
        <v>3195.507744</v>
      </c>
      <c r="P59" s="43">
        <v>2490.0806615999995</v>
      </c>
      <c r="Q59" s="43">
        <v>2490.1302959999998</v>
      </c>
      <c r="R59" s="43">
        <v>2579.0680548</v>
      </c>
      <c r="S59" s="43">
        <v>2255.0755079999999</v>
      </c>
      <c r="T59" s="43">
        <v>2156.5815107999997</v>
      </c>
      <c r="U59" s="43">
        <v>2267.7618972</v>
      </c>
      <c r="V59" s="43">
        <v>2340.965502</v>
      </c>
      <c r="W59" s="43">
        <v>2604.9431430683994</v>
      </c>
      <c r="X59" s="43">
        <v>3117.8438708616</v>
      </c>
      <c r="Y59" s="43">
        <v>3161.9934491591998</v>
      </c>
      <c r="Z59" s="43">
        <v>1780.8599992176</v>
      </c>
      <c r="AA59" s="43">
        <v>2128.1776314911999</v>
      </c>
      <c r="AB59" s="43">
        <v>2802.6716505039994</v>
      </c>
      <c r="AC59" s="44">
        <v>-10.108659490717356</v>
      </c>
    </row>
    <row r="60" spans="2:29" x14ac:dyDescent="0.45">
      <c r="B60" s="45" t="s">
        <v>366</v>
      </c>
      <c r="C60" s="43">
        <v>2066.4280018620002</v>
      </c>
      <c r="D60" s="43"/>
      <c r="E60" s="43" t="s">
        <v>306</v>
      </c>
      <c r="F60" s="43">
        <v>587.77097400000014</v>
      </c>
      <c r="G60" s="43">
        <v>590.94811440000001</v>
      </c>
      <c r="H60" s="43">
        <v>594.12525479999999</v>
      </c>
      <c r="I60" s="43">
        <v>597.30239519999998</v>
      </c>
      <c r="J60" s="43">
        <v>600.47953559999996</v>
      </c>
      <c r="K60" s="43">
        <v>708.50230920000001</v>
      </c>
      <c r="L60" s="43">
        <v>714.85658999999998</v>
      </c>
      <c r="M60" s="43">
        <v>733.91943240000001</v>
      </c>
      <c r="N60" s="43">
        <v>2646.5579532000002</v>
      </c>
      <c r="O60" s="43">
        <v>2007.9527327999999</v>
      </c>
      <c r="P60" s="43">
        <v>1156.4791055999999</v>
      </c>
      <c r="Q60" s="43">
        <v>1220.0219136000001</v>
      </c>
      <c r="R60" s="43">
        <v>1296.2732832000002</v>
      </c>
      <c r="S60" s="43">
        <v>1077.0505956</v>
      </c>
      <c r="T60" s="43">
        <v>959.49640079999995</v>
      </c>
      <c r="U60" s="43">
        <v>1077.0505956</v>
      </c>
      <c r="V60" s="43">
        <v>1347.1075295999999</v>
      </c>
      <c r="W60" s="43">
        <v>1603.7696396736001</v>
      </c>
      <c r="X60" s="43">
        <v>2066.4280018620002</v>
      </c>
      <c r="Y60" s="43">
        <v>2072.7981683639996</v>
      </c>
      <c r="Z60" s="43">
        <v>964.08736867799996</v>
      </c>
      <c r="AA60" s="43">
        <v>1450.2438612648</v>
      </c>
      <c r="AB60" s="43">
        <v>1863.1566771636001</v>
      </c>
      <c r="AC60" s="44">
        <v>-9.8368452477046393</v>
      </c>
    </row>
    <row r="61" spans="2:29" x14ac:dyDescent="0.45">
      <c r="B61" s="45" t="s">
        <v>367</v>
      </c>
      <c r="C61" s="43">
        <v>1051.4158689996</v>
      </c>
      <c r="D61" s="43"/>
      <c r="E61" s="43" t="s">
        <v>306</v>
      </c>
      <c r="F61" s="43">
        <v>1219.301598</v>
      </c>
      <c r="G61" s="43">
        <v>1197.08511</v>
      </c>
      <c r="H61" s="43">
        <v>1022.4482687999999</v>
      </c>
      <c r="I61" s="43">
        <v>1228.8316968000001</v>
      </c>
      <c r="J61" s="43">
        <v>1352.6617536000001</v>
      </c>
      <c r="K61" s="43">
        <v>1301.8549691999999</v>
      </c>
      <c r="L61" s="43">
        <v>1260.5782835999998</v>
      </c>
      <c r="M61" s="43">
        <v>1222.4578883999998</v>
      </c>
      <c r="N61" s="43">
        <v>1117.6880292000001</v>
      </c>
      <c r="O61" s="43">
        <v>1187.5550111999999</v>
      </c>
      <c r="P61" s="43">
        <v>1333.6015560000001</v>
      </c>
      <c r="Q61" s="43">
        <v>1270.1083824000002</v>
      </c>
      <c r="R61" s="43">
        <v>1282.7947715999999</v>
      </c>
      <c r="S61" s="43">
        <v>1178.0249123999999</v>
      </c>
      <c r="T61" s="43">
        <v>1197.08511</v>
      </c>
      <c r="U61" s="43">
        <v>1190.7113016000001</v>
      </c>
      <c r="V61" s="43">
        <v>993.85797239999999</v>
      </c>
      <c r="W61" s="43">
        <v>1001.1735033948</v>
      </c>
      <c r="X61" s="43">
        <v>1051.4158689996</v>
      </c>
      <c r="Y61" s="43">
        <v>1089.1952807952</v>
      </c>
      <c r="Z61" s="43">
        <v>816.77263053959996</v>
      </c>
      <c r="AA61" s="43">
        <v>677.93377022640004</v>
      </c>
      <c r="AB61" s="43">
        <v>939.51497334039891</v>
      </c>
      <c r="AC61" s="44">
        <v>-10.642876806270046</v>
      </c>
    </row>
    <row r="62" spans="2:29" x14ac:dyDescent="0.45">
      <c r="B62" s="68" t="s">
        <v>368</v>
      </c>
      <c r="C62" s="43" t="s">
        <v>341</v>
      </c>
      <c r="D62" s="43"/>
      <c r="E62" s="43" t="s">
        <v>306</v>
      </c>
      <c r="F62" s="43" t="s">
        <v>341</v>
      </c>
      <c r="G62" s="43" t="s">
        <v>341</v>
      </c>
      <c r="H62" s="43" t="s">
        <v>341</v>
      </c>
      <c r="I62" s="43" t="s">
        <v>341</v>
      </c>
      <c r="J62" s="43" t="s">
        <v>341</v>
      </c>
      <c r="K62" s="43" t="s">
        <v>341</v>
      </c>
      <c r="L62" s="43" t="s">
        <v>341</v>
      </c>
      <c r="M62" s="43" t="s">
        <v>341</v>
      </c>
      <c r="N62" s="43" t="s">
        <v>341</v>
      </c>
      <c r="O62" s="43" t="s">
        <v>341</v>
      </c>
      <c r="P62" s="43" t="s">
        <v>341</v>
      </c>
      <c r="Q62" s="43" t="s">
        <v>341</v>
      </c>
      <c r="R62" s="43" t="s">
        <v>341</v>
      </c>
      <c r="S62" s="43" t="s">
        <v>341</v>
      </c>
      <c r="T62" s="43" t="s">
        <v>341</v>
      </c>
      <c r="U62" s="43" t="s">
        <v>341</v>
      </c>
      <c r="V62" s="43" t="s">
        <v>341</v>
      </c>
      <c r="W62" s="43" t="s">
        <v>341</v>
      </c>
      <c r="X62" s="43" t="s">
        <v>341</v>
      </c>
      <c r="Y62" s="43" t="s">
        <v>341</v>
      </c>
      <c r="Z62" s="43" t="s">
        <v>341</v>
      </c>
      <c r="AA62" s="43" t="s">
        <v>341</v>
      </c>
      <c r="AB62" s="43" t="s">
        <v>341</v>
      </c>
      <c r="AC62" s="44" t="s">
        <v>316</v>
      </c>
    </row>
    <row r="63" spans="2:29" x14ac:dyDescent="0.45">
      <c r="B63" s="68" t="s">
        <v>369</v>
      </c>
      <c r="C63" s="43">
        <v>480002.29342029052</v>
      </c>
      <c r="D63" s="43"/>
      <c r="E63" s="43" t="s">
        <v>306</v>
      </c>
      <c r="F63" s="43">
        <v>299336.30455145746</v>
      </c>
      <c r="G63" s="43">
        <v>307777.89006869885</v>
      </c>
      <c r="H63" s="43">
        <v>316466.49268915504</v>
      </c>
      <c r="I63" s="43">
        <v>326112.89737907518</v>
      </c>
      <c r="J63" s="43">
        <v>335300.09779314714</v>
      </c>
      <c r="K63" s="43">
        <v>345673.52799959667</v>
      </c>
      <c r="L63" s="43">
        <v>356687.4366900241</v>
      </c>
      <c r="M63" s="43">
        <v>371399.91517273022</v>
      </c>
      <c r="N63" s="43">
        <v>382277.85627567425</v>
      </c>
      <c r="O63" s="43">
        <v>393597.78744854766</v>
      </c>
      <c r="P63" s="43">
        <v>409745.49020678404</v>
      </c>
      <c r="Q63" s="43">
        <v>425738.82924187317</v>
      </c>
      <c r="R63" s="43">
        <v>447080.49765517277</v>
      </c>
      <c r="S63" s="43">
        <v>452204.25020675111</v>
      </c>
      <c r="T63" s="43">
        <v>450349.14496597159</v>
      </c>
      <c r="U63" s="43">
        <v>458079.07986231224</v>
      </c>
      <c r="V63" s="43">
        <v>465027.98331044341</v>
      </c>
      <c r="W63" s="43">
        <v>472454.80192023813</v>
      </c>
      <c r="X63" s="43">
        <v>480002.29342029052</v>
      </c>
      <c r="Y63" s="43">
        <v>487570.66825001512</v>
      </c>
      <c r="Z63" s="43">
        <v>495351.44832703902</v>
      </c>
      <c r="AA63" s="43">
        <v>503239.66871144669</v>
      </c>
      <c r="AB63" s="43">
        <v>520067.33321698598</v>
      </c>
      <c r="AC63" s="44">
        <v>8.3468434101031406</v>
      </c>
    </row>
    <row r="64" spans="2:29" x14ac:dyDescent="0.45">
      <c r="B64" s="68" t="s">
        <v>370</v>
      </c>
      <c r="C64" s="43" t="s">
        <v>341</v>
      </c>
      <c r="D64" s="43"/>
      <c r="E64" s="43" t="s">
        <v>306</v>
      </c>
      <c r="F64" s="43" t="s">
        <v>341</v>
      </c>
      <c r="G64" s="43" t="s">
        <v>341</v>
      </c>
      <c r="H64" s="43" t="s">
        <v>341</v>
      </c>
      <c r="I64" s="43" t="s">
        <v>341</v>
      </c>
      <c r="J64" s="43" t="s">
        <v>341</v>
      </c>
      <c r="K64" s="43" t="s">
        <v>341</v>
      </c>
      <c r="L64" s="43" t="s">
        <v>341</v>
      </c>
      <c r="M64" s="43" t="s">
        <v>341</v>
      </c>
      <c r="N64" s="43" t="s">
        <v>341</v>
      </c>
      <c r="O64" s="43" t="s">
        <v>341</v>
      </c>
      <c r="P64" s="43" t="s">
        <v>341</v>
      </c>
      <c r="Q64" s="43" t="s">
        <v>341</v>
      </c>
      <c r="R64" s="43" t="s">
        <v>341</v>
      </c>
      <c r="S64" s="43" t="s">
        <v>341</v>
      </c>
      <c r="T64" s="43" t="s">
        <v>341</v>
      </c>
      <c r="U64" s="43" t="s">
        <v>341</v>
      </c>
      <c r="V64" s="43" t="s">
        <v>341</v>
      </c>
      <c r="W64" s="43" t="s">
        <v>341</v>
      </c>
      <c r="X64" s="43" t="s">
        <v>341</v>
      </c>
      <c r="Y64" s="43" t="s">
        <v>341</v>
      </c>
      <c r="Z64" s="43" t="s">
        <v>341</v>
      </c>
      <c r="AA64" s="43" t="s">
        <v>341</v>
      </c>
      <c r="AB64" s="43" t="s">
        <v>341</v>
      </c>
      <c r="AC64" s="44" t="s">
        <v>316</v>
      </c>
    </row>
    <row r="65" spans="2:29" x14ac:dyDescent="0.45">
      <c r="B65" s="69" t="s">
        <v>371</v>
      </c>
      <c r="C65" s="47">
        <v>29276.0968083279</v>
      </c>
      <c r="D65" s="47"/>
      <c r="E65" s="47" t="s">
        <v>306</v>
      </c>
      <c r="F65" s="47">
        <v>6289.2080613661101</v>
      </c>
      <c r="G65" s="47">
        <v>7207.3454540221101</v>
      </c>
      <c r="H65" s="47">
        <v>8168.0735135221103</v>
      </c>
      <c r="I65" s="47">
        <v>9166.1995627501092</v>
      </c>
      <c r="J65" s="47">
        <v>10199.9479302481</v>
      </c>
      <c r="K65" s="47">
        <v>11277.8126200841</v>
      </c>
      <c r="L65" s="47">
        <v>12390.061886916101</v>
      </c>
      <c r="M65" s="47">
        <v>13543.6338295161</v>
      </c>
      <c r="N65" s="47">
        <v>14736.0866787961</v>
      </c>
      <c r="O65" s="47">
        <v>15978.924253302101</v>
      </c>
      <c r="P65" s="47">
        <v>17272.089123002101</v>
      </c>
      <c r="Q65" s="47">
        <v>18614.324211394101</v>
      </c>
      <c r="R65" s="47">
        <v>19996.9506968981</v>
      </c>
      <c r="S65" s="47">
        <v>21432.769749698102</v>
      </c>
      <c r="T65" s="47">
        <v>22925.7925249861</v>
      </c>
      <c r="U65" s="47">
        <v>24458.501858306099</v>
      </c>
      <c r="V65" s="47">
        <v>26024.843243156101</v>
      </c>
      <c r="W65" s="47">
        <v>27628.3991000481</v>
      </c>
      <c r="X65" s="47">
        <v>29276.0968083279</v>
      </c>
      <c r="Y65" s="47">
        <v>30972.2725803537</v>
      </c>
      <c r="Z65" s="47">
        <v>32700.792700799699</v>
      </c>
      <c r="AA65" s="47">
        <v>34483.014805971601</v>
      </c>
      <c r="AB65" s="47">
        <v>36318.966092160401</v>
      </c>
      <c r="AC65" s="48">
        <v>24.056722212467481</v>
      </c>
    </row>
    <row r="66" spans="2:29" ht="14.65" thickBot="1" x14ac:dyDescent="0.5">
      <c r="B66" s="70" t="s">
        <v>372</v>
      </c>
      <c r="C66" s="53"/>
      <c r="D66" s="53"/>
      <c r="E66" s="53" t="s">
        <v>306</v>
      </c>
      <c r="F66" s="53" t="s">
        <v>306</v>
      </c>
      <c r="G66" s="53" t="s">
        <v>306</v>
      </c>
      <c r="H66" s="53" t="s">
        <v>306</v>
      </c>
      <c r="I66" s="53" t="s">
        <v>306</v>
      </c>
      <c r="J66" s="53" t="s">
        <v>306</v>
      </c>
      <c r="K66" s="53" t="s">
        <v>306</v>
      </c>
      <c r="L66" s="53" t="s">
        <v>306</v>
      </c>
      <c r="M66" s="53" t="s">
        <v>306</v>
      </c>
      <c r="N66" s="53" t="s">
        <v>306</v>
      </c>
      <c r="O66" s="53" t="s">
        <v>306</v>
      </c>
      <c r="P66" s="53" t="s">
        <v>306</v>
      </c>
      <c r="Q66" s="53" t="s">
        <v>306</v>
      </c>
      <c r="R66" s="53" t="s">
        <v>306</v>
      </c>
      <c r="S66" s="53" t="s">
        <v>306</v>
      </c>
      <c r="T66" s="53" t="s">
        <v>306</v>
      </c>
      <c r="U66" s="53" t="s">
        <v>306</v>
      </c>
      <c r="V66" s="53" t="s">
        <v>306</v>
      </c>
      <c r="W66" s="53" t="s">
        <v>306</v>
      </c>
      <c r="X66" s="53" t="s">
        <v>306</v>
      </c>
      <c r="Y66" s="53" t="s">
        <v>306</v>
      </c>
      <c r="Z66" s="53" t="s">
        <v>306</v>
      </c>
      <c r="AA66" s="53" t="s">
        <v>306</v>
      </c>
      <c r="AB66" s="53" t="s">
        <v>306</v>
      </c>
      <c r="AC66" s="54" t="s">
        <v>316</v>
      </c>
    </row>
    <row r="67" spans="2:29" ht="14.65" thickBot="1" x14ac:dyDescent="0.5">
      <c r="C67" s="71"/>
      <c r="D67" s="71"/>
      <c r="E67" s="71"/>
      <c r="F67" s="71"/>
      <c r="G67" s="71"/>
      <c r="H67" s="71"/>
      <c r="I67" s="71"/>
      <c r="J67" s="71"/>
      <c r="K67" s="71"/>
      <c r="L67" s="71"/>
      <c r="M67" s="71"/>
      <c r="N67" s="71"/>
      <c r="O67" s="71"/>
      <c r="P67" s="71"/>
      <c r="Q67" s="71"/>
      <c r="R67" s="71"/>
      <c r="S67" s="71"/>
      <c r="T67" s="71"/>
      <c r="U67" s="71"/>
      <c r="V67" s="71"/>
      <c r="W67" s="71"/>
      <c r="X67" s="71"/>
      <c r="Y67" s="71"/>
      <c r="Z67" s="71"/>
      <c r="AA67" s="71"/>
      <c r="AB67" s="71"/>
      <c r="AC67" s="71"/>
    </row>
    <row r="68" spans="2:29" ht="14.65" thickBot="1" x14ac:dyDescent="0.5">
      <c r="B68" s="72" t="s">
        <v>373</v>
      </c>
      <c r="C68" s="73"/>
      <c r="D68" s="73"/>
      <c r="E68" s="73" t="s">
        <v>306</v>
      </c>
      <c r="F68" s="73" t="s">
        <v>306</v>
      </c>
      <c r="G68" s="73" t="s">
        <v>306</v>
      </c>
      <c r="H68" s="73" t="s">
        <v>306</v>
      </c>
      <c r="I68" s="73" t="s">
        <v>306</v>
      </c>
      <c r="J68" s="73" t="s">
        <v>306</v>
      </c>
      <c r="K68" s="73" t="s">
        <v>306</v>
      </c>
      <c r="L68" s="73" t="s">
        <v>306</v>
      </c>
      <c r="M68" s="73" t="s">
        <v>306</v>
      </c>
      <c r="N68" s="73" t="s">
        <v>306</v>
      </c>
      <c r="O68" s="73" t="s">
        <v>306</v>
      </c>
      <c r="P68" s="73" t="s">
        <v>306</v>
      </c>
      <c r="Q68" s="73" t="s">
        <v>306</v>
      </c>
      <c r="R68" s="73" t="s">
        <v>306</v>
      </c>
      <c r="S68" s="73" t="s">
        <v>306</v>
      </c>
      <c r="T68" s="73" t="s">
        <v>306</v>
      </c>
      <c r="U68" s="73" t="s">
        <v>306</v>
      </c>
      <c r="V68" s="73" t="s">
        <v>306</v>
      </c>
      <c r="W68" s="73" t="s">
        <v>306</v>
      </c>
      <c r="X68" s="73" t="s">
        <v>306</v>
      </c>
      <c r="Y68" s="73" t="s">
        <v>306</v>
      </c>
      <c r="Z68" s="73" t="s">
        <v>306</v>
      </c>
      <c r="AA68" s="73" t="s">
        <v>306</v>
      </c>
      <c r="AB68" s="73" t="s">
        <v>306</v>
      </c>
      <c r="AC68" s="74" t="s">
        <v>316</v>
      </c>
    </row>
    <row r="69" spans="2:29" ht="14.65" thickBot="1" x14ac:dyDescent="0.5">
      <c r="B69" s="75"/>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c r="AC69" s="63"/>
    </row>
    <row r="70" spans="2:29" x14ac:dyDescent="0.45">
      <c r="B70" s="49" t="s">
        <v>374</v>
      </c>
      <c r="C70" s="76">
        <v>310030.27995773044</v>
      </c>
      <c r="D70" s="76"/>
      <c r="E70" s="76" t="s">
        <v>306</v>
      </c>
      <c r="F70" s="76">
        <v>159824.27669456738</v>
      </c>
      <c r="G70" s="76">
        <v>169403.33456359277</v>
      </c>
      <c r="H70" s="76">
        <v>175336.12932614854</v>
      </c>
      <c r="I70" s="76">
        <v>186386.68323686006</v>
      </c>
      <c r="J70" s="76">
        <v>190845.79133671621</v>
      </c>
      <c r="K70" s="76">
        <v>196260.98410577275</v>
      </c>
      <c r="L70" s="76">
        <v>197485.61341168205</v>
      </c>
      <c r="M70" s="76">
        <v>201498.45917280024</v>
      </c>
      <c r="N70" s="76">
        <v>211584.9857846417</v>
      </c>
      <c r="O70" s="76">
        <v>200275.9887171252</v>
      </c>
      <c r="P70" s="76">
        <v>224269.34347490047</v>
      </c>
      <c r="Q70" s="76">
        <v>238272.30974394816</v>
      </c>
      <c r="R70" s="76">
        <v>252728.91893877619</v>
      </c>
      <c r="S70" s="76">
        <v>274501.71992810053</v>
      </c>
      <c r="T70" s="76">
        <v>290741.61961391475</v>
      </c>
      <c r="U70" s="76">
        <v>290739.00466764235</v>
      </c>
      <c r="V70" s="76">
        <v>297768.97893841111</v>
      </c>
      <c r="W70" s="76">
        <v>299819.39845211303</v>
      </c>
      <c r="X70" s="76">
        <v>310030.27995773044</v>
      </c>
      <c r="Y70" s="76">
        <v>318292.06212486839</v>
      </c>
      <c r="Z70" s="76">
        <v>310745.69027326885</v>
      </c>
      <c r="AA70" s="76">
        <v>321584.8760531079</v>
      </c>
      <c r="AB70" s="76">
        <v>328496.22645912936</v>
      </c>
      <c r="AC70" s="77">
        <v>5.9561751529291183</v>
      </c>
    </row>
    <row r="71" spans="2:29" x14ac:dyDescent="0.45">
      <c r="B71" s="78" t="s">
        <v>375</v>
      </c>
      <c r="C71" s="43">
        <v>614171.58233139093</v>
      </c>
      <c r="D71" s="43"/>
      <c r="E71" s="43" t="s">
        <v>306</v>
      </c>
      <c r="F71" s="43">
        <v>368498.77671656082</v>
      </c>
      <c r="G71" s="43">
        <v>382652.99405834265</v>
      </c>
      <c r="H71" s="43">
        <v>393674.67572189873</v>
      </c>
      <c r="I71" s="43">
        <v>410172.26725954597</v>
      </c>
      <c r="J71" s="43">
        <v>420758.81162559835</v>
      </c>
      <c r="K71" s="43">
        <v>433076.28202039603</v>
      </c>
      <c r="L71" s="43">
        <v>441392.05824154324</v>
      </c>
      <c r="M71" s="43">
        <v>468555.80786919821</v>
      </c>
      <c r="N71" s="43">
        <v>473549.0702572249</v>
      </c>
      <c r="O71" s="43">
        <v>454688.30995213683</v>
      </c>
      <c r="P71" s="43">
        <v>489423.9037095466</v>
      </c>
      <c r="Q71" s="43">
        <v>514807.45985945815</v>
      </c>
      <c r="R71" s="43">
        <v>543476.86655384931</v>
      </c>
      <c r="S71" s="43">
        <v>560527.6816526677</v>
      </c>
      <c r="T71" s="43">
        <v>582520.6480017642</v>
      </c>
      <c r="U71" s="43">
        <v>587015.65009447164</v>
      </c>
      <c r="V71" s="43">
        <v>595122.1851813976</v>
      </c>
      <c r="W71" s="43">
        <v>600434.86380085279</v>
      </c>
      <c r="X71" s="43">
        <v>614171.58233139093</v>
      </c>
      <c r="Y71" s="43">
        <v>625288.18700595479</v>
      </c>
      <c r="Z71" s="43">
        <v>520395.45541225781</v>
      </c>
      <c r="AA71" s="43">
        <v>532573.69931585982</v>
      </c>
      <c r="AB71" s="43">
        <v>554095.13619016041</v>
      </c>
      <c r="AC71" s="44">
        <v>-9.7817039846065121</v>
      </c>
    </row>
    <row r="72" spans="2:29" x14ac:dyDescent="0.45">
      <c r="B72" s="78" t="s">
        <v>376</v>
      </c>
      <c r="C72" s="43">
        <v>310030.27995773044</v>
      </c>
      <c r="D72" s="43"/>
      <c r="E72" s="43" t="s">
        <v>306</v>
      </c>
      <c r="F72" s="43">
        <v>159824.27669456738</v>
      </c>
      <c r="G72" s="43">
        <v>169403.33456359277</v>
      </c>
      <c r="H72" s="43">
        <v>175336.12932614854</v>
      </c>
      <c r="I72" s="43">
        <v>186386.68323686006</v>
      </c>
      <c r="J72" s="43">
        <v>190845.79133671621</v>
      </c>
      <c r="K72" s="43">
        <v>196260.98410577275</v>
      </c>
      <c r="L72" s="43">
        <v>197485.61341168205</v>
      </c>
      <c r="M72" s="43">
        <v>201498.45917280024</v>
      </c>
      <c r="N72" s="43">
        <v>211584.9857846417</v>
      </c>
      <c r="O72" s="43">
        <v>200275.9887171252</v>
      </c>
      <c r="P72" s="43">
        <v>224269.34347490047</v>
      </c>
      <c r="Q72" s="43">
        <v>238272.30974394816</v>
      </c>
      <c r="R72" s="43">
        <v>252728.91893877619</v>
      </c>
      <c r="S72" s="43">
        <v>274501.71992810053</v>
      </c>
      <c r="T72" s="43">
        <v>290741.61961391475</v>
      </c>
      <c r="U72" s="43">
        <v>290739.00466764235</v>
      </c>
      <c r="V72" s="43">
        <v>297768.97893841111</v>
      </c>
      <c r="W72" s="43">
        <v>299819.39845211303</v>
      </c>
      <c r="X72" s="43">
        <v>310030.27995773044</v>
      </c>
      <c r="Y72" s="43">
        <v>318292.06212486839</v>
      </c>
      <c r="Z72" s="43">
        <v>310745.69027326885</v>
      </c>
      <c r="AA72" s="43">
        <v>321584.8760531079</v>
      </c>
      <c r="AB72" s="43">
        <v>328496.22645912936</v>
      </c>
      <c r="AC72" s="44">
        <v>5.9561751529291183</v>
      </c>
    </row>
    <row r="73" spans="2:29" ht="14.65" thickBot="1" x14ac:dyDescent="0.5">
      <c r="B73" s="79" t="s">
        <v>377</v>
      </c>
      <c r="C73" s="53">
        <v>614171.58233139093</v>
      </c>
      <c r="D73" s="53"/>
      <c r="E73" s="53" t="s">
        <v>306</v>
      </c>
      <c r="F73" s="53">
        <v>368498.77671656082</v>
      </c>
      <c r="G73" s="53">
        <v>382652.99405834265</v>
      </c>
      <c r="H73" s="53">
        <v>393674.67572189873</v>
      </c>
      <c r="I73" s="53">
        <v>410172.26725954597</v>
      </c>
      <c r="J73" s="53">
        <v>420758.81162559835</v>
      </c>
      <c r="K73" s="53">
        <v>433076.28202039603</v>
      </c>
      <c r="L73" s="53">
        <v>441392.05824154324</v>
      </c>
      <c r="M73" s="53">
        <v>468555.80786919821</v>
      </c>
      <c r="N73" s="53">
        <v>473549.0702572249</v>
      </c>
      <c r="O73" s="53">
        <v>454688.30995213683</v>
      </c>
      <c r="P73" s="53">
        <v>489423.9037095466</v>
      </c>
      <c r="Q73" s="53">
        <v>514807.45985945815</v>
      </c>
      <c r="R73" s="53">
        <v>543476.86655384931</v>
      </c>
      <c r="S73" s="53">
        <v>560527.6816526677</v>
      </c>
      <c r="T73" s="53">
        <v>582520.6480017642</v>
      </c>
      <c r="U73" s="53">
        <v>587015.65009447164</v>
      </c>
      <c r="V73" s="53">
        <v>595122.1851813976</v>
      </c>
      <c r="W73" s="53">
        <v>600434.86380085279</v>
      </c>
      <c r="X73" s="53">
        <v>614171.58233139093</v>
      </c>
      <c r="Y73" s="53">
        <v>625288.18700595479</v>
      </c>
      <c r="Z73" s="53">
        <v>520395.45541225781</v>
      </c>
      <c r="AA73" s="53">
        <v>532573.69931585982</v>
      </c>
      <c r="AB73" s="53">
        <v>554095.13619016041</v>
      </c>
      <c r="AC73" s="54">
        <v>-9.7817039846065121</v>
      </c>
    </row>
    <row r="74" spans="2:29" x14ac:dyDescent="0.45">
      <c r="B74" s="80" t="s">
        <v>378</v>
      </c>
      <c r="C74" s="81"/>
      <c r="D74" s="81"/>
    </row>
    <row r="75" spans="2:29" x14ac:dyDescent="0.45">
      <c r="B75" s="80"/>
    </row>
    <row r="76" spans="2:29" ht="14.65" thickBot="1" x14ac:dyDescent="0.5"/>
    <row r="77" spans="2:29" x14ac:dyDescent="0.45">
      <c r="B77" s="82" t="s">
        <v>379</v>
      </c>
      <c r="C77" s="83"/>
      <c r="D77" s="83"/>
      <c r="E77" s="84"/>
    </row>
    <row r="78" spans="2:29" x14ac:dyDescent="0.45">
      <c r="B78" s="85" t="s">
        <v>380</v>
      </c>
      <c r="C78" s="86"/>
      <c r="D78" s="86"/>
      <c r="E78" s="86"/>
    </row>
    <row r="79" spans="2:29" ht="14.65" thickBot="1" x14ac:dyDescent="0.5">
      <c r="B79" s="87" t="s">
        <v>381</v>
      </c>
      <c r="C79" s="88"/>
      <c r="D79" s="88"/>
      <c r="E79" s="88"/>
    </row>
    <row r="80" spans="2:29" ht="14.65" thickBot="1" x14ac:dyDescent="0.5">
      <c r="B80" s="89"/>
      <c r="C80" s="90"/>
      <c r="D80" s="90"/>
      <c r="E80" s="90"/>
    </row>
    <row r="82" spans="2:2" ht="14.65" x14ac:dyDescent="0.45">
      <c r="B82" s="125" t="s">
        <v>445</v>
      </c>
    </row>
    <row r="83" spans="2:2" ht="14.65" x14ac:dyDescent="0.45">
      <c r="B83" s="125" t="s">
        <v>446</v>
      </c>
    </row>
    <row r="84" spans="2:2" ht="14.65" x14ac:dyDescent="0.45">
      <c r="B84" s="125" t="s">
        <v>447</v>
      </c>
    </row>
    <row r="85" spans="2:2" ht="14.65" x14ac:dyDescent="0.45">
      <c r="B85" s="125" t="s">
        <v>448</v>
      </c>
    </row>
    <row r="86" spans="2:2" ht="14.65" x14ac:dyDescent="0.45">
      <c r="B86" s="125" t="s">
        <v>449</v>
      </c>
    </row>
    <row r="87" spans="2:2" ht="14.65" x14ac:dyDescent="0.45">
      <c r="B87" s="125" t="s">
        <v>450</v>
      </c>
    </row>
    <row r="88" spans="2:2" ht="14.65" x14ac:dyDescent="0.45">
      <c r="B88" s="125" t="s">
        <v>451</v>
      </c>
    </row>
    <row r="89" spans="2:2" ht="14.65" x14ac:dyDescent="0.45">
      <c r="B89" s="125" t="s">
        <v>452</v>
      </c>
    </row>
  </sheetData>
  <mergeCells count="1">
    <mergeCell ref="B5:S5"/>
  </mergeCells>
  <dataValidations count="1">
    <dataValidation allowBlank="1" showInputMessage="1" showErrorMessage="1" sqref="C7:C8 D8 F8 B7:B66 B68:B73 D7:F7 B77:B80 C78:D80 C77:E77" xr:uid="{A97B1EA9-788F-4FE4-8E97-B889E74F215E}"/>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7AD13-F185-4E30-A07D-5AEAD2F58745}">
  <dimension ref="B2:K35"/>
  <sheetViews>
    <sheetView topLeftCell="B13" workbookViewId="0">
      <selection activeCell="B9" sqref="B9"/>
    </sheetView>
  </sheetViews>
  <sheetFormatPr defaultRowHeight="14.25" x14ac:dyDescent="0.45"/>
  <cols>
    <col min="2" max="2" width="44.73046875" customWidth="1"/>
    <col min="3" max="3" width="26.6640625" customWidth="1"/>
    <col min="4" max="4" width="9" customWidth="1"/>
  </cols>
  <sheetData>
    <row r="2" spans="2:11" ht="17.649999999999999" x14ac:dyDescent="0.45">
      <c r="B2" s="126" t="s">
        <v>453</v>
      </c>
    </row>
    <row r="3" spans="2:11" ht="15.4" x14ac:dyDescent="0.45">
      <c r="B3" s="126"/>
    </row>
    <row r="4" spans="2:11" ht="15.4" x14ac:dyDescent="0.45">
      <c r="B4" s="126"/>
    </row>
    <row r="5" spans="2:11" x14ac:dyDescent="0.45">
      <c r="B5" s="3"/>
    </row>
    <row r="6" spans="2:11" ht="43.25" customHeight="1" x14ac:dyDescent="0.45">
      <c r="B6" s="15"/>
      <c r="C6" s="127" t="s">
        <v>454</v>
      </c>
      <c r="D6" s="159" t="s">
        <v>456</v>
      </c>
      <c r="E6" s="159"/>
      <c r="F6" s="159"/>
      <c r="G6" s="159"/>
    </row>
    <row r="7" spans="2:11" x14ac:dyDescent="0.45">
      <c r="B7" s="15"/>
      <c r="C7" s="128" t="s">
        <v>455</v>
      </c>
      <c r="D7" s="160" t="s">
        <v>455</v>
      </c>
      <c r="E7" s="160"/>
      <c r="F7" s="160"/>
      <c r="G7" s="160"/>
    </row>
    <row r="8" spans="2:11" x14ac:dyDescent="0.45">
      <c r="B8" s="15"/>
      <c r="C8" s="17">
        <v>2022</v>
      </c>
      <c r="D8" s="17">
        <v>2025</v>
      </c>
      <c r="E8" s="17">
        <v>2030</v>
      </c>
      <c r="F8" s="17">
        <v>2035</v>
      </c>
      <c r="G8" s="17">
        <v>2040</v>
      </c>
    </row>
    <row r="9" spans="2:11" ht="15.75" x14ac:dyDescent="0.45">
      <c r="B9" s="18" t="s">
        <v>461</v>
      </c>
      <c r="C9" s="15"/>
      <c r="D9" s="15"/>
      <c r="E9" s="15"/>
      <c r="F9" s="15"/>
      <c r="G9" s="15"/>
    </row>
    <row r="10" spans="2:11" x14ac:dyDescent="0.45">
      <c r="B10" s="15" t="s">
        <v>39</v>
      </c>
      <c r="C10" s="19">
        <v>141377</v>
      </c>
      <c r="D10" s="19">
        <v>160962</v>
      </c>
      <c r="E10" s="19">
        <v>224545.3</v>
      </c>
      <c r="F10" s="19">
        <v>296197</v>
      </c>
      <c r="G10" s="19">
        <v>368112</v>
      </c>
    </row>
    <row r="11" spans="2:11" x14ac:dyDescent="0.45">
      <c r="B11" s="15" t="s">
        <v>48</v>
      </c>
      <c r="C11" s="19">
        <v>59045</v>
      </c>
      <c r="D11" s="19">
        <v>67273</v>
      </c>
      <c r="E11" s="19">
        <v>123093</v>
      </c>
      <c r="F11" s="19">
        <v>216966</v>
      </c>
      <c r="G11" s="19">
        <v>361772</v>
      </c>
    </row>
    <row r="12" spans="2:11" x14ac:dyDescent="0.45">
      <c r="B12" s="15" t="s">
        <v>83</v>
      </c>
      <c r="C12" s="19">
        <v>12043.721397429001</v>
      </c>
      <c r="D12" s="19">
        <v>13715.037012983985</v>
      </c>
      <c r="E12" s="19">
        <v>20162.16246520435</v>
      </c>
      <c r="F12" s="19">
        <v>30224.215422014466</v>
      </c>
      <c r="G12" s="19">
        <v>43835.855505234031</v>
      </c>
    </row>
    <row r="13" spans="2:11" x14ac:dyDescent="0.45">
      <c r="B13" s="15" t="s">
        <v>59</v>
      </c>
      <c r="C13" s="19">
        <v>77980.580142315303</v>
      </c>
      <c r="D13" s="19">
        <v>83764.662171398697</v>
      </c>
      <c r="E13" s="19">
        <v>93720.779813718793</v>
      </c>
      <c r="F13" s="19">
        <v>103952.70392985367</v>
      </c>
      <c r="G13" s="19">
        <v>114302.03355113667</v>
      </c>
    </row>
    <row r="14" spans="2:11" x14ac:dyDescent="0.45">
      <c r="B14" s="15" t="s">
        <v>65</v>
      </c>
      <c r="C14" s="19">
        <v>225598.90973101009</v>
      </c>
      <c r="D14" s="19">
        <v>242332.33999242284</v>
      </c>
      <c r="E14" s="19">
        <v>271135.52767276519</v>
      </c>
      <c r="F14" s="19">
        <v>300736.62734191067</v>
      </c>
      <c r="G14" s="19">
        <v>330677.3827806015</v>
      </c>
      <c r="I14" s="24"/>
      <c r="J14" s="24"/>
      <c r="K14" s="24"/>
    </row>
    <row r="15" spans="2:11" x14ac:dyDescent="0.45">
      <c r="B15" s="20" t="s">
        <v>205</v>
      </c>
      <c r="C15" s="19">
        <v>38049.890417351045</v>
      </c>
      <c r="D15" s="19">
        <v>40872.178825182047</v>
      </c>
      <c r="E15" s="19">
        <v>45730.172758814864</v>
      </c>
      <c r="F15" s="19">
        <v>50722.743866481207</v>
      </c>
      <c r="G15" s="19">
        <v>55772.601885800774</v>
      </c>
    </row>
    <row r="16" spans="2:11" x14ac:dyDescent="0.45">
      <c r="B16" s="20" t="s">
        <v>96</v>
      </c>
      <c r="C16" s="21">
        <v>0</v>
      </c>
      <c r="D16" s="21">
        <v>0</v>
      </c>
      <c r="E16" s="21">
        <v>0</v>
      </c>
      <c r="F16" s="21">
        <v>0</v>
      </c>
      <c r="G16" s="21">
        <v>0</v>
      </c>
    </row>
    <row r="17" spans="2:7" x14ac:dyDescent="0.45">
      <c r="B17" s="18" t="s">
        <v>85</v>
      </c>
      <c r="C17" s="19"/>
      <c r="D17" s="19"/>
      <c r="E17" s="19"/>
      <c r="F17" s="19"/>
      <c r="G17" s="19"/>
    </row>
    <row r="18" spans="2:7" x14ac:dyDescent="0.45">
      <c r="B18" s="15" t="s">
        <v>86</v>
      </c>
      <c r="C18" s="19">
        <v>362334.77511208173</v>
      </c>
      <c r="D18" s="19">
        <v>397988.72737572913</v>
      </c>
      <c r="E18" s="19">
        <v>507126.83741303219</v>
      </c>
      <c r="F18" s="19">
        <v>649178.80085856293</v>
      </c>
      <c r="G18" s="19">
        <v>826756.29016555939</v>
      </c>
    </row>
    <row r="19" spans="2:7" x14ac:dyDescent="0.45">
      <c r="B19" s="15" t="s">
        <v>88</v>
      </c>
      <c r="C19" s="19">
        <v>136735.86538107164</v>
      </c>
      <c r="D19" s="19">
        <v>155656.38738330628</v>
      </c>
      <c r="E19" s="19">
        <v>235991.309740267</v>
      </c>
      <c r="F19" s="19">
        <v>348442.17351665226</v>
      </c>
      <c r="G19" s="19">
        <v>496078.90738495789</v>
      </c>
    </row>
    <row r="20" spans="2:7" x14ac:dyDescent="0.45">
      <c r="B20" s="15" t="s">
        <v>87</v>
      </c>
      <c r="C20" s="19">
        <v>160338.1806468594</v>
      </c>
      <c r="D20" s="19">
        <v>176789.29197646663</v>
      </c>
      <c r="E20" s="19">
        <v>230294.87281538305</v>
      </c>
      <c r="F20" s="19">
        <v>300357.93708535243</v>
      </c>
      <c r="G20" s="19">
        <v>388584.14793866116</v>
      </c>
    </row>
    <row r="21" spans="2:7" x14ac:dyDescent="0.45">
      <c r="B21" s="15" t="s">
        <v>89</v>
      </c>
      <c r="C21" s="19">
        <v>160338.1806468594</v>
      </c>
      <c r="D21" s="19">
        <v>176789.29197646663</v>
      </c>
      <c r="E21" s="19">
        <v>230294.87281538305</v>
      </c>
      <c r="F21" s="19">
        <v>300357.93708535243</v>
      </c>
      <c r="G21" s="19">
        <v>388584.14793866116</v>
      </c>
    </row>
    <row r="22" spans="2:7" x14ac:dyDescent="0.45">
      <c r="B22" s="15" t="s">
        <v>90</v>
      </c>
      <c r="C22" s="19">
        <v>31422.145929164337</v>
      </c>
      <c r="D22" s="19">
        <v>34141.198649791841</v>
      </c>
      <c r="E22" s="19">
        <v>40964.93248208797</v>
      </c>
      <c r="F22" s="19">
        <v>49261.552616344736</v>
      </c>
      <c r="G22" s="19">
        <v>59131.435618552416</v>
      </c>
    </row>
    <row r="23" spans="2:7" x14ac:dyDescent="0.45">
      <c r="B23" s="15" t="s">
        <v>91</v>
      </c>
      <c r="C23" s="19">
        <v>31422.145929164337</v>
      </c>
      <c r="D23" s="19">
        <v>34141.198649791841</v>
      </c>
      <c r="E23" s="19">
        <v>40964.93248208797</v>
      </c>
      <c r="F23" s="19">
        <v>49261.552616344736</v>
      </c>
      <c r="G23" s="19">
        <v>59131.435618552416</v>
      </c>
    </row>
    <row r="24" spans="2:7" x14ac:dyDescent="0.45">
      <c r="B24" s="15" t="s">
        <v>57</v>
      </c>
      <c r="C24" s="129" t="s">
        <v>206</v>
      </c>
      <c r="D24" s="129" t="s">
        <v>206</v>
      </c>
      <c r="E24" s="129" t="s">
        <v>206</v>
      </c>
      <c r="F24" s="129" t="s">
        <v>206</v>
      </c>
      <c r="G24" s="129" t="s">
        <v>206</v>
      </c>
    </row>
    <row r="25" spans="2:7" x14ac:dyDescent="0.45">
      <c r="B25" s="15" t="s">
        <v>92</v>
      </c>
      <c r="C25" s="129" t="s">
        <v>206</v>
      </c>
      <c r="D25" s="129" t="s">
        <v>206</v>
      </c>
      <c r="E25" s="129" t="s">
        <v>206</v>
      </c>
      <c r="F25" s="129" t="s">
        <v>206</v>
      </c>
      <c r="G25" s="129" t="s">
        <v>206</v>
      </c>
    </row>
    <row r="26" spans="2:7" x14ac:dyDescent="0.45">
      <c r="B26" s="15" t="s">
        <v>93</v>
      </c>
      <c r="C26" s="129" t="s">
        <v>206</v>
      </c>
      <c r="D26" s="129" t="s">
        <v>206</v>
      </c>
      <c r="E26" s="129" t="s">
        <v>206</v>
      </c>
      <c r="F26" s="129" t="s">
        <v>206</v>
      </c>
      <c r="G26" s="129" t="s">
        <v>206</v>
      </c>
    </row>
    <row r="27" spans="2:7" x14ac:dyDescent="0.45">
      <c r="B27" s="15" t="s">
        <v>94</v>
      </c>
      <c r="C27" s="129" t="s">
        <v>267</v>
      </c>
      <c r="D27" s="129" t="s">
        <v>267</v>
      </c>
      <c r="E27" s="129" t="s">
        <v>267</v>
      </c>
      <c r="F27" s="129" t="s">
        <v>267</v>
      </c>
      <c r="G27" s="129" t="s">
        <v>267</v>
      </c>
    </row>
    <row r="28" spans="2:7" x14ac:dyDescent="0.45">
      <c r="B28" s="15" t="s">
        <v>96</v>
      </c>
      <c r="C28" s="21">
        <v>0</v>
      </c>
      <c r="D28" s="21">
        <v>0</v>
      </c>
      <c r="E28" s="21">
        <v>0</v>
      </c>
      <c r="F28" s="21">
        <v>0</v>
      </c>
      <c r="G28" s="21">
        <v>0</v>
      </c>
    </row>
    <row r="29" spans="2:7" x14ac:dyDescent="0.45">
      <c r="B29" s="18" t="s">
        <v>209</v>
      </c>
      <c r="C29" s="19">
        <f>SUM(C10:C15)</f>
        <v>554095.1016881055</v>
      </c>
      <c r="D29" s="19">
        <f>SUM(D10:D15)</f>
        <v>608919.21800198755</v>
      </c>
      <c r="E29" s="19">
        <f>SUM(E10:E15)</f>
        <v>778386.94271050324</v>
      </c>
      <c r="F29" s="19">
        <f>SUM(F10:F15)</f>
        <v>998799.29056026007</v>
      </c>
      <c r="G29" s="19">
        <f>SUM(G10:G15)</f>
        <v>1274471.8737227728</v>
      </c>
    </row>
    <row r="30" spans="2:7" x14ac:dyDescent="0.45">
      <c r="B30" s="18" t="s">
        <v>210</v>
      </c>
      <c r="C30" s="19">
        <f>C29-C14</f>
        <v>328496.19195709541</v>
      </c>
      <c r="D30" s="19">
        <f>D29-D14</f>
        <v>366586.87800956471</v>
      </c>
      <c r="E30" s="19">
        <f>E29-E14</f>
        <v>507251.41503773804</v>
      </c>
      <c r="F30" s="19">
        <f>F29-F14</f>
        <v>698062.66321834945</v>
      </c>
      <c r="G30" s="19">
        <f>G29-G14</f>
        <v>943794.49094217131</v>
      </c>
    </row>
    <row r="32" spans="2:7" x14ac:dyDescent="0.45">
      <c r="B32" s="124" t="s">
        <v>457</v>
      </c>
      <c r="C32" s="14"/>
      <c r="D32" s="14"/>
      <c r="E32" s="14"/>
      <c r="F32" s="14"/>
      <c r="G32" s="14"/>
    </row>
    <row r="33" spans="2:7" x14ac:dyDescent="0.45">
      <c r="B33" s="124" t="s">
        <v>458</v>
      </c>
      <c r="C33" s="14"/>
      <c r="D33" s="14"/>
      <c r="E33" s="14"/>
      <c r="F33" s="14"/>
      <c r="G33" s="14"/>
    </row>
    <row r="34" spans="2:7" x14ac:dyDescent="0.45">
      <c r="B34" s="124" t="s">
        <v>459</v>
      </c>
    </row>
    <row r="35" spans="2:7" x14ac:dyDescent="0.45">
      <c r="B35" s="124" t="s">
        <v>460</v>
      </c>
    </row>
  </sheetData>
  <mergeCells count="2">
    <mergeCell ref="D6:G6"/>
    <mergeCell ref="D7:G7"/>
  </mergeCells>
  <pageMargins left="0.7" right="0.7" top="0.75" bottom="0.75" header="0.3" footer="0.3"/>
  <ignoredErrors>
    <ignoredError sqref="C29:G29"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59523-A501-4D6E-8869-A0D420288A97}">
  <dimension ref="B2:G35"/>
  <sheetViews>
    <sheetView workbookViewId="0">
      <selection activeCell="B32" sqref="B32:B35"/>
    </sheetView>
  </sheetViews>
  <sheetFormatPr defaultRowHeight="14.25" x14ac:dyDescent="0.45"/>
  <cols>
    <col min="2" max="2" width="44.73046875" customWidth="1"/>
    <col min="3" max="3" width="26.6640625" customWidth="1"/>
    <col min="4" max="4" width="9" customWidth="1"/>
  </cols>
  <sheetData>
    <row r="2" spans="2:7" ht="17.649999999999999" x14ac:dyDescent="0.45">
      <c r="B2" s="91" t="s">
        <v>462</v>
      </c>
    </row>
    <row r="5" spans="2:7" ht="23.25" x14ac:dyDescent="0.45">
      <c r="B5" s="15"/>
      <c r="C5" s="127" t="s">
        <v>454</v>
      </c>
      <c r="D5" s="159" t="s">
        <v>456</v>
      </c>
      <c r="E5" s="159"/>
      <c r="F5" s="159"/>
      <c r="G5" s="159"/>
    </row>
    <row r="6" spans="2:7" ht="43.25" customHeight="1" x14ac:dyDescent="0.45">
      <c r="B6" s="15"/>
      <c r="C6" s="128" t="s">
        <v>455</v>
      </c>
      <c r="D6" s="160" t="s">
        <v>455</v>
      </c>
      <c r="E6" s="160"/>
      <c r="F6" s="160"/>
      <c r="G6" s="160"/>
    </row>
    <row r="7" spans="2:7" x14ac:dyDescent="0.45">
      <c r="B7" s="15"/>
      <c r="C7" s="17">
        <v>2022</v>
      </c>
      <c r="D7" s="17">
        <v>2025</v>
      </c>
      <c r="E7" s="17">
        <v>2030</v>
      </c>
      <c r="F7" s="17">
        <v>2035</v>
      </c>
      <c r="G7" s="17">
        <v>2040</v>
      </c>
    </row>
    <row r="8" spans="2:7" ht="15.75" x14ac:dyDescent="0.45">
      <c r="B8" s="18" t="s">
        <v>461</v>
      </c>
      <c r="C8" s="15"/>
      <c r="D8" s="15"/>
      <c r="E8" s="15"/>
      <c r="F8" s="15"/>
      <c r="G8" s="15"/>
    </row>
    <row r="9" spans="2:7" x14ac:dyDescent="0.45">
      <c r="B9" s="15" t="s">
        <v>39</v>
      </c>
      <c r="C9" s="15"/>
      <c r="D9" s="15"/>
      <c r="E9" s="15"/>
      <c r="F9" s="15"/>
      <c r="G9" s="15"/>
    </row>
    <row r="10" spans="2:7" x14ac:dyDescent="0.45">
      <c r="B10" s="15" t="s">
        <v>48</v>
      </c>
      <c r="C10" s="15"/>
      <c r="D10" s="15"/>
      <c r="E10" s="15"/>
      <c r="F10" s="15"/>
      <c r="G10" s="15"/>
    </row>
    <row r="11" spans="2:7" x14ac:dyDescent="0.45">
      <c r="B11" s="15" t="s">
        <v>83</v>
      </c>
      <c r="C11" s="15"/>
      <c r="D11" s="15"/>
      <c r="E11" s="15"/>
      <c r="F11" s="15"/>
      <c r="G11" s="15"/>
    </row>
    <row r="12" spans="2:7" x14ac:dyDescent="0.45">
      <c r="B12" s="15" t="s">
        <v>59</v>
      </c>
      <c r="C12" s="15"/>
      <c r="D12" s="15"/>
      <c r="E12" s="15"/>
      <c r="F12" s="15"/>
      <c r="G12" s="15"/>
    </row>
    <row r="13" spans="2:7" x14ac:dyDescent="0.45">
      <c r="B13" s="15" t="s">
        <v>65</v>
      </c>
      <c r="C13" s="15"/>
      <c r="D13" s="15"/>
      <c r="E13" s="15"/>
      <c r="F13" s="15"/>
      <c r="G13" s="15"/>
    </row>
    <row r="14" spans="2:7" x14ac:dyDescent="0.45">
      <c r="B14" s="20" t="s">
        <v>84</v>
      </c>
      <c r="C14" s="15"/>
      <c r="D14" s="15"/>
      <c r="E14" s="15"/>
      <c r="F14" s="15"/>
      <c r="G14" s="15"/>
    </row>
    <row r="15" spans="2:7" x14ac:dyDescent="0.45">
      <c r="B15" s="18" t="s">
        <v>85</v>
      </c>
      <c r="C15" s="15"/>
      <c r="D15" s="15"/>
      <c r="E15" s="15"/>
      <c r="F15" s="15"/>
      <c r="G15" s="15"/>
    </row>
    <row r="16" spans="2:7" x14ac:dyDescent="0.45">
      <c r="B16" s="15" t="s">
        <v>86</v>
      </c>
      <c r="C16" s="15" t="s">
        <v>95</v>
      </c>
      <c r="D16" s="15"/>
      <c r="E16" s="15"/>
      <c r="F16" s="15"/>
      <c r="G16" s="15"/>
    </row>
    <row r="17" spans="2:7" x14ac:dyDescent="0.45">
      <c r="B17" s="15" t="s">
        <v>88</v>
      </c>
      <c r="C17" s="15"/>
      <c r="D17" s="15"/>
      <c r="E17" s="15"/>
      <c r="F17" s="15"/>
      <c r="G17" s="15"/>
    </row>
    <row r="18" spans="2:7" x14ac:dyDescent="0.45">
      <c r="B18" s="15" t="s">
        <v>87</v>
      </c>
      <c r="C18" s="15"/>
      <c r="D18" s="15"/>
      <c r="E18" s="15"/>
      <c r="F18" s="15"/>
      <c r="G18" s="15"/>
    </row>
    <row r="19" spans="2:7" x14ac:dyDescent="0.45">
      <c r="B19" s="15" t="s">
        <v>87</v>
      </c>
      <c r="C19" s="15"/>
      <c r="D19" s="15"/>
      <c r="E19" s="15"/>
      <c r="F19" s="15"/>
      <c r="G19" s="15"/>
    </row>
    <row r="20" spans="2:7" x14ac:dyDescent="0.45">
      <c r="B20" s="15" t="s">
        <v>89</v>
      </c>
      <c r="C20" s="15"/>
      <c r="D20" s="15"/>
      <c r="E20" s="15"/>
      <c r="F20" s="15"/>
      <c r="G20" s="15"/>
    </row>
    <row r="21" spans="2:7" x14ac:dyDescent="0.45">
      <c r="B21" s="15" t="s">
        <v>89</v>
      </c>
      <c r="C21" s="15"/>
      <c r="D21" s="15"/>
      <c r="E21" s="15"/>
      <c r="F21" s="15"/>
      <c r="G21" s="15"/>
    </row>
    <row r="22" spans="2:7" x14ac:dyDescent="0.45">
      <c r="B22" s="15" t="s">
        <v>90</v>
      </c>
      <c r="C22" s="15"/>
      <c r="D22" s="15"/>
      <c r="E22" s="15"/>
      <c r="F22" s="15"/>
      <c r="G22" s="15"/>
    </row>
    <row r="23" spans="2:7" x14ac:dyDescent="0.45">
      <c r="B23" s="15" t="s">
        <v>91</v>
      </c>
      <c r="C23" s="15"/>
      <c r="D23" s="15"/>
      <c r="E23" s="15"/>
      <c r="F23" s="15"/>
      <c r="G23" s="15"/>
    </row>
    <row r="24" spans="2:7" x14ac:dyDescent="0.45">
      <c r="B24" s="15" t="s">
        <v>57</v>
      </c>
      <c r="C24" s="15"/>
      <c r="D24" s="15"/>
      <c r="E24" s="15"/>
      <c r="F24" s="15"/>
      <c r="G24" s="15"/>
    </row>
    <row r="25" spans="2:7" x14ac:dyDescent="0.45">
      <c r="B25" s="15" t="s">
        <v>92</v>
      </c>
      <c r="C25" s="15"/>
      <c r="D25" s="15"/>
      <c r="E25" s="15"/>
      <c r="F25" s="15"/>
      <c r="G25" s="15"/>
    </row>
    <row r="26" spans="2:7" x14ac:dyDescent="0.45">
      <c r="B26" s="15" t="s">
        <v>93</v>
      </c>
      <c r="C26" s="15"/>
      <c r="D26" s="15"/>
      <c r="E26" s="15"/>
      <c r="F26" s="15"/>
      <c r="G26" s="15"/>
    </row>
    <row r="27" spans="2:7" x14ac:dyDescent="0.45">
      <c r="B27" s="15" t="s">
        <v>94</v>
      </c>
      <c r="C27" s="15"/>
      <c r="D27" s="15"/>
      <c r="E27" s="15"/>
      <c r="F27" s="15"/>
      <c r="G27" s="15"/>
    </row>
    <row r="28" spans="2:7" x14ac:dyDescent="0.45">
      <c r="B28" s="15" t="s">
        <v>96</v>
      </c>
      <c r="C28" s="15"/>
      <c r="D28" s="15"/>
      <c r="E28" s="15"/>
      <c r="F28" s="15"/>
      <c r="G28" s="15"/>
    </row>
    <row r="29" spans="2:7" x14ac:dyDescent="0.45">
      <c r="B29" s="18" t="s">
        <v>98</v>
      </c>
      <c r="C29" s="15"/>
      <c r="D29" s="15"/>
      <c r="E29" s="15"/>
      <c r="F29" s="15"/>
      <c r="G29" s="15"/>
    </row>
    <row r="30" spans="2:7" x14ac:dyDescent="0.45">
      <c r="B30" s="18" t="s">
        <v>97</v>
      </c>
      <c r="C30" s="15"/>
      <c r="D30" s="15"/>
      <c r="E30" s="15"/>
      <c r="F30" s="15"/>
      <c r="G30" s="15"/>
    </row>
    <row r="32" spans="2:7" x14ac:dyDescent="0.45">
      <c r="B32" s="124" t="s">
        <v>464</v>
      </c>
    </row>
    <row r="33" spans="2:2" x14ac:dyDescent="0.45">
      <c r="B33" s="124" t="s">
        <v>465</v>
      </c>
    </row>
    <row r="34" spans="2:2" x14ac:dyDescent="0.45">
      <c r="B34" s="124" t="s">
        <v>459</v>
      </c>
    </row>
    <row r="35" spans="2:2" x14ac:dyDescent="0.45">
      <c r="B35" s="124" t="s">
        <v>466</v>
      </c>
    </row>
  </sheetData>
  <mergeCells count="2">
    <mergeCell ref="D6:G6"/>
    <mergeCell ref="D5:G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31417-AEB8-4433-8DA9-1601C7C17717}">
  <dimension ref="B2:G35"/>
  <sheetViews>
    <sheetView workbookViewId="0">
      <selection activeCell="D35" sqref="D35"/>
    </sheetView>
  </sheetViews>
  <sheetFormatPr defaultRowHeight="14.25" x14ac:dyDescent="0.45"/>
  <cols>
    <col min="2" max="2" width="44.73046875" customWidth="1"/>
    <col min="3" max="3" width="26.6640625" customWidth="1"/>
    <col min="4" max="4" width="9" customWidth="1"/>
  </cols>
  <sheetData>
    <row r="2" spans="2:7" ht="17.649999999999999" x14ac:dyDescent="0.45">
      <c r="B2" s="91" t="s">
        <v>463</v>
      </c>
    </row>
    <row r="5" spans="2:7" ht="23.25" x14ac:dyDescent="0.45">
      <c r="B5" s="15"/>
      <c r="C5" s="127" t="s">
        <v>454</v>
      </c>
      <c r="D5" s="159" t="s">
        <v>456</v>
      </c>
      <c r="E5" s="159"/>
      <c r="F5" s="159"/>
      <c r="G5" s="159"/>
    </row>
    <row r="6" spans="2:7" ht="43.25" customHeight="1" x14ac:dyDescent="0.45">
      <c r="B6" s="15"/>
      <c r="C6" s="128" t="s">
        <v>455</v>
      </c>
      <c r="D6" s="160" t="s">
        <v>455</v>
      </c>
      <c r="E6" s="160"/>
      <c r="F6" s="160"/>
      <c r="G6" s="160"/>
    </row>
    <row r="7" spans="2:7" x14ac:dyDescent="0.45">
      <c r="B7" s="15"/>
      <c r="C7" s="17">
        <v>2022</v>
      </c>
      <c r="D7" s="17">
        <v>2025</v>
      </c>
      <c r="E7" s="17">
        <v>2030</v>
      </c>
      <c r="F7" s="17">
        <v>2035</v>
      </c>
      <c r="G7" s="17">
        <v>2040</v>
      </c>
    </row>
    <row r="8" spans="2:7" ht="15.75" x14ac:dyDescent="0.45">
      <c r="B8" s="18" t="s">
        <v>461</v>
      </c>
      <c r="C8" s="15"/>
      <c r="D8" s="15"/>
      <c r="E8" s="15"/>
      <c r="F8" s="15"/>
      <c r="G8" s="15"/>
    </row>
    <row r="9" spans="2:7" x14ac:dyDescent="0.45">
      <c r="B9" s="15" t="s">
        <v>39</v>
      </c>
      <c r="C9" s="15"/>
      <c r="D9" s="15"/>
      <c r="E9" s="15"/>
      <c r="F9" s="15"/>
      <c r="G9" s="15"/>
    </row>
    <row r="10" spans="2:7" x14ac:dyDescent="0.45">
      <c r="B10" s="15" t="s">
        <v>48</v>
      </c>
      <c r="C10" s="15"/>
      <c r="D10" s="15"/>
      <c r="E10" s="15"/>
      <c r="F10" s="15"/>
      <c r="G10" s="15"/>
    </row>
    <row r="11" spans="2:7" x14ac:dyDescent="0.45">
      <c r="B11" s="15" t="s">
        <v>83</v>
      </c>
      <c r="C11" s="15"/>
      <c r="D11" s="15"/>
      <c r="E11" s="15"/>
      <c r="F11" s="15"/>
      <c r="G11" s="15"/>
    </row>
    <row r="12" spans="2:7" x14ac:dyDescent="0.45">
      <c r="B12" s="15" t="s">
        <v>59</v>
      </c>
      <c r="C12" s="15"/>
      <c r="D12" s="15"/>
      <c r="E12" s="15"/>
      <c r="F12" s="15"/>
      <c r="G12" s="15"/>
    </row>
    <row r="13" spans="2:7" x14ac:dyDescent="0.45">
      <c r="B13" s="15" t="s">
        <v>65</v>
      </c>
      <c r="C13" s="15"/>
      <c r="D13" s="15"/>
      <c r="E13" s="15"/>
      <c r="F13" s="15"/>
      <c r="G13" s="15"/>
    </row>
    <row r="14" spans="2:7" x14ac:dyDescent="0.45">
      <c r="B14" s="20" t="s">
        <v>84</v>
      </c>
      <c r="C14" s="15"/>
      <c r="D14" s="15"/>
      <c r="E14" s="15"/>
      <c r="F14" s="15"/>
      <c r="G14" s="15"/>
    </row>
    <row r="15" spans="2:7" x14ac:dyDescent="0.45">
      <c r="B15" s="18" t="s">
        <v>85</v>
      </c>
      <c r="C15" s="15"/>
      <c r="D15" s="15"/>
      <c r="E15" s="15"/>
      <c r="F15" s="15"/>
      <c r="G15" s="15"/>
    </row>
    <row r="16" spans="2:7" x14ac:dyDescent="0.45">
      <c r="B16" s="15" t="s">
        <v>86</v>
      </c>
      <c r="C16" s="15" t="s">
        <v>95</v>
      </c>
      <c r="D16" s="15"/>
      <c r="E16" s="15"/>
      <c r="F16" s="15"/>
      <c r="G16" s="15"/>
    </row>
    <row r="17" spans="2:7" x14ac:dyDescent="0.45">
      <c r="B17" s="15" t="s">
        <v>88</v>
      </c>
      <c r="C17" s="15"/>
      <c r="D17" s="15"/>
      <c r="E17" s="15"/>
      <c r="F17" s="15"/>
      <c r="G17" s="15"/>
    </row>
    <row r="18" spans="2:7" x14ac:dyDescent="0.45">
      <c r="B18" s="15" t="s">
        <v>87</v>
      </c>
      <c r="C18" s="15"/>
      <c r="D18" s="15"/>
      <c r="E18" s="15"/>
      <c r="F18" s="15"/>
      <c r="G18" s="15"/>
    </row>
    <row r="19" spans="2:7" x14ac:dyDescent="0.45">
      <c r="B19" s="15" t="s">
        <v>87</v>
      </c>
      <c r="C19" s="15"/>
      <c r="D19" s="15"/>
      <c r="E19" s="15"/>
      <c r="F19" s="15"/>
      <c r="G19" s="15"/>
    </row>
    <row r="20" spans="2:7" x14ac:dyDescent="0.45">
      <c r="B20" s="15" t="s">
        <v>89</v>
      </c>
      <c r="C20" s="15"/>
      <c r="D20" s="15"/>
      <c r="E20" s="15"/>
      <c r="F20" s="15"/>
      <c r="G20" s="15"/>
    </row>
    <row r="21" spans="2:7" x14ac:dyDescent="0.45">
      <c r="B21" s="15" t="s">
        <v>89</v>
      </c>
      <c r="C21" s="15"/>
      <c r="D21" s="15"/>
      <c r="E21" s="15"/>
      <c r="F21" s="15"/>
      <c r="G21" s="15"/>
    </row>
    <row r="22" spans="2:7" x14ac:dyDescent="0.45">
      <c r="B22" s="15" t="s">
        <v>90</v>
      </c>
      <c r="C22" s="15"/>
      <c r="D22" s="15"/>
      <c r="E22" s="15"/>
      <c r="F22" s="15"/>
      <c r="G22" s="15"/>
    </row>
    <row r="23" spans="2:7" x14ac:dyDescent="0.45">
      <c r="B23" s="15" t="s">
        <v>91</v>
      </c>
      <c r="C23" s="15"/>
      <c r="D23" s="15"/>
      <c r="E23" s="15"/>
      <c r="F23" s="15"/>
      <c r="G23" s="15"/>
    </row>
    <row r="24" spans="2:7" x14ac:dyDescent="0.45">
      <c r="B24" s="15" t="s">
        <v>57</v>
      </c>
      <c r="C24" s="15"/>
      <c r="D24" s="15"/>
      <c r="E24" s="15"/>
      <c r="F24" s="15"/>
      <c r="G24" s="15"/>
    </row>
    <row r="25" spans="2:7" x14ac:dyDescent="0.45">
      <c r="B25" s="15" t="s">
        <v>92</v>
      </c>
      <c r="C25" s="15"/>
      <c r="D25" s="15"/>
      <c r="E25" s="15"/>
      <c r="F25" s="15"/>
      <c r="G25" s="15"/>
    </row>
    <row r="26" spans="2:7" x14ac:dyDescent="0.45">
      <c r="B26" s="15" t="s">
        <v>93</v>
      </c>
      <c r="C26" s="15"/>
      <c r="D26" s="15"/>
      <c r="E26" s="15"/>
      <c r="F26" s="15"/>
      <c r="G26" s="15"/>
    </row>
    <row r="27" spans="2:7" x14ac:dyDescent="0.45">
      <c r="B27" s="15" t="s">
        <v>94</v>
      </c>
      <c r="C27" s="15"/>
      <c r="D27" s="15"/>
      <c r="E27" s="15"/>
      <c r="F27" s="15"/>
      <c r="G27" s="15"/>
    </row>
    <row r="28" spans="2:7" x14ac:dyDescent="0.45">
      <c r="B28" s="15" t="s">
        <v>96</v>
      </c>
      <c r="C28" s="15"/>
      <c r="D28" s="15"/>
      <c r="E28" s="15"/>
      <c r="F28" s="15"/>
      <c r="G28" s="15"/>
    </row>
    <row r="29" spans="2:7" x14ac:dyDescent="0.45">
      <c r="B29" s="18" t="s">
        <v>98</v>
      </c>
      <c r="C29" s="15"/>
      <c r="D29" s="15"/>
      <c r="E29" s="15"/>
      <c r="F29" s="15"/>
      <c r="G29" s="15"/>
    </row>
    <row r="30" spans="2:7" x14ac:dyDescent="0.45">
      <c r="B30" s="18" t="s">
        <v>97</v>
      </c>
      <c r="C30" s="15"/>
      <c r="D30" s="15"/>
      <c r="E30" s="15"/>
      <c r="F30" s="15"/>
      <c r="G30" s="15"/>
    </row>
    <row r="32" spans="2:7" x14ac:dyDescent="0.45">
      <c r="B32" s="124" t="s">
        <v>464</v>
      </c>
    </row>
    <row r="33" spans="2:2" x14ac:dyDescent="0.45">
      <c r="B33" s="124" t="s">
        <v>467</v>
      </c>
    </row>
    <row r="34" spans="2:2" x14ac:dyDescent="0.45">
      <c r="B34" s="124" t="s">
        <v>468</v>
      </c>
    </row>
    <row r="35" spans="2:2" x14ac:dyDescent="0.45">
      <c r="B35" s="124" t="s">
        <v>466</v>
      </c>
    </row>
  </sheetData>
  <mergeCells count="2">
    <mergeCell ref="D6:G6"/>
    <mergeCell ref="D5:G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C7D7D08D05F9549B6A05D50014A1AC2" ma:contentTypeVersion="16" ma:contentTypeDescription="Create a new document." ma:contentTypeScope="" ma:versionID="68dff7a616ef061da7a986b8bb07efd9">
  <xsd:schema xmlns:xsd="http://www.w3.org/2001/XMLSchema" xmlns:xs="http://www.w3.org/2001/XMLSchema" xmlns:p="http://schemas.microsoft.com/office/2006/metadata/properties" xmlns:ns2="92506d45-a802-4a0a-9335-02e43b93a1ad" xmlns:ns3="1bee23a6-09f4-4e7d-8e4b-dab17f759713" targetNamespace="http://schemas.microsoft.com/office/2006/metadata/properties" ma:root="true" ma:fieldsID="03940cebcf8578c9fcf9f6f44ea42029" ns2:_="" ns3:_="">
    <xsd:import namespace="92506d45-a802-4a0a-9335-02e43b93a1ad"/>
    <xsd:import namespace="1bee23a6-09f4-4e7d-8e4b-dab17f75971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506d45-a802-4a0a-9335-02e43b93a1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f4deafdd-1257-4adc-8632-b1e82c709af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bee23a6-09f4-4e7d-8e4b-dab17f75971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22f5d3e-5258-4d59-998f-507360b63d0c}" ma:internalName="TaxCatchAll" ma:showField="CatchAllData" ma:web="1bee23a6-09f4-4e7d-8e4b-dab17f7597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2506d45-a802-4a0a-9335-02e43b93a1ad">
      <Terms xmlns="http://schemas.microsoft.com/office/infopath/2007/PartnerControls"/>
    </lcf76f155ced4ddcb4097134ff3c332f>
    <TaxCatchAll xmlns="1bee23a6-09f4-4e7d-8e4b-dab17f759713" xsi:nil="true"/>
  </documentManagement>
</p:properties>
</file>

<file path=customXml/itemProps1.xml><?xml version="1.0" encoding="utf-8"?>
<ds:datastoreItem xmlns:ds="http://schemas.openxmlformats.org/officeDocument/2006/customXml" ds:itemID="{798618CD-83A2-4A18-A015-EA84E633C3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506d45-a802-4a0a-9335-02e43b93a1ad"/>
    <ds:schemaRef ds:uri="1bee23a6-09f4-4e7d-8e4b-dab17f7597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09B59F-469F-4E43-8655-36FBCD8844B9}">
  <ds:schemaRefs>
    <ds:schemaRef ds:uri="http://schemas.microsoft.com/sharepoint/v3/contenttype/forms"/>
  </ds:schemaRefs>
</ds:datastoreItem>
</file>

<file path=customXml/itemProps3.xml><?xml version="1.0" encoding="utf-8"?>
<ds:datastoreItem xmlns:ds="http://schemas.openxmlformats.org/officeDocument/2006/customXml" ds:itemID="{D1B05E91-71C3-4966-B9ED-03CBA55C09C8}">
  <ds:schemaRefs>
    <ds:schemaRef ds:uri="http://schemas.microsoft.com/office/2006/metadata/properties"/>
    <ds:schemaRef ds:uri="http://schemas.microsoft.com/office/infopath/2007/PartnerControls"/>
    <ds:schemaRef ds:uri="92506d45-a802-4a0a-9335-02e43b93a1ad"/>
    <ds:schemaRef ds:uri="1bee23a6-09f4-4e7d-8e4b-dab17f75971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Table 1</vt:lpstr>
      <vt:lpstr>Table 2</vt:lpstr>
      <vt:lpstr>Table 3</vt:lpstr>
      <vt:lpstr>Table 4</vt:lpstr>
      <vt:lpstr>Table 5</vt:lpstr>
      <vt:lpstr>Table 6</vt:lpstr>
      <vt:lpstr>Table 7</vt:lpstr>
      <vt:lpstr>Table 8</vt:lpstr>
      <vt:lpstr>Table 9</vt:lpstr>
      <vt:lpstr>Table 10</vt:lpstr>
      <vt:lpstr>Table 11</vt:lpstr>
      <vt:lpstr>Table 12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Rasack Nayamuth</dc:creator>
  <cp:lastModifiedBy>Rasack Nayamuth</cp:lastModifiedBy>
  <dcterms:created xsi:type="dcterms:W3CDTF">2024-11-25T06:04:01Z</dcterms:created>
  <dcterms:modified xsi:type="dcterms:W3CDTF">2025-03-10T08:59:14Z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0x0101008C7D7D08D05F9549B6A05D50014A1AC2</vt:lpwstr>
  </property>
</Properties>
</file>