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filterPrivacy="1"/>
  <bookViews>
    <workbookView xWindow="0" yWindow="0" windowWidth="28800" windowHeight="11610" tabRatio="949"/>
  </bookViews>
  <sheets>
    <sheet name="PLEASE READ" sheetId="22" r:id="rId1"/>
    <sheet name="breakfast" sheetId="9" r:id="rId2"/>
    <sheet name="BANQUETTE MENU" sheetId="2" r:id="rId3"/>
    <sheet name="COFFEE BREAKS" sheetId="10" r:id="rId4"/>
    <sheet name="Light open bar" sheetId="8" r:id="rId5"/>
    <sheet name="open bar" sheetId="12" r:id="rId6"/>
    <sheet name="welcome reception" sheetId="11" r:id="rId7"/>
    <sheet name="lunch pack" sheetId="20" r:id="rId8"/>
    <sheet name="office food" sheetId="19" r:id="rId9"/>
    <sheet name="office drinks" sheetId="21" r:id="rId10"/>
    <sheet name="equipment office" sheetId="7" r:id="rId1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5" i="7" l="1"/>
  <c r="B31" i="7"/>
  <c r="B32" i="7"/>
  <c r="B33" i="7"/>
  <c r="B43" i="21"/>
  <c r="B44" i="21"/>
  <c r="B45" i="21"/>
  <c r="B42" i="19"/>
  <c r="B43" i="19"/>
  <c r="B44" i="19"/>
  <c r="B27" i="20"/>
  <c r="B28" i="20"/>
  <c r="B29" i="20"/>
  <c r="B41" i="11"/>
  <c r="B42" i="11"/>
  <c r="B43" i="11"/>
  <c r="B59" i="12"/>
  <c r="B60" i="12"/>
  <c r="B61" i="12"/>
  <c r="B68" i="8"/>
  <c r="B69" i="8"/>
  <c r="B70" i="8"/>
  <c r="B45" i="10"/>
  <c r="B46" i="10"/>
  <c r="B47" i="10"/>
  <c r="B50" i="2"/>
  <c r="B51" i="2"/>
  <c r="B52" i="2"/>
  <c r="B27" i="7"/>
  <c r="B28" i="7"/>
  <c r="B29" i="7"/>
  <c r="B39" i="21"/>
  <c r="B40" i="21"/>
  <c r="B41" i="21"/>
  <c r="B38" i="19"/>
  <c r="B39" i="19"/>
  <c r="B40" i="19"/>
  <c r="B23" i="20"/>
  <c r="B24" i="20"/>
  <c r="B25" i="20"/>
  <c r="B37" i="11"/>
  <c r="B38" i="11"/>
  <c r="B39" i="11"/>
  <c r="B55" i="12"/>
  <c r="B56" i="12"/>
  <c r="B57" i="12"/>
  <c r="B64" i="8"/>
  <c r="B65" i="8"/>
  <c r="B66" i="8"/>
  <c r="B41" i="10"/>
  <c r="B42" i="10"/>
  <c r="B43" i="10"/>
  <c r="B46" i="2"/>
  <c r="B47" i="2"/>
  <c r="B48" i="2"/>
  <c r="B23" i="7"/>
  <c r="B25" i="7"/>
  <c r="B34" i="21"/>
  <c r="B35" i="21"/>
  <c r="B36" i="21"/>
  <c r="B37" i="21"/>
  <c r="B33" i="19"/>
  <c r="B34" i="19"/>
  <c r="B35" i="19"/>
  <c r="B36" i="19"/>
  <c r="B18" i="20"/>
  <c r="B19" i="20"/>
  <c r="B20" i="20"/>
  <c r="B21" i="20"/>
  <c r="B32" i="11"/>
  <c r="B33" i="11"/>
  <c r="B34" i="11"/>
  <c r="B35" i="11"/>
  <c r="B50" i="12"/>
  <c r="B51" i="12"/>
  <c r="B52" i="12"/>
  <c r="B53" i="12"/>
  <c r="B59" i="8"/>
  <c r="B60" i="8"/>
  <c r="B61" i="8"/>
  <c r="B62" i="8"/>
  <c r="B36" i="10"/>
  <c r="B37" i="10"/>
  <c r="B38" i="10"/>
  <c r="B39" i="10"/>
  <c r="B41" i="2"/>
  <c r="B42" i="2"/>
  <c r="B43" i="2"/>
  <c r="B54" i="2" s="1"/>
  <c r="B44" i="2"/>
  <c r="A54" i="2"/>
  <c r="B55" i="9"/>
  <c r="B54" i="9"/>
  <c r="B53" i="9"/>
  <c r="B51" i="9"/>
  <c r="B50" i="9"/>
  <c r="B49" i="9"/>
  <c r="B47" i="9"/>
  <c r="B46" i="9"/>
  <c r="B45" i="9"/>
  <c r="B44" i="9"/>
  <c r="B47" i="21" l="1"/>
  <c r="B46" i="19"/>
  <c r="B31" i="20"/>
  <c r="B45" i="11"/>
  <c r="B63" i="12"/>
  <c r="B72" i="8"/>
  <c r="B49" i="10"/>
  <c r="B57" i="9"/>
  <c r="B19" i="22" l="1"/>
  <c r="B20" i="22" s="1"/>
</calcChain>
</file>

<file path=xl/comments1.xml><?xml version="1.0" encoding="utf-8"?>
<comments xmlns="http://schemas.openxmlformats.org/spreadsheetml/2006/main">
  <authors>
    <author>Author</author>
  </authors>
  <commentList>
    <comment ref="B8" authorId="0" shapeId="0">
      <text>
        <r>
          <rPr>
            <b/>
            <sz val="12"/>
            <color indexed="81"/>
            <rFont val="Tahoma"/>
            <family val="2"/>
            <charset val="238"/>
          </rPr>
          <t>Masters Catering:</t>
        </r>
        <r>
          <rPr>
            <sz val="12"/>
            <color indexed="81"/>
            <rFont val="Tahoma"/>
            <family val="2"/>
            <charset val="238"/>
          </rPr>
          <t xml:space="preserve">
HERE PUT NUMBERS ONLY</t>
        </r>
      </text>
    </comment>
  </commentList>
</comments>
</file>

<file path=xl/sharedStrings.xml><?xml version="1.0" encoding="utf-8"?>
<sst xmlns="http://schemas.openxmlformats.org/spreadsheetml/2006/main" count="369" uniqueCount="199">
  <si>
    <t xml:space="preserve">HOT MENU
• Salmon from thermal water baked in mint-honey-nut crust served on a light wine-lemon sauce
• Asparagus baked in hollandaise sauce
• Pear and zucchini tart with blue cheese 
FINGER FOODS
• Roastbeef with marinated chanterelles, blueberries and brie cheese – spicy
• Salmon pescaccio  marinated in lime with honey served with roasted pumpkin seeds, rocket, goat cheese and cucumber-coriander spicy salsa
• Peppers rolls, green spinach, mascarpone cheese and dried tomatoes
• Marinated wild boar sirloin served with honey fungus mushrooms salsa with blackberries and cherry honey
• Mini beef wellington in puff pastry, with black sesame, spinach and sun-dried tomatoes
• Grilled tuna in honey with black sesame, teryiaki sauce and marinated seaweed with nuts and chilli
SWEET BUFFET
• Chocolate-coffee mousse with blueberries
• Creamy mousse with Bailey’s with currants and Ferrero Rocher
• Mascarpone cream with raspberries and fresh fruit
</t>
  </si>
  <si>
    <t xml:space="preserve">MENU GORĄCE
• Łosoś z wód termalnych zapieczony w orzechowej panierce z miętą i miodem na lekkim sosie winno-cytrynowym
• Szparagi zapiekane w sosie hollandaise
• Tarta gruszkowo-cukiniowa z niebieskim serem pleśniowym
FINGER FOODS 
• Pieczony roastbeef z marynowanymi kurkami, borówkami i serem brie - pikantny
• Pescaccio z Łososia marynowane w limonce z miodem podane z prażonymi pestkami dynii, rukolą, kremowym, kozim serem i ogórkowo-kolendrową pikantną salsą
• Ruloniki z pieczonej papryki, zielonego szpinaku, serka mascarpone i suszonych pomidorów na szpadkach
• Marynowane polędwiczki z dzika na salsie z marynowanych opieńków z jeżynami i miodem czereśniowym
• Mini beef wellington w cieście francuskim, z czarnym sezamem, szpinakiem i suszonymi pomidorami
• Grillowany tuńczyk w miodzie z czarnym sezamem, sosem teryiaki i marynowanymi wodorostami z orzechami i chilli 
BUFET SŁODKI
• Mus czekoladowo-kawowy z borówkami
• Mus śmietanowy z Baileysem z porzeczkami i Ferrero Rocher
• Krem mascarpone z malinami i świeżymi owocami 
</t>
  </si>
  <si>
    <t>HOT DISHES 250g / pp
Beef goulash / caramelized rhubarb
Roasted chicken fillet / cherry tomatoes, asparagus / parmesan cheese
Corn small chops / asparagus, eggplant
Salmon / teriyaki honey-butter sauce / fresh coriander, jalapeno
COLD DISHES 250g / pp
Homemade hunting pâté / wild boar, hare / cranberries
Salad / grilled halloumi cheese / pineapple
Salad / mango, goat cheese, fresh spinach leaves, pickled sweet cucumber, smoked mackerel
Roastbeef / green pepper sauce / horseradish cream
Tart / eggplant, tomatoes / yellow cheese
Mini calamari / tomato salsa
Stuffed cucumber cups / pickled salmon, chili
Satay / nut soy sauce
Tartlet / chanterelles / Krakow sausage chips / herbs
Grilled Bukovina Tatranska smoked sheep cheese / cranberries
DESSERTS 150g / pp
Peach mousse
White chocolate mousse / malibu / pineapple 
Strawberry cake / pudding
Brownie / prunes
Fresh fruits /apples, plums, pears, cherries, bananas, watermelon, melon</t>
  </si>
  <si>
    <t>SOUP
• White creamy borscht with rabbit, vegetables and wine
• Chanterelle soup / potatoes, parsley / sweet cream
HOT DISHES
• Grilled chicken breast / cream sauce / dried tomatoes, beet sprouts
• Grilled pikeperch served on wild mushroom sauce with bilberries and threads of chilli
• Beef of king Jan III Sobieski in creamy mushroom sauce
• Polish-style duck with cherry liquor stuffed Łąckie apples and roasted with teryiaki sauce
• Rabbit in creamy Dijon mustard sauce and roasted carrot
• Potato rosti
• Spinach-potato hooves and traditional
• Stir-fried polish dumpling with cabbage and mushrooms
• Baked carrot and fennel with rosemary oil
• Caramelized mini beetroot served with fresh marjoram and drops of vinegar fig
COLD DISHES
• Shrimps / piri-piri sauce / garlic, fresh coriander / crispy bacon, dried plum
• Green spinach pancakes / philadelphia cheese / smoked salmon / tomatoes, arugula
• Tart / zucchini, asparagus
• Avocado mousse / lemon shrimp / chilli peppers
• Mini calamari / spicy tomato salsa / fresh coriander
• Satay / nut soy sauce
• Salmon pescaccio / sunflower, parmesan, rucola, capers / cucumber-coriander salsa
• Vitello tonnato / tuna fish sauce / capers, parmesan cheese
• Duck liver pâté / cranberry sauce / fresh herbs/ baguette
SALADS
• Salad / fresh vegetables, sprouts, salad leaves, pomegranate, fig, roasted beetroot / honey-lemon sauce
• Salad / watermelon, avocado, fresh spinach, grilled cheese
• Smoked trout salad with fresh lettuce and vegetables
• Roman salad with anchovies sauce and croutons
• Fresh baked bread
DESSERTS
• Chocolate mousse / raspberries
• Mascarpone cream / rhubarb / amaretto pastry
• Chocolate cake
• Panna cotta with mango mousse
• Blackcurrant mousse with white chocolate flakes
• Raspberry mousse with whipped cream and Baileys</t>
  </si>
  <si>
    <t>ZUPA
• Kremowy barszcz z królikiem, warzywami i białym winem
• Zupa kurkowa / ziemniaki, pietruszka / słodka śmietana
GORĄCE DANIA
• Grillowana pierś z kurczaka / sos śmietanowy / suszone pomidory, kiełki buraków
• Grillowany sandacz podawany w sosie z grzybów leśnych z borówkami i nitkami chilli
• Wołowina króla Jana III Sobieskiego w kremowym sosie grzybowym
• Kaczka po polsku z wiśniami, nadziewana jabłkami Łąckimi, pieczona w sosie teryiaki
• Królik w kremowym, musztardowym sosie Dijon i pieczoną marchewką
• Rosti ziemniaczane
• Kopytka ziemniaczane ze szpinakiem
• Smażone polskie pierogi z kapustą i grzybami
• Pieczona marchewka i koper włoski z olejem rozmarynowym
• Karmelizowane mini buraki, podawane ze świeżym majerankiem i kroplami octu figowego
ZIMNE DANIA
• Krewetki / sos piri-piri / czosnek, świeża kolendra / chrupiący boczek, suszona śliwka
• Zielone szpinakowe naleśniki / ser philadelphia / wędzony łosoś / pomidory, rukola
• Tarta cukiniowa ze szparagami
• Mus z awokado / krewetki cytrynowe / papryczki chilli
• Mini kalmary / pikantna salsa pomidorowa / świeża kolendra
• Satay drobiowy z sosem sojowo-orzechowym
• Pescaccio z łososia / słonecznik, parmezan, rukola, kapary / salsa z ogórka i kolendry
• Vitello tonnato / sos z tuńczyka / kapary / ser parmezan
• Pasztet z wątróbek kaczych / sos żurawinowy / świeże zioła / bagietka
SAŁATKI
• Sałatka / świeże warzywa, kiełki, liście sałaty, granat, figi, pieczone buraki / sos miodowo-cytrynowy
• Sałatka / arbuz, awokado, świeży szpinak, grillowany ser
• Sałata z wędzonym pstrągiem ze świeżymi warzywami i świeżą kolendrą
• Sałatka rzymska z sosem z anchois i grzankami
• Świeżo upieczony chleb
DESSERTS
• Mus czekoladowy / maliny
• Krem mascarpone / rabarbar / ciasto amaretto
• Ciasto czekoladowe
• Panna cotta z musem z mango
• Mus z czarnej porzeczki z białą czekoladą
• Mus malinowy z bitą śmietaną i Baileys</t>
  </si>
  <si>
    <t xml:space="preserve">SERY 
• Ser mozzarella z pomidorami
• Ser brie
• Ser gouda
• Blue cheese
MIĘSA
• Pieczony roastbeef
• Chicken/turkey ham
• Beef ham 
WARZYWA
• Pomidory + szczypior
• Ogórek zielony
• Papryka czerwona
• Roszponka 
SŁODKOŚCI i OWOCE 
• Croissant maślany tradycyjny 
• Muffin czekoladowy
• Owoce 
SHAKE 
• marakuja, mango, banan, jogurt 
• jogurt, banan, truskawki 
STACJA QUICHE 
• Tarta z cukinią, serem, rukolą i gruszkami 
• Tarta z suszonymi pomidorami, mozzarellą i szpinakiem 
DODATKI 
• Pieczywo różne (ciabatta, bagietka, ciemne, jasne, pełnoziarniste) 
• Masło 
</t>
  </si>
  <si>
    <t xml:space="preserve">SERY 
• Ser brie
• Ser gouda
• Blue cheese
MIĘSA
• Pieczony roastbeef
• Chicken/turkey ham 
WARZYWA
• Pomidory + szczypior
• Ogórek zielony
SŁODKOŚCI i OWOCE 
• Croissant maślany tradycyjny 
• Muffin czekoladowy
• Owoce 
SHAKE 
• marakuja, mango, banan, jogurt 
• jogurt, banan, truskawki  
DODATKI 
• Pieczywo różne (ciabatta, bagietka, ciemne, jasne, pełnoziarniste) 
• Masło 
</t>
  </si>
  <si>
    <t xml:space="preserve">SAŁATY 
• Sałata zielona ze świeżym szpinakiem, figami i pikantnym vinegretem 
• Sałata z marynowanymi ogórkami zielonymi i dużymi kaparami z serem feta 
• Sałatka rzymska z sosem anchovis i grzankami 
SŁODKOŚCI 
• Croissant maślany tradycyjny 
• Croissant czekoladowy 
• Szarlotka 
• Sernik 
• Owoce 
MUFFINY 
• Muffin czekoladowy 
• Muffin jagodowy 
• Muffin z porzeczką 
SHAKE AND SMOOTHIES 
• szpinak, ogórek, mleko migdałowe, nasiona konopi, gruszka, sok kaktusowy 
• marakuja, mango, banan, sok pomarańczowy, lód 
• jogurt, banan, truskawki 
STACJA QUICHE 
• Tarta ze świeżymi pomidorami, mozzarellą i bazylią 
• Tarta z cukinią, serem, rukolą i gruszkami 
• Tarta z suszonymi pomidorami, mozzarellą i szpinakiem 
DODATKI 
• Pieczywo różne (ciabatta, bagietka, ciemne, jasne, pełnoziarniste) 
</t>
  </si>
  <si>
    <t>SALADS
• Green salad with fresh spinach, figs and spicy vinaigrette
• Lettuce with marinated green cucumbers and large capers with feta cheese
• Roman salad with anchovis and croutons
SWEETS
• Traditional buttery croissant
• Chocolate croissant
• Apple cake
• Cheese cake
• Fruit
MUFFINS
• Chocolate muffin
• Blueberry muffin
• Muffin with currant
SHAKE AND SMOOTHIES
• spinach, cucumber, almond milk, hemp seeds, pear, cactus juice
• passion fruit, mango, banana, orange juice, ice
• yogurt, banana, strawberries
QUICHE STATION
• Tart with fresh tomatoes, mozzarella and basil
• Tart with zucchini, cheese, rucola and pears
• Tart with sun-dried tomatoes, mozzarella and spinach
EXTRAS
• Various breads (ciabatta, baguette, dark, light, wholegrain)</t>
  </si>
  <si>
    <t xml:space="preserve">
FINGER FOODS 
• Pieczony roastbeef z marynowanymi kurkami, borówkami i serem brie podawana w naczynkach porcelanowych lub mini słoiczku 
• Pescaccio z Łososia marynowane w limonce z miodem podane z prażonymi pestkami dynii, rukolą, kremowym, kozim serem i ogórkowo-kolendrową salsą 
• Grillowany tuńczyk w miodzie z czarnym sezamem, sosem teryiaki i marynowanymi wodorostami z orzechami i chilli 
KANAPKI 
• Bagietka z szynką dojrzewającą, warzywami, masłem i parmezanem 
• Bagietka z grillowanym kurczakiem, chrupkim bekonem, majonezem, warzywami i sałatą radichio 
• Bajgiel z masłem i mascarpone podawany z warzywami, wędzonym łososiem, rukolą i sosem mango 
SŁODKOŚCI 
• Ciasto jagodowe
• Tarta mascarpone z malinami 
• Brownie czekoladowe 
• Croissant tradycyjny maślany
• Owoce 
PASTY 
• Twarożek z białego sera z ogórkiem, rzodkiewką i zielonym ogórkiem 
• Pasta jajeczna z musztardą, majonezem i szczypiorkiem 
• Pasta z tuńczyka z natką, cytryną i kukurydzą 
STACJA QUICHE 
• Tarta ze świeżymi pomidorami, mozzarellą i bazylią 
• Tarta z cukinią, serem, rukolą i gruszkami 
• Tarta z suszonymi pomidorami, mozzarellą i szpinakiem 
DODATKI 
• Pieczywo różne (ciabatta, bagietka, ciemne, jasne pełnoziarniste) 
• Masło
• Oliwa 
• Ocet balsamiczny
</t>
  </si>
  <si>
    <t>FINGER FOODS
Roastbeef with marinated chanterelles, blueberries and brie cheese served in porcelain dishes or a mini jar
• Salmon Pescaccio marinated in lime with honey served with roasted pumpkin seeds, rocket, cream, goat cheese and cucumber and coriander salsa
• Grilled tuna in honey with black sesame, teryiaki sauce and marinated seaweed with nuts and chilli
SANDWICHES
• Baguette with maturing ham, vegetables, butter and parmesan cheese
• Baguette with grilled chicken, crispy bacon, mayonnaise, vegetables and radichio lettuce
• Bagel with butter and mascarpone served with vegetables, smoked salmon, rucola and mango sauce
SWEETS
• Blueberry cake
• mascarpone tart with raspberries
• Chocolate brownie
• Traditional buttery croissant
• Fruit
PASTE
• Cottage cheese made of white cheese with cucumber, radish and green cucumber
• Egg paste with mustard, mayonnaise and chives
• Tuna paste with parsley, lemon and corn
QUICHE STATION
• Tart with fresh tomatoes, mozzarella and basil
• Tart with zucchini, cheese, rucola and pears
• Tart with sun-dried tomatoes, mozzarella and spinach
EXTRAS
• Various breads (ciabatta, baguette, dark, light wholegrain)
• Butter
• Olive
• Balsamic vinegar</t>
  </si>
  <si>
    <t>CHEESE
• Mozzarella cheese with tomatoes
• Brie cheese
• Gouda cheese
• Blue cheese
MEAT
• Roastbeef baked
• Chicken / turkey ham
• Beef ham
VEGETABLES
• Tomatoes + chives
• Green cucumber
• Red pepper
• Cornflower
SWEETS AND FRUITS
• Traditional buttery croissant
• Chocolate muffin
• Fruit
SHAKE
• passion fruit, mango, banana, yogurt
• yogurt, banana, strawberries
QUICHE STATION
• Tart with zucchini, cheese, rucola and pears
• Tart with sun-dried tomatoes, mozzarella and spinach
EXTRAS
• Various breads (ciabatta, baguette, dark, light, wholegrain)
• Butter</t>
  </si>
  <si>
    <t>CHEESE
• Brie cheese
• Gouda cheese
• Blue cheese
MEAT
• Roastbeef baked
• Chicken / turkey ham
VEGETABLES
• Tomatoes + chives
• Green cucumber
SWEETS AND FRUITS
• Traditional buttery croissant
• Chocolate muffin
• Fruit
SHAKE
• passion fruit, mango, banana, yogurt
• yogurt, banana, strawberries
EXTRAS
• Various breads (ciabatta, baguette, dark, light, wholegrain)
• Butter</t>
  </si>
  <si>
    <t xml:space="preserve">BASIC
• świeżo parzona kawa z ekspresów ciśnieniowych
• wybór aromatycznych herbat czarnych, owocowych i ziół
• mleko, cytryny, cukier biały, cukier brązowy, miód
• woda mineralna gazowana i niegazowana
• soki owocowe 100% (jabłko i pomarańcz)
• domowe kruche ciastka owsiane – maślane
• domowe kruche ciastka owsiane – czekoladowe
• domowe kruche ciastka owsiane – żurawinowe
• grissini
</t>
  </si>
  <si>
    <t>BASIC
• freshly brewed coffee from pressure coffee machines
• selection of aromatic black, fruit and herb teas
• milk, lemon, white sugar, brown sugar, honey
• gas and still mineral water
• 100% fruit juice (apple and orange)
• homemade shortbread oatmeal - butter cookies
• homemade shortbread oatmeal cookies - chocolate
• homemade shortbread oatmeal - cranberry cookies
• grissini</t>
  </si>
  <si>
    <t xml:space="preserve">FRENCH CRISPY
• świeżo parzona kawa z ekspresów ciśnieniowych
• wybór aromatycznych herbat czarnych, owocowych i ziół
• mleko, cytryny, cukier biały, cukier brązowy, miód
• woda mineralna gazowana i niegazowana
• soki owocowe 100% (jabłko i pomarańcz)
• domowe kruche ciastka owsiane – maślane
• domowe kruche ciastka owsiane – czekoladowe
• domowe kruche ciastka owsiane – żurawinowe
• grissini
• mini francuskie ciasteczka
• croissant tradycyjny
• croissant czekoladowy
• owoce filetowane oraz w całości
</t>
  </si>
  <si>
    <t>FRENCH CRISPY
• freshly brewed coffee from pressure coffee machines
• selection of aromatic black, fruit and herb teas
• milk, lemon, white sugar, brown sugar, honey
• carbonated and still mineral water
• 100% fruit juice (apple and orange)
• homemade shortbread oatmeal - butter cookies
• homemade shortbread oatmeal cookies - chocolate
• homemade shortbread oatmeal - cranberry cookies
• grissini
• mini french cookies
• traditional croissant
• chocolate croissant
• filleted and whole fruit</t>
  </si>
  <si>
    <t xml:space="preserve">SANDWICH BREAK
• świeżo parzona kawa z ekspresów ciśnieniowych
• wybór aromatycznych herbat czarnych, owocowych i ziół
• mleko, cytryny, cukier biały, cukier brązowy, miód
• woda mineralna gazowana i niegazowana
• soki owocowe 100% (jabłko i pomarańcz)
• domowe kruche ciastka owsiane – maślane
• domowe kruche ciastka owsiane – czekoladowe
• domowe kruche ciastka owsiane – żurawinowe
• bajgle z serkiem philadelphia, rukolą, pomidorami i łososiem
• bajgle z szynką i warzywami z majonezem i jajkiem
• kajzerka z masłem i rukolą podawana z wędzonym łososiem, awokado i kropelkami musu mango
• tartinki z pastą z tuńczyka
• bagietka korzenna z masłem i sałatami wypchana serem brie, kiełkami, rukolą, miodem oraz świeżą kolendrą
</t>
  </si>
  <si>
    <t>SANDWICH BREAK
• freshly brewed coffee from pressure coffee machines
• selection of aromatic black, fruit and herb teas
• milk, lemon, white sugar, brown sugar, honey
• carbonated and still mineral water
• 100% fruit juice (apple and orange)
• homemade shortbread oatmeal - butter cookies
• homemade shortbread oatmeal cookies - chocolate
• homemade shortbread oatmeal - cranberry cookies
• bagels with philadelphia cheese, rucola, tomatoes and salmon
• bagels with ham and vegetables with mayonnaise and egg
• Kaiser with butter and rucola served with smoked salmon, avocado and droplets of mango mousse
• tartines with tuna paste
• spicy baguette with butter and lettuce stuffed with brie cheese, sprouts, rucola, honey and fresh coriander</t>
  </si>
  <si>
    <t xml:space="preserve">FRUIT BREAK
• świeżo parzona kawa z ekspresów ciśnieniowych
• wybór aromatycznych herbat czarnych, owocowych i ziół
• mleko, cytryny, cukier biały, cukier brązowy, miód
• woda mineralna gazowana i niegazowana
• soki owocowe 100% (jabłko i pomarańcz)
• domowe kruche ciastka owsiane – maślane
• domowe kruche ciastka owsiane – czekoladowe
• domowe kruche ciastka owsiane – żurawinowe
• owoce podawane w całości
• jogurt naturalny z owocami (shake)
• lemoniada cytrynowa
• lemoniada żurawinowa
• tarta owocowa 
</t>
  </si>
  <si>
    <t xml:space="preserve">LIGHT OPEN BAR I
• świeżo parzona kawa z ekspresów ciśnieniowych
• wybór aromatycznych herbat czarnych, owocowych i ziół
• mleko, cytryny, cukier biały, cukier brązowy, miód
• woda mineralna gazowana i niegazowana
• soki owocowe 100% (jabłko i pomarańcz)
</t>
  </si>
  <si>
    <t xml:space="preserve">LIGHT OPEN BAR II
• świeżo parzona kawa z ekspresów ciśnieniowych
• wybór aromatycznych herbat czarnych, owocowych i ziół
• mleko, cytryny, cukier biały, cukier brązowy, miód
• woda mineralna gazowana i niegazowana
• soki owocowe 100% (jabłko i pomarańcz)
• napoje gazowane (pepsi, mirinda, 7up)
</t>
  </si>
  <si>
    <t xml:space="preserve">LIGHT OPEN BAR IV
• świeżo parzona kawa z ekspresów ciśnieniowych
• wybór aromatycznych herbat czarnych, owocowych i ziół
• mleko, cytryny, cukier biały, cukier brązowy, miód
• woda mineralna gazowana i niegazowana
• soki owocowe 100% (jabłko i pomarańcz
• lemoniada naturalna cytrynowa – slow food
• lemoniada naturalna ogórkowa – slow food
• sok jabłkowy świeżo wyciskany – tłoczony na zimno – slow food
• sok pomarańczowy wyciskany – tłoczony na zimno – slow food
• sok jabłkowo-szpinakowy – tłoczony na zimno – slow food
</t>
  </si>
  <si>
    <t xml:space="preserve">LIGHT OPEN BAR III
• woda mineralna gazowana i niegazowana
• soki owocowe 100% (jabłko i pomarańcz)
• napoje gazowane (pepsi, mirinda, 7up)
• sok jabłkowy świeżo wyciskany – tłoczony na zimno – slow food
• sok pomarańczowy wyciskany – tłoczony na zimno – slow food
• sok jabłkowo-szpinakowy – tłoczony na zimno – slow food
</t>
  </si>
  <si>
    <t xml:space="preserve">LIGHT OPEN BAR V
• woda mineralna gazowana i niegazowana
• soki owocowe 100% (jabłko i pomarańcz)
• napoje gazowane (pepsi, mirinda, 7up)
</t>
  </si>
  <si>
    <t>LIGHT OPEN BAR II
• freshly brewed coffee from pressure coffee machines
• selection of aromatic black, fruit and herb teas
• milk, lemon, white sugar, brown sugar, honey
• gas and still mineral water
• 100% fruit juice (apple and orange)
• soft drinks (pepsi, mirinda, 7up)</t>
  </si>
  <si>
    <t>LIGHT OPEN BAR I
• freshly brewed coffee from pressure coffee machines
• selection of aromatic black, fruit and herb teas
• milk, lemon, white sugar, brown sugar, honey
• gas and still mineral water
• 100% fruit juice (apple and orange)</t>
  </si>
  <si>
    <t>LIGHT OPEN BAR III
• gas and still mineral water
• 100% fruit juice (apple and orange)
• soft drinks (pepsi, mirinda, 7up)
• freshly pressed apple juice - cold pressed - slow food
• pressed orange juice - cold pressed - slow food
• apple and spinach juice - cold pressed - slow food</t>
  </si>
  <si>
    <t>LIGHT OPEN BAR IV
• freshly brewed coffee from pressure coffee machines
• selection of aromatic black, fruit and herb teas
• milk, lemon, white sugar, brown sugar, honey
• gas and still mineral water
• 100% fruit juice (apple and orange
• lemonade lemonade - slow food
• natural cucumber lemonade - slow food
• freshly pressed apple juice - cold pressed - slow food
• pressed orange juice - cold pressed - slow food
• apple and spinach juice - cold pressed - slow food</t>
  </si>
  <si>
    <t>LIGHT OPEN BAR V
• carbonated and still mineral water
• 100% fruit juice (apple and orange)
• soft drinks (pepsi, mirinda, 7up)</t>
  </si>
  <si>
    <t xml:space="preserve">OPEN BAR I (1,5 H)
• Wino białe
• Wino czerwone
</t>
  </si>
  <si>
    <t xml:space="preserve">OPEN BAR II (1,5H)
• Wino białe
• Wino czerwone
• Piwo polskie
• Wódka polska biała
• Wódka polska kolorowa
• Nalewki polskie   
</t>
  </si>
  <si>
    <t>OPEN BAR I (1.5 H)
• White wine
• Red wine</t>
  </si>
  <si>
    <t>OPEN BAR II (1,5H)
• White wine
• Red wine
• Polish beer
• Polish white vodka
• Colorful Polish vodka
• Polish liqueurs</t>
  </si>
  <si>
    <t>OPEN BAR II (1,5H)
• White wine
• Red wine
• Polish beer
• Polish white vodka
• Colorful Polish vodka
• Polish liqueurs
• Whiskey Jack Daniels
• Ballantine's whiskey
• Bacardi Rum
• Martini</t>
  </si>
  <si>
    <t xml:space="preserve">WELCOME RECEPTION I
• czerwone i białe wino
</t>
  </si>
  <si>
    <t xml:space="preserve">WELCOME RECEPTION II
• Prosecco 
</t>
  </si>
  <si>
    <t xml:space="preserve">WELCOME RECEPTION IV
• Prosecco 
• sok kaktusowy, sok ogórkowy, sok cytrynowy, tequila silver
• świeżo wyciskany sok pomarańczowy
• Pieczony roastbeef z marynowanymi kurkami, borówkami i serem brie podawana w naczynkach porcelanowych lub mini słoiczku
• Pescaccio z Łososia marynowane w limonce z miodem podane z prażonymi pestkami dynii, rukolą, kremowym, kozim serem i ogórkowo-kolendrową salsą
• Zapiekana figa z miodem z serkiem mascarpone z kolendrą i chilli  
• Mini beef wellington w cieście francuskim, z czarnym sezamem, szpinakiem i suszonymi pomidorami
• Ciasto z podwójną czekoladą - brownie
• Mus z białej czekolady z porzeczkami
</t>
  </si>
  <si>
    <t>WELCOME RECEPTION I
• red and white wine</t>
  </si>
  <si>
    <t xml:space="preserve">WELCOME RECEPTION II
• Prosecco </t>
  </si>
  <si>
    <t>WELCOME RECEPTION III
• red and white wine
• orange juice, melon liqueur, grenadine, cointreau
• freshly squeezed orange juice
• Avocado mousse with lemon shrimp with coriander and cayenne
• Goat cheese sprinkled with pistachios served on pumpkin chutney beets
• Satay with nut sauce with crushed nuts
• Grilled tuna in honey with black sesame, teryiaki sauce and marinated seaweed with nuts and chilli
• Mascarpone cream with raspberries and fresh fruit
• Cherry crème brûlle</t>
  </si>
  <si>
    <t xml:space="preserve">WELCOME RECEPTION III
• czerwone i białe wino
• sok pomarańczowy, likier melonowy, grenadina, cointreau
• świeżo wyciskany sok pomarańczowy
• Mus z avocado z krewetką cytrynową z kolendrą i cayenne 
• Kozi ser oprószony pistacjami podany na burakach z dyniowym chutney
• Satay na szpadkach w sosie orzechowym z kruszonymi orzechami
• Grillowany tuńczyk w miodzie z czarnym sezamem, sosem teryiaki i marynowanymi wodorostami z orzechami i chilli 
• Krem mascarpone z malinami i świeżymi owocami 
• Wiśniowy crème brûlle
</t>
  </si>
  <si>
    <t>WELCOME RECEPTION IV
• Prosecco
• cactus juice, cucumber juice, lemon juice, silver tequila
• freshly squeezed orange juice
• Roastbeef with marinated chanterelles, blueberries and brie cheese served in porcelain dishes or a mini jar
• Salmon Pescaccio marinated in lime with honey served with roasted pumpkin seeds, rocket, cream, goat cheese and cucumber and coriander salsa
• Baked fig with honey served on mascarpone cheese with coriander and chilli
• Mini beef wellington in puff pastry, with black sesame, spinach and sun-dried tomatoes
• Double chocolate cake - brownie
• White chocolate mousse with currants</t>
  </si>
  <si>
    <t xml:space="preserve">POLISH COFFEE BREAK
• świeżo parzona kawa z ekspresów ciśnieniowych
• wybór aromatycznych herbat czarnych, owocowych i ziół
• mleko, cytryny, cukier biały, cukier brązowy, miód
• woda mineralna gazowana i niegazowana
• soki owocowe 100% (jabłko i pomarańcz)
• domowe kruche ciastka owsiane – maślane
• domowe kruche ciastka owsiane – czekoladowe
• domowe kruche ciastka owsiane – żurawinowe
• lemoniada cytrynowa
• lemoniada wiśniowa
• polski sernik z lukrem
• mini polskie pączki z lukrem
• Mini bułeczki serowe i owocowe
• Owoce  
</t>
  </si>
  <si>
    <t>FRUIT BREAK
• freshly brewed coffee from pressure coffee machines
• selection of aromatic black, fruit and herb teas
• milk, lemon, white sugar, brown sugar, honey
• carbonated and still mineral water
• 100% fruit juice (apple and orange)
• homemade shortbread oatmeal - butter cookies
• homemade shortbread oatmeal cookies - chocolate
• homemade shortbread oatmeal - cranberry cookies
• whole fruit
• natural yoghurt with fruit (shake)
• lemon natural lemonade
• cranberry natural lemonade
• fruit tart</t>
  </si>
  <si>
    <t xml:space="preserve">
POLISH COFFEE  BREAK
• freshly brewed coffee from pressure coffee machines
• selection of aromatic black, fruit and herb teas
• milk, lemon, white sugar, brown sugar, honey
• carbonated and still mineral water
• 100% fruit juice (apple and orange)
• homemade shortbread oatmeal - butter cookies
• homemade shortbread oatmeal cookies - chocolate
• homemade shortbread oatmeal - cranberry cookies
• lemon natural lemonade
• cherry natural lemonade
• Cheesecake with icing
• Mini donuts
• Mini sweet buns
• Fruit whole
</t>
  </si>
  <si>
    <t xml:space="preserve">CONFERENCE SET II
• Nasiona chia z jogurtem i miodem z malinami, pestkami dyniowymi i borówką amerykańską 
• Panna cotta z musem z mango
• Ciasto czekoladowe brownie 
• jagnięcina grillowana w sosie miętowym 
• Szynka parmeńska z melonem 
• Mus z awokado z cytrynową krewetką i papryczkami chili 
• rolada z kurczaka faszerowana szpinakiem, ricottą i pistacjami na sosie serowym 
• pieczony rostbef podawany na pieprzowym sosie z porzeczkami i serem brie 
• Pescaccio z Łososia marynowane w limonce z miodem podane z prażonymi pestkami dynii, rukolą, kremowym, kozim serem i ogórkowo-kolendrową salsą
</t>
  </si>
  <si>
    <t xml:space="preserve">
CONFERENCE SET II
• Chia seeds with yogurt and honey served with raspberries, pumpkin seeds and blueberries 
• Panna cotta with mango mousse 
• Mini chocolate cake brownie 
• Lamb of the Podhale region with the mint-flavoured sauce 
• Parma ham-wrapped melon with a cocktail tomato 
• Avocado spread with a lemony prawn, coriander and cayenne pepper 
• chicken roulade stuffed with spinach, ricotta and pistachios served on cheese sauce 
• Baked roast beef served on pepper sauce with currants and brie cheese 
• Salmon pescaccio marinated in lime and honey served with roasted pumpkin seeds, rucola, goat cheese and cucumber-coriander salsa 
</t>
  </si>
  <si>
    <t>CONFERENCE SET III
• Mus malinowy z bitą smietaną i baileysem
• Ciasto czekoladowe brownie
• świeże owoce podawane z kremem mascarpone podawane w słoiczku
• mini bułeczki z oliwą, świeżymi warzywami, grillowanymi warzywami, serem tofu i daktylami
• mini kanapki podawane z masłem, kiełkami buraka, pastą z tuńczyka, kaparami, oliwkami, pomidorkiem koktajowym
• mini szaszłyki z mozarellą i pesto 
• Szynka parmeńska z melonem 
• pieczony rostbef podawany na pieprzowym sosie z porzeczkami i serem brie
• świeżo pieczony croissant</t>
  </si>
  <si>
    <t xml:space="preserve">
CONFERENCE SET III
• Raspberry mousse with whipped cream and Baileys
• Mini chocolate cake brownie 
• fresh fruits with mascarpone served in a jar 
• Spice roll with olive oil and grilled vegetables, grilled tofu cheese with date
• Mini sandwiches served with butter, beet sprouts, tuna paste, capers, olives, cherry tomato
• Mini shashliks with tomato and mozzarella served in a glass with pesto and basil
• Parma ham-wrapped melon with a cocktail tomato
• Baked roast beef served on pepper sauce with currants and brie cheese
• Fresh baked croissant
</t>
  </si>
  <si>
    <t xml:space="preserve">CONFERENCE SET I
• Chia seeds in vanilla milk with berries, white chocolate and almonds
• Raspberry mousse with whipped cream and Baileys
• Multi-layer cream (mango | raspberry | vanilla) served in mini glassware
• Spice roll with olive oil and grilled vegetables, grilled tofu cheese with date
• Mini canapes with mascarpone, smoked salmon, vegetable, arugula and mango sauce
• Mini sandwiches served with butter, beet sprouts, tuna paste, capers, olives, cherry tomato 
• Tortilla rolls with hummus paste, dried tomatoes, rucola, olives and jalapeno
</t>
  </si>
  <si>
    <t xml:space="preserve">CONFERENCE SET I
• Nasiona chia w mleku waniliowym z borówką amerykańską, białą czekoladą i migdałami
• Mus malinowy z bitą smietaną i baileysem
• Trójkolorowy mus podawany w mini naczynku (mango|maliny|vanilia)
• Mini bułeczki z oliwą, świeżymi warzywami, grillowanymi warzywami, serem tofu i daktylami
• Mini tartinki z mascarpone, wędzonym łososiem, warzywami, kiełkami, rukolą i sosem mango
• Mini kanapki podawane z masłem, kiełkami buraka, pastą z tuńczyka, kaparami, oliwkami, pomidorkiem koktajowym
• Tortilla z hummusem, suszonymi pomidorami, rukolą i suszonymi pomidorami i jalapeno
</t>
  </si>
  <si>
    <t xml:space="preserve">CONFERENCE SET IV
• Świeżo wypiekany croissant
• Ciastka owsiane domowe, naturalne
• Mini tartinki z mascarpone, wędzonym łososiem, warzywami, kiełkami, rukolą i sosem mango
• Mini kanapki podawane z masłem, kiełkami buraka, pastą z tuńczyka, kaparami, oliwkami, pomidorkiem koktajowym
• Owoce filetowane
• Plater serów
</t>
  </si>
  <si>
    <t xml:space="preserve">CONFERENCE SET IV
• Fresh baked croissant
• Home made oatamel cookies
• Mini canapes with mascarpone, smoked salmon, vegetable, arugula and mango sauce
• Mini sandwiches served with butter, beet sprouts, tuna paste, capers, olives, cherry tomato
• Fruit filleted 
• Chease Plate of chease
</t>
  </si>
  <si>
    <t xml:space="preserve">CONFERENCE DRINKS SET I
• Sok pomarańczowy 1L
• Orange juice 1L
</t>
  </si>
  <si>
    <t xml:space="preserve">
CONFERENCE DRINKS SET II
• Sok jabłkowy 1L
• Apple juice 1L
</t>
  </si>
  <si>
    <t xml:space="preserve">
CONFERENCE DRINKS SET III
• Pepsi 1L
</t>
  </si>
  <si>
    <t xml:space="preserve">CONFERENCE DRINKS SET IV
• Mirinda 1L
</t>
  </si>
  <si>
    <t xml:space="preserve">CONFERENCE DRINKS SET V
• 7up 1L
</t>
  </si>
  <si>
    <t xml:space="preserve">CONFERENCE DRINKS SET VI
• Woda mineralna 0,5L gazowana
• Gas water 0,5L
</t>
  </si>
  <si>
    <t xml:space="preserve">
CONFERENCE DRINKS SET VII
• Woda mineralna 0,5L niegazowana
• Still water 0,5L
</t>
  </si>
  <si>
    <t xml:space="preserve">CONFERENCE DRINKS SET VIII
• Puszka red bull 0,25l
</t>
  </si>
  <si>
    <t>office coffee machine</t>
  </si>
  <si>
    <t>coffee beans 80 portions</t>
  </si>
  <si>
    <t>tea and herbal box 20 pcs</t>
  </si>
  <si>
    <t>electric kettle</t>
  </si>
  <si>
    <t xml:space="preserve">• Milk 1L
• Sugar 50 sachets
• Lemon 3 pcs
• Honey 10 pcs
</t>
  </si>
  <si>
    <t>• 15 L filtered water for a coffee machine</t>
  </si>
  <si>
    <t>HOT
• Cream of wild mushroom with tarragon half-french noodles
• Cod sauté in a creamy sauce with mussels, beet sprouts and fresh coriander
• Provençal braised beef with red wine and black tiger shrimp
• Turkey loaf stuffed with leek and champignons served with light cheese-wine sauce
• Spicy chicken stir-fry with basil, chili, fresh mint and sticky Thai sauce
• Hulled barley with green beans 
• Boulangere potatoes
• Baked carrot and fennel with rosemary oil
• Caramelized mini beetroot served with fresh marjoram and drops of vinegar fig
COLD
• Salmon marinated in citrus with mango, lime and coriander salad, sprinkled with mint olive oil
• Young goose with caramelized apples served with honey crumble
• Herring marinated with chanterelles, red pepper and spring onions
• Chicken marinated in balsamic sauce with arugula, baked vegetables and parmesan cuts
• Quiche with smoked salmon, pear and camembert
• Nicoise salad with tuna
• Salad with pickled beets with spinach and goat cheese
• Arugula with spinach leaves served with roasted vegetables, gorgonzola, pear and walnuts with raspbery balsamic vinegar
• Fresh baked bread 
• 2 kind of butter 
DESSERT BUFFET
• Kahlua black chocolate mousse with mango
• Plum tart with rosemary and honey honeydew 
• Chocolate brownie
• Malibu cake with passion fruit caviar and white chocolate 
• Mascarpone cream with raspberries and fresh fruit</t>
  </si>
  <si>
    <t>BUFET GORĄCY
• Krem z borowików z estragonem pół-francuskim makaronem
• Dorsz smażony w kremowym sosie z małżami, kiełkami buraków i świeżą kolendrą
• Prowansalska, duszona wołowina z czerwonym winem i krewetkami tygrysimi
• Indyk nadziewany porami i pieczarkami podawany z lekkim sosem serowym
• Pikantny kurczak stir fry z bazylią, chili, świeżą miętą i tajskim sosem
• Kasza jęczmienna z zieloną fasolą
• Ziemniaki Boulangere
• Pieczona marchewka i koper z olejem rozmarynowym
• Karmelizowane mini buraki podawane ze świeżym majerankiem i kroplami octu figowego
BUFET ZIMNY
• Łosoś marynowany w cytrusach z mango, limonką i kolendrą, skropinony oliwą miętową
• Młoda gęś z karmelizowanymi jabłkami podana z kruszonką miodu
• Śledź marynowany z kurkami, papryką czerwoną i dymką
• Kurczak marynowany w sosie balsamicznym z rukolą, pieczonymi warzywami i kawałkami parmezanu
• Quiche z wędzonym łososiem, gruszką i serem camembert
• Sałatka Nicoise z tuńczykiem
• Sałatka z marynowanymi burakami ze szpinakiem i kozim serem
• Rukola z liśćmi szpinaku podana z pieczonymi warzywami, gorgonzolą, gruszką i orzechami włoskimi z raspbery octu balsamicznego
• Świeżo upieczony chleb
• 2 rodzaje masła
BUFET DESSERT
• Mus z czarnej czekolady Kahlua z mango
• Śliwkowa tarta z rozmarynem i miodem spadziowym
• Ciasto czekoladowe - brownie
• Torcik malibu z białą czekoladą
• Krem Mascarpone z malinami i świeżymi owocami</t>
  </si>
  <si>
    <t xml:space="preserve">
• eco paper cups 80 pcs
• wooden stirrer for coffee 80 pcs
</t>
  </si>
  <si>
    <t>name of event</t>
  </si>
  <si>
    <t>number of people</t>
  </si>
  <si>
    <t>event space (room number, floor, localization)</t>
  </si>
  <si>
    <t>invoice details</t>
  </si>
  <si>
    <t>company name</t>
  </si>
  <si>
    <t>addres</t>
  </si>
  <si>
    <t>TAX number</t>
  </si>
  <si>
    <t>contact details</t>
  </si>
  <si>
    <t>ordering person</t>
  </si>
  <si>
    <t>order details</t>
  </si>
  <si>
    <t>total COST</t>
  </si>
  <si>
    <t>OPEN BAR II (1,5H)
• Wino białe
• Wino czerwone
• Piwo polskie
• Wódka polska biała
• Wódka polska kolorowa
• Nalewki polskie   
• Whiskey Jack Daniels
• Ballantine's whisky
• Rum Bacardi
• Martini</t>
  </si>
  <si>
    <t xml:space="preserve">OPEN BAR IV (3 H)
• Wino białe
• Wino czerwone
</t>
  </si>
  <si>
    <t xml:space="preserve">OPEN BAR V (3H)
• Wino białe
• Wino czerwone
• Piwo polskie
• Wódka polska biała
• Wódka polska kolorowa
• Nalewki polskie   
</t>
  </si>
  <si>
    <t>OPEN BAR VI (3H)
• Wino białe
• Wino czerwone
• Piwo polskie
• Wódka polska biała
• Wódka polska kolorowa
• Nalewki polskie   
• Whiskey Jack Daniels
• Ballantine's whisky
• Rum Bacardi
• Martini</t>
  </si>
  <si>
    <t>OPEN BAR VI (3H)
• White wine
• Red wine
• Polish beer
• Polish white vodka
• Colorful Polish vodka
• Polish liqueurs
• Whiskey Jack Daniels
• Ballantine's whiskey
• Bacardi Rum
• Martini</t>
  </si>
  <si>
    <t>OPEN BAR V (3H)
• White wine
• Red wine
• Polish beer
• Polish white vodka
• Colorful Polish vodka
• Polish liqueurs</t>
  </si>
  <si>
    <t>OPEN BAR IV (3H)
• White wine
• Red wine</t>
  </si>
  <si>
    <t>1 HOUR BREAKFAST</t>
  </si>
  <si>
    <t>2 HOURS MENU</t>
  </si>
  <si>
    <t>DANIA GORĄCE
Wołowy gulasz z karmelizowanym rabarbarem
Filety z kurczaka zapiekane z pomidorkami koktajlowymi, szparagami i parmezanem
Placuszki kukurydzine ze szparagami i bakłażanem 
Łosoś w sosie miodowo-maślanym z teriyaki ze świeżą kolendrą i jalapeno (soy)
DANIA ZIMNE
Domowy pasztet myśliwski z dzika i zająca z żurawinami podawany w mini naczynkach  (gluten, eggs)
Sałatka z grillowanym serem halloumi i ananasem
Sałatka z mango z kozim serem zagrodowym, świeżymi liśćmi szpinaku, marynowanym słodkim ogórkiem i wędzoną makrelą
Roastbeef w sosie z zielonego pieprzu z chrzanem kremowym w mini naczynku
Tarta z bakłażanem, pomidorami i żółtym serem (lactose, gluten, eggs)
Mini kalmary w salsie pomidorowej podawane w mini naczynkach (see food, squid)
Sakiewki z ogórka faszerowane marynowanym łososiem i chili 
Satay w sosie orzechowo-sojowym na szpadkach (soy)
Tartoletka z kurkami i chipsem z kiełbasy krakowskiej z ziołami (gluten)
Grillowane oscypki z Bukowiny Tatrzańskiej z żurawiną
BUFET SŁODKI
Mus brzoskwiniowy (lactose)
Mus z białej czekolady z malibu z ananasami (lactose)
Ciasto truskawkowe z budyniem (lactose, gluten, eggs)
Brownie z suszonymi śliwkami (lactose, gluten, eggs)
Świeże owoce podawane w całości (jabłka, śliwy, gruszki, czereśnie, banany, arbuz, melon)</t>
  </si>
  <si>
    <t>labor cost</t>
  </si>
  <si>
    <t>catering equipment</t>
  </si>
  <si>
    <t>cutlery</t>
  </si>
  <si>
    <t>porcelain tableware</t>
  </si>
  <si>
    <t>glass tableware</t>
  </si>
  <si>
    <t>buffet + fabric cover</t>
  </si>
  <si>
    <t>waste disposal</t>
  </si>
  <si>
    <t>no hidden cost</t>
  </si>
  <si>
    <t>mobile bars if necessary</t>
  </si>
  <si>
    <t>coffee machines</t>
  </si>
  <si>
    <t>before ordering please fill your data:</t>
  </si>
  <si>
    <t>please fill empty white spot</t>
  </si>
  <si>
    <t xml:space="preserve">Marcin Cieślikowski </t>
  </si>
  <si>
    <t>catering contact: Masters Catering</t>
  </si>
  <si>
    <t>cop24@masterscatering.com.pl</t>
  </si>
  <si>
    <t>number of chosen menu</t>
  </si>
  <si>
    <t>price chosen menu PLN</t>
  </si>
  <si>
    <t>PRICE ALWAYS INCLUDE:</t>
  </si>
  <si>
    <t>please read</t>
  </si>
  <si>
    <t>here you will see total price in PLN</t>
  </si>
  <si>
    <t>here you will see total price in EUR</t>
  </si>
  <si>
    <t>delivery date</t>
  </si>
  <si>
    <t>amount of equipment</t>
  </si>
  <si>
    <t>1 HOUR BREAK | ALL DAY BREAK min order 20pax</t>
  </si>
  <si>
    <t>number of rental days</t>
  </si>
  <si>
    <t>MENU I - 30PLN / 55PLN</t>
  </si>
  <si>
    <t>1 HOUR BREAK - min order 20pax</t>
  </si>
  <si>
    <t>MENU II - 42PLN / 65PLN</t>
  </si>
  <si>
    <t>MENU III  - 67 PLN</t>
  </si>
  <si>
    <t>MENU V  - 49 PLN</t>
  </si>
  <si>
    <t>MENU IV - 49 PLN</t>
  </si>
  <si>
    <t>open bar 2h, min order 10 pax</t>
  </si>
  <si>
    <t>MENU I - 34 PLN</t>
  </si>
  <si>
    <t>MENU II - 37 PLN</t>
  </si>
  <si>
    <t>MENU III - 42 PLN</t>
  </si>
  <si>
    <t>MENU IV -  42 PLN</t>
  </si>
  <si>
    <t>MENU V - 25 PLN</t>
  </si>
  <si>
    <t>MENU VI - 37 PLN</t>
  </si>
  <si>
    <t>MENU VII - 40 PLN</t>
  </si>
  <si>
    <t>MENU VIII - 45 PLN</t>
  </si>
  <si>
    <t>MENU IX- 45 PLN</t>
  </si>
  <si>
    <t>MENU X - 30 PLN</t>
  </si>
  <si>
    <t>open bar 3h, min order 10 pax</t>
  </si>
  <si>
    <t xml:space="preserve">LIGHT OPEN BAR VI
• świeżo parzona kawa z ekspresów ciśnieniowych
• wybór aromatycznych herbat czarnych, owocowych i ziół
• mleko, cytryny, cukier biały, cukier brązowy, miód
• woda mineralna gazowana i niegazowana
• soki owocowe 100% (jabłko i pomarańcz)
</t>
  </si>
  <si>
    <t>LIGHT OPEN BAR VI
• freshly brewed coffee from pressure coffee machines
• selection of aromatic black, fruit and herb teas
• milk, lemon, white sugar, brown sugar, honey
• gas and still mineral water
• 100% fruit juice (apple and orange)</t>
  </si>
  <si>
    <t xml:space="preserve">LIGHT OPEN BAR VII
• świeżo parzona kawa z ekspresów ciśnieniowych
• wybór aromatycznych herbat czarnych, owocowych i ziół
• mleko, cytryny, cukier biały, cukier brązowy, miód
• woda mineralna gazowana i niegazowana
• soki owocowe 100% (jabłko i pomarańcz)
• napoje gazowane (pepsi, mirinda, 7up)
</t>
  </si>
  <si>
    <t>LIGHT OPEN BAR VII
• freshly brewed coffee from pressure coffee machines
• selection of aromatic black, fruit and herb teas
• milk, lemon, white sugar, brown sugar, honey
• gas and still mineral water
• 100% fruit juice (apple and orange)
• soft drinks (pepsi, mirinda, 7up)</t>
  </si>
  <si>
    <t xml:space="preserve">LIGHT OPEN BAR VIII
• woda mineralna gazowana i niegazowana
• soki owocowe 100% (jabłko i pomarańcz)
• napoje gazowane (pepsi, mirinda, 7up)
• sok jabłkowy świeżo wyciskany – tłoczony na zimno – slow food
• sok pomarańczowy wyciskany – tłoczony na zimno – slow food
• sok jabłkowo-szpinakowy – tłoczony na zimno – slow food
</t>
  </si>
  <si>
    <t>LIGHT OPEN BAR VIII
• gas and still mineral water
• 100% fruit juice (apple and orange)
• soft drinks (pepsi, mirinda, 7up)
• freshly pressed apple juice - cold pressed - slow food
• pressed orange juice - cold pressed - slow food
• apple and spinach juice - cold pressed - slow food</t>
  </si>
  <si>
    <t xml:space="preserve">LIGHT OPEN BAR IX
• świeżo parzona kawa z ekspresów ciśnieniowych
• wybór aromatycznych herbat czarnych, owocowych i ziół
• mleko, cytryny, cukier biały, cukier brązowy, miód
• woda mineralna gazowana i niegazowana
• soki owocowe 100% (jabłko i pomarańcz
• lemoniada naturalna cytrynowa – slow food
• lemoniada naturalna ogórkowa – slow food
• sok jabłkowy świeżo wyciskany – tłoczony na zimno – slow food
• sok pomarańczowy wyciskany – tłoczony na zimno – slow food
• sok jabłkowo-szpinakowy – tłoczony na zimno – slow food
</t>
  </si>
  <si>
    <t>LIGHT OPEN BAR IX
• freshly brewed coffee from pressure coffee machines
• selection of aromatic black, fruit and herb teas
• milk, lemon, white sugar, brown sugar, honey
• gas and still mineral water
• 100% fruit juice (apple and orange
• lemonade lemonade - slow food
• natural cucumber lemonade - slow food
• freshly pressed apple juice - cold pressed - slow food
• pressed orange juice - cold pressed - slow food
• apple and spinach juice - cold pressed - slow food</t>
  </si>
  <si>
    <t xml:space="preserve">LIGHT OPEN BAR X
• woda mineralna gazowana i niegazowana
• soki owocowe 100% (jabłko i pomarańcz)
• napoje gazowane (pepsi, mirinda, 7up)
</t>
  </si>
  <si>
    <t>LIGHT OPEN BAR X
• carbonated and still mineral water
• 100% fruit juice (apple and orange)
• soft drinks (pepsi, mirinda, 7up)</t>
  </si>
  <si>
    <t>MENU I - 42 PLN</t>
  </si>
  <si>
    <t>MENU II - 63 PLN</t>
  </si>
  <si>
    <t>MENU III - 80 PLN</t>
  </si>
  <si>
    <t>MENU IV - 55 PLN</t>
  </si>
  <si>
    <t>MENU V - 80 PLN</t>
  </si>
  <si>
    <t>MENU VI - 97 PLN</t>
  </si>
  <si>
    <t>MENU III  - min order 20 - 55 PLN</t>
  </si>
  <si>
    <t>MENU IV  - min order 20 - 55 PLN</t>
  </si>
  <si>
    <t>MENU II - 15 PLN</t>
  </si>
  <si>
    <t>MENU I - 15 PLN</t>
  </si>
  <si>
    <t>MENU I - minimum order 20 pax - 75 PLN</t>
  </si>
  <si>
    <t>MENU II  minimum order 20 pax - 80 PLN</t>
  </si>
  <si>
    <t>MENU III  minimum order 20 pax - 80 PLN</t>
  </si>
  <si>
    <t>MENU IV  minimum order 10 pax -  80 PLN</t>
  </si>
  <si>
    <t>MENU IV  - min order 70 pax - 160 PLN</t>
  </si>
  <si>
    <t>MENU III - min order 30 pax - 110 PLN</t>
  </si>
  <si>
    <t>MENU II  - min order 30 pax - 125 PLN</t>
  </si>
  <si>
    <t>MENU I - min order 50 pax - 147 PLN</t>
  </si>
  <si>
    <t>MENU I - min order 15 - 65 PLN</t>
  </si>
  <si>
    <t>MENU II - min order 15 - 65 PLN</t>
  </si>
  <si>
    <t>MENU III  - min order 15 - 65 PLN</t>
  </si>
  <si>
    <t>MENU IV  - min order 15 - 55 PLN</t>
  </si>
  <si>
    <t>MENU V - min order 15 - 55 PLN</t>
  </si>
  <si>
    <t>MENU VI - min order 15 - 55 PLN</t>
  </si>
  <si>
    <t>MENU I - min order 15 - 42 PLN (5 pieces p/p)</t>
  </si>
  <si>
    <t>MENU II - min order 15 - 47 PLN (5 pieces p/p)</t>
  </si>
  <si>
    <t>MENU III - min order 15 - 47 PLN (5 pieces p/p)</t>
  </si>
  <si>
    <t>MENU IV - min order 15 - 42 PLN</t>
  </si>
  <si>
    <t>MENU III - 10 PLN</t>
  </si>
  <si>
    <t>MENU IV - 10 PLN</t>
  </si>
  <si>
    <t>MENU V - 10 PLN</t>
  </si>
  <si>
    <t>MENU VI - 7 PLN</t>
  </si>
  <si>
    <t>MENU VII - 7 PLN</t>
  </si>
  <si>
    <t>MENU VIII - 12 PLN</t>
  </si>
  <si>
    <t>MENU I - 180 PLN P/DAY</t>
  </si>
  <si>
    <t>MENU II - 30 PLN P/DAY</t>
  </si>
  <si>
    <t>MENU III - 60 PLN</t>
  </si>
  <si>
    <t>MENU IV - 95 PLN / KG</t>
  </si>
  <si>
    <t>MENU V - 72 PLN</t>
  </si>
  <si>
    <t>MENU VI - 50 PLN</t>
  </si>
  <si>
    <t>MENU VII - 50 PLN</t>
  </si>
  <si>
    <t>orders are accepted 48 hours in advance</t>
  </si>
  <si>
    <t>REMEMBER</t>
  </si>
  <si>
    <t>(+)48530290880</t>
  </si>
  <si>
    <t>if you are organizing a banquet, remember that the caterer needs time to set-up and unset-up the event</t>
  </si>
  <si>
    <t>PLEASE NOTE</t>
  </si>
  <si>
    <t>date of event / event start time /event end time</t>
  </si>
  <si>
    <t>/       /</t>
  </si>
  <si>
    <r>
      <rPr>
        <b/>
        <sz val="16"/>
        <color theme="1"/>
        <rFont val="Calibri Light"/>
        <family val="2"/>
        <charset val="238"/>
        <scheme val="major"/>
      </rPr>
      <t xml:space="preserve">Meat lunch bag </t>
    </r>
    <r>
      <rPr>
        <sz val="16"/>
        <color theme="1"/>
        <rFont val="Calibri Light"/>
        <family val="2"/>
        <charset val="238"/>
        <scheme val="major"/>
      </rPr>
      <t xml:space="preserve">
• Bread roll with butter, lettuce and arugula, stuffed with Brie cheese, honey and coriander | Kajzerka z masłem, sałatą i rukolą wypchana serem brie, miodem i kolendrą
• Spice roll with butter and vegetables, stuffed with baked pork neck and cowberries  | Bułka korzenna z masłem i warzywami, podana z pieczoną karkówką i borówkami
• Fresh carrot juice | Świeży sok marchewkowy
• Kinder bueno
</t>
    </r>
  </si>
  <si>
    <r>
      <rPr>
        <b/>
        <sz val="16"/>
        <color theme="1"/>
        <rFont val="Calibri Light"/>
        <family val="2"/>
        <charset val="238"/>
        <scheme val="major"/>
      </rPr>
      <t xml:space="preserve">Fish lunch bag </t>
    </r>
    <r>
      <rPr>
        <sz val="16"/>
        <color theme="1"/>
        <rFont val="Calibri Light"/>
        <family val="2"/>
        <charset val="238"/>
        <scheme val="major"/>
      </rPr>
      <t xml:space="preserve">
• Bread roll with butter, lettuce and arugula, stuffed with Brie cheese, honey and coriander | Kajzerka z masłem, sałatą i rukolą wypchana serem brie, miodem i kolendrą
• Spice roll with butter and vegetables, stuffed with tuna| Bułka korzenna z masłem i warzywami, podana z pastą z tuńczyka
• Fresh carrot juice | Świeży sok marchewkowy
• Kinder bueno
</t>
    </r>
  </si>
  <si>
    <r>
      <rPr>
        <b/>
        <sz val="16"/>
        <color theme="1"/>
        <rFont val="Calibri Light"/>
        <family val="2"/>
        <charset val="238"/>
        <scheme val="major"/>
      </rPr>
      <t xml:space="preserve">Vegetarian lunch bag </t>
    </r>
    <r>
      <rPr>
        <sz val="16"/>
        <color theme="1"/>
        <rFont val="Calibri Light"/>
        <family val="2"/>
        <charset val="238"/>
        <scheme val="major"/>
      </rPr>
      <t xml:space="preserve">
• Bread roll with butter, lettuce and arugula, stuffed with Brie cheese, honey and coriander | Kajzerka z masłem, sałatą i rukolą wypchana serem brie, miodem i kolendrą
• Spice roll with butter and vegetables, stuffed with grilled tofu cheese with date | Bułka korzenna z masłem i warzywami, podana z pieczonym serem tofu i daktylami
• Fresh carrot juice | Świeży sok marchewkowy
• Kinder bueno
</t>
    </r>
  </si>
  <si>
    <r>
      <rPr>
        <b/>
        <sz val="16"/>
        <color theme="1"/>
        <rFont val="Calibri Light"/>
        <family val="2"/>
        <charset val="238"/>
        <scheme val="major"/>
      </rPr>
      <t xml:space="preserve">Meat lunch bag </t>
    </r>
    <r>
      <rPr>
        <sz val="16"/>
        <color theme="1"/>
        <rFont val="Calibri Light"/>
        <family val="2"/>
        <charset val="238"/>
        <scheme val="major"/>
      </rPr>
      <t xml:space="preserve">
• Grilled chicken, crispy bacon, mayonnaise, vegetables and radicchio baguette | bagietka z grillowanym kurczakiem, chrupkim bekonem, majonezem, warzywami i sałatą radichio
• Mozzarella, vegetable and basil toast bread sandwich baked with pesto | pieczony tost z pesto podawany z mozarellą, warzywami i bazylią
• Banana, water | banan, woda
</t>
    </r>
  </si>
  <si>
    <r>
      <rPr>
        <b/>
        <sz val="16"/>
        <color theme="1"/>
        <rFont val="Calibri Light"/>
        <family val="2"/>
        <charset val="238"/>
        <scheme val="major"/>
      </rPr>
      <t xml:space="preserve">Fish lunch bag </t>
    </r>
    <r>
      <rPr>
        <sz val="16"/>
        <color theme="1"/>
        <rFont val="Calibri Light"/>
        <family val="2"/>
        <charset val="238"/>
        <scheme val="major"/>
      </rPr>
      <t xml:space="preserve">
• Mascarpone, smoked mackerel, vegetable, arugula and mango salsa served in baguette | bagietka z masłem i mascarpone podawana z warzywami, wędzoną makrelą, rukolą i sosem mango
• Mozzarella, vegetable and basil sandwich baked with pesto  | pieczony tost z pesto podawany z mozarellą, warzywami i bazylią
• Banana, water | banan, woda                                                                                                                                                       
</t>
    </r>
  </si>
  <si>
    <r>
      <rPr>
        <b/>
        <sz val="16"/>
        <color theme="1"/>
        <rFont val="Calibri Light"/>
        <family val="2"/>
        <charset val="238"/>
        <scheme val="major"/>
      </rPr>
      <t xml:space="preserve">Vegetarian lunch bag </t>
    </r>
    <r>
      <rPr>
        <sz val="16"/>
        <color theme="1"/>
        <rFont val="Calibri Light"/>
        <family val="2"/>
        <charset val="238"/>
        <scheme val="major"/>
      </rPr>
      <t xml:space="preserve">
• Mozzarella, vegetable and basil sandwich baked with pesto  | pieczony tost z pesto podawany z mozarellą, warzywami i bazylią
• Baguette with cottage cheese, yogurt, chives, cucumber, fresh baby spinach, dried tomatoes, radichio | bagietka z białym serem, jogurtem, szczypiorkiem, ogórkami, świeżym szpinakiem, radichio i suszonymi pomidorami
• Banana, water | banan, woda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</si>
</sst>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zł&quot;_-;\-* #,##0.00\ &quot;zł&quot;_-;_-* &quot;-&quot;??\ &quot;zł&quot;_-;_-@_-"/>
    <numFmt numFmtId="165" formatCode="_-[$€-2]\ * #,##0.00_-;\-[$€-2]\ * #,##0.00_-;_-[$€-2]\ * &quot;-&quot;??_-;_-@_-"/>
    <numFmt numFmtId="166" formatCode="_-* #,##0.00\ [$PLN]_-;\-* #,##0.00\ [$PLN]_-;_-* &quot;-&quot;??\ [$PLN]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sz val="18"/>
      <color theme="1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b/>
      <sz val="20"/>
      <color theme="1"/>
      <name val="Calibri Light"/>
      <family val="2"/>
      <charset val="238"/>
      <scheme val="major"/>
    </font>
    <font>
      <sz val="28"/>
      <color theme="1"/>
      <name val="Calibri Light"/>
      <family val="2"/>
      <charset val="238"/>
      <scheme val="major"/>
    </font>
    <font>
      <sz val="16"/>
      <color theme="1"/>
      <name val="Calibri Light"/>
      <family val="2"/>
      <charset val="238"/>
      <scheme val="major"/>
    </font>
    <font>
      <sz val="36"/>
      <color theme="1"/>
      <name val="Calibri Light"/>
      <family val="2"/>
      <charset val="238"/>
      <scheme val="major"/>
    </font>
    <font>
      <sz val="48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20"/>
      <color theme="1"/>
      <name val="Calibri Light"/>
      <family val="2"/>
      <charset val="238"/>
      <scheme val="major"/>
    </font>
    <font>
      <b/>
      <sz val="18"/>
      <color theme="0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26"/>
      <color theme="1"/>
      <name val="Calibri Light"/>
      <family val="2"/>
      <charset val="238"/>
      <scheme val="major"/>
    </font>
    <font>
      <sz val="24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 Light"/>
      <family val="2"/>
      <charset val="238"/>
      <scheme val="major"/>
    </font>
    <font>
      <sz val="12"/>
      <color theme="0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sz val="24"/>
      <name val="Calibri"/>
      <family val="2"/>
      <scheme val="minor"/>
    </font>
    <font>
      <sz val="14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 Light"/>
      <family val="2"/>
      <charset val="238"/>
      <scheme val="major"/>
    </font>
    <font>
      <sz val="14"/>
      <name val="Calibri Light"/>
      <family val="2"/>
      <charset val="238"/>
      <scheme val="major"/>
    </font>
    <font>
      <u/>
      <sz val="14"/>
      <name val="Calibri Light"/>
      <family val="2"/>
      <charset val="238"/>
      <scheme val="major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16"/>
      <color theme="0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b/>
      <sz val="16"/>
      <color theme="0"/>
      <name val="Calibri Light"/>
      <family val="2"/>
      <charset val="238"/>
      <scheme val="major"/>
    </font>
    <font>
      <sz val="16"/>
      <name val="Calibri Light"/>
      <family val="2"/>
      <charset val="238"/>
      <scheme val="major"/>
    </font>
    <font>
      <sz val="16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2" fillId="0" borderId="0" xfId="2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3" fillId="0" borderId="0" xfId="2" applyNumberFormat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ill="1"/>
    <xf numFmtId="0" fontId="2" fillId="0" borderId="0" xfId="2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14" fillId="0" borderId="0" xfId="0" applyFont="1"/>
    <xf numFmtId="0" fontId="15" fillId="0" borderId="1" xfId="0" applyFont="1" applyFill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" xfId="1" applyNumberFormat="1" applyFont="1" applyBorder="1" applyAlignment="1">
      <alignment horizontal="center" vertical="center"/>
    </xf>
    <xf numFmtId="0" fontId="25" fillId="0" borderId="1" xfId="2" applyNumberFormat="1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166" fontId="24" fillId="0" borderId="1" xfId="1" applyNumberFormat="1" applyFont="1" applyBorder="1" applyAlignment="1">
      <alignment horizontal="center" vertical="center"/>
    </xf>
    <xf numFmtId="164" fontId="24" fillId="0" borderId="0" xfId="1" applyFont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6" fontId="27" fillId="2" borderId="0" xfId="1" applyNumberFormat="1" applyFont="1" applyFill="1" applyAlignment="1">
      <alignment horizontal="center" vertical="center"/>
    </xf>
    <xf numFmtId="166" fontId="15" fillId="0" borderId="4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4" fillId="2" borderId="0" xfId="0" applyFont="1" applyFill="1"/>
    <xf numFmtId="0" fontId="28" fillId="0" borderId="0" xfId="0" applyFont="1"/>
    <xf numFmtId="0" fontId="14" fillId="17" borderId="0" xfId="0" applyFont="1" applyFill="1" applyAlignment="1">
      <alignment horizontal="center" vertical="center"/>
    </xf>
    <xf numFmtId="0" fontId="28" fillId="17" borderId="0" xfId="0" applyFont="1" applyFill="1"/>
    <xf numFmtId="0" fontId="21" fillId="17" borderId="0" xfId="0" applyFont="1" applyFill="1" applyAlignment="1">
      <alignment horizontal="left" vertical="center"/>
    </xf>
    <xf numFmtId="0" fontId="30" fillId="0" borderId="2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" borderId="0" xfId="0" applyFont="1" applyFill="1" applyProtection="1"/>
    <xf numFmtId="0" fontId="16" fillId="17" borderId="0" xfId="0" applyFont="1" applyFill="1" applyAlignment="1">
      <alignment vertical="top" wrapText="1"/>
    </xf>
    <xf numFmtId="0" fontId="10" fillId="17" borderId="1" xfId="0" applyFont="1" applyFill="1" applyBorder="1" applyAlignment="1" applyProtection="1">
      <alignment horizontal="right" vertical="center"/>
    </xf>
    <xf numFmtId="166" fontId="8" fillId="17" borderId="9" xfId="1" applyNumberFormat="1" applyFont="1" applyFill="1" applyBorder="1" applyAlignment="1" applyProtection="1">
      <alignment horizontal="center" vertical="center"/>
    </xf>
    <xf numFmtId="165" fontId="8" fillId="17" borderId="12" xfId="0" applyNumberFormat="1" applyFont="1" applyFill="1" applyBorder="1" applyAlignment="1" applyProtection="1">
      <alignment horizontal="center" vertical="center"/>
    </xf>
    <xf numFmtId="0" fontId="10" fillId="17" borderId="0" xfId="0" applyFont="1" applyFill="1" applyAlignment="1">
      <alignment horizontal="center" vertical="center"/>
    </xf>
    <xf numFmtId="0" fontId="10" fillId="17" borderId="0" xfId="0" applyFont="1" applyFill="1" applyAlignment="1">
      <alignment horizontal="center" vertical="top" wrapText="1"/>
    </xf>
    <xf numFmtId="0" fontId="22" fillId="17" borderId="0" xfId="0" applyFont="1" applyFill="1" applyAlignment="1">
      <alignment horizontal="center"/>
    </xf>
    <xf numFmtId="0" fontId="32" fillId="18" borderId="8" xfId="0" applyFont="1" applyFill="1" applyBorder="1" applyAlignment="1" applyProtection="1">
      <alignment horizontal="center"/>
    </xf>
    <xf numFmtId="0" fontId="32" fillId="18" borderId="9" xfId="0" applyFont="1" applyFill="1" applyBorder="1" applyAlignment="1" applyProtection="1">
      <alignment horizontal="center"/>
    </xf>
    <xf numFmtId="0" fontId="33" fillId="18" borderId="7" xfId="0" applyFont="1" applyFill="1" applyBorder="1" applyAlignment="1" applyProtection="1">
      <alignment horizontal="center"/>
    </xf>
    <xf numFmtId="0" fontId="33" fillId="18" borderId="10" xfId="0" applyFont="1" applyFill="1" applyBorder="1" applyAlignment="1" applyProtection="1">
      <alignment horizontal="center"/>
    </xf>
    <xf numFmtId="0" fontId="34" fillId="18" borderId="11" xfId="4" applyFont="1" applyFill="1" applyBorder="1" applyAlignment="1" applyProtection="1">
      <alignment horizontal="center"/>
    </xf>
    <xf numFmtId="0" fontId="34" fillId="18" borderId="12" xfId="4" applyFont="1" applyFill="1" applyBorder="1" applyAlignment="1" applyProtection="1">
      <alignment horizontal="center"/>
    </xf>
    <xf numFmtId="0" fontId="20" fillId="17" borderId="2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/>
    </xf>
    <xf numFmtId="0" fontId="13" fillId="14" borderId="4" xfId="0" applyFont="1" applyFill="1" applyBorder="1" applyAlignment="1">
      <alignment horizontal="center" vertical="center"/>
    </xf>
    <xf numFmtId="0" fontId="13" fillId="15" borderId="3" xfId="0" applyFont="1" applyFill="1" applyBorder="1" applyAlignment="1">
      <alignment horizontal="center" vertical="center"/>
    </xf>
    <xf numFmtId="0" fontId="13" fillId="15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8" fillId="13" borderId="3" xfId="0" applyFont="1" applyFill="1" applyBorder="1" applyAlignment="1">
      <alignment horizontal="center" vertical="center"/>
    </xf>
    <xf numFmtId="0" fontId="38" fillId="13" borderId="4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6" fontId="10" fillId="0" borderId="1" xfId="1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38" fillId="14" borderId="3" xfId="0" applyFont="1" applyFill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8" fillId="15" borderId="3" xfId="0" applyFont="1" applyFill="1" applyBorder="1" applyAlignment="1">
      <alignment horizontal="center" vertical="center"/>
    </xf>
    <xf numFmtId="0" fontId="38" fillId="15" borderId="4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166" fontId="37" fillId="2" borderId="0" xfId="1" applyNumberFormat="1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66" fontId="10" fillId="0" borderId="4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0" fillId="11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10" fillId="0" borderId="4" xfId="0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38" fillId="12" borderId="13" xfId="0" applyFont="1" applyFill="1" applyBorder="1" applyAlignment="1">
      <alignment horizontal="center" vertical="center"/>
    </xf>
    <xf numFmtId="0" fontId="41" fillId="0" borderId="1" xfId="1" applyNumberFormat="1" applyFont="1" applyBorder="1" applyAlignment="1">
      <alignment horizontal="center" vertical="center"/>
    </xf>
    <xf numFmtId="166" fontId="41" fillId="0" borderId="1" xfId="1" applyNumberFormat="1" applyFont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</cellXfs>
  <cellStyles count="5">
    <cellStyle name="Currency" xfId="1" builtinId="4"/>
    <cellStyle name="Hyperlink" xfId="4" builtinId="8"/>
    <cellStyle name="Normal" xfId="0" builtinId="0"/>
    <cellStyle name="Normalny 2" xfId="2"/>
    <cellStyle name="Walutowy 2" xfId="3"/>
  </cellStyles>
  <dxfs count="0"/>
  <tableStyles count="0" defaultTableStyle="TableStyleMedium2" defaultPivotStyle="PivotStyleLight16"/>
  <colors>
    <mruColors>
      <color rgb="FF66FF66"/>
      <color rgb="FFFF99FF"/>
      <color rgb="FFCCFFCC"/>
      <color rgb="FF99FF99"/>
      <color rgb="FFCC00CC"/>
      <color rgb="FFFFCCFF"/>
      <color rgb="FFFF00FF"/>
      <color rgb="FFFFFFFF"/>
      <color rgb="FFFF66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p24@masterscatering.com.pl" TargetMode="External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view="pageBreakPreview" zoomScale="80" zoomScaleNormal="80" zoomScaleSheetLayoutView="80" workbookViewId="0">
      <selection activeCell="B31" sqref="B31"/>
    </sheetView>
  </sheetViews>
  <sheetFormatPr defaultRowHeight="15" x14ac:dyDescent="0.25"/>
  <cols>
    <col min="1" max="1" width="57.5703125" style="18" customWidth="1"/>
    <col min="2" max="2" width="61.140625" style="18" customWidth="1"/>
    <col min="3" max="3" width="12.7109375" style="45" customWidth="1"/>
    <col min="4" max="4" width="50.42578125" style="13" customWidth="1"/>
    <col min="5" max="16384" width="9.140625" style="18"/>
  </cols>
  <sheetData>
    <row r="1" spans="1:4" ht="36" customHeight="1" x14ac:dyDescent="0.5">
      <c r="A1" s="59" t="s">
        <v>102</v>
      </c>
      <c r="B1" s="59"/>
      <c r="C1" s="47"/>
      <c r="D1" s="46"/>
    </row>
    <row r="2" spans="1:4" ht="61.5" x14ac:dyDescent="0.25">
      <c r="A2" s="66" t="s">
        <v>103</v>
      </c>
      <c r="B2" s="66"/>
      <c r="C2" s="47"/>
      <c r="D2" s="20" t="s">
        <v>110</v>
      </c>
    </row>
    <row r="3" spans="1:4" ht="26.25" customHeight="1" x14ac:dyDescent="0.25">
      <c r="A3" s="67" t="s">
        <v>80</v>
      </c>
      <c r="B3" s="68"/>
      <c r="C3" s="47"/>
      <c r="D3" s="16" t="s">
        <v>109</v>
      </c>
    </row>
    <row r="4" spans="1:4" ht="11.25" hidden="1" customHeight="1" x14ac:dyDescent="0.25">
      <c r="A4" s="21"/>
      <c r="B4" s="22"/>
      <c r="C4" s="47"/>
      <c r="D4" s="17" t="s">
        <v>92</v>
      </c>
    </row>
    <row r="5" spans="1:4" ht="16.5" hidden="1" customHeight="1" x14ac:dyDescent="0.25">
      <c r="A5" s="21"/>
      <c r="B5" s="22"/>
      <c r="C5" s="47"/>
      <c r="D5" s="17" t="s">
        <v>93</v>
      </c>
    </row>
    <row r="6" spans="1:4" ht="23.25" customHeight="1" x14ac:dyDescent="0.25">
      <c r="A6" s="23" t="s">
        <v>71</v>
      </c>
      <c r="B6" s="19"/>
      <c r="C6" s="47"/>
      <c r="D6" s="57" t="s">
        <v>94</v>
      </c>
    </row>
    <row r="7" spans="1:4" ht="23.25" customHeight="1" x14ac:dyDescent="0.25">
      <c r="A7" s="23" t="s">
        <v>191</v>
      </c>
      <c r="B7" s="19" t="s">
        <v>192</v>
      </c>
      <c r="C7" s="47"/>
      <c r="D7" s="57" t="s">
        <v>95</v>
      </c>
    </row>
    <row r="8" spans="1:4" ht="23.25" customHeight="1" x14ac:dyDescent="0.25">
      <c r="A8" s="23" t="s">
        <v>72</v>
      </c>
      <c r="B8" s="19"/>
      <c r="C8" s="48"/>
      <c r="D8" s="57" t="s">
        <v>96</v>
      </c>
    </row>
    <row r="9" spans="1:4" ht="27.75" customHeight="1" x14ac:dyDescent="0.25">
      <c r="A9" s="23" t="s">
        <v>73</v>
      </c>
      <c r="B9" s="19"/>
      <c r="C9" s="47"/>
      <c r="D9" s="57" t="s">
        <v>97</v>
      </c>
    </row>
    <row r="10" spans="1:4" ht="26.25" customHeight="1" x14ac:dyDescent="0.25">
      <c r="A10" s="69" t="s">
        <v>74</v>
      </c>
      <c r="B10" s="70"/>
      <c r="C10" s="47"/>
      <c r="D10" s="57" t="s">
        <v>98</v>
      </c>
    </row>
    <row r="11" spans="1:4" ht="23.25" customHeight="1" x14ac:dyDescent="0.25">
      <c r="A11" s="24" t="s">
        <v>75</v>
      </c>
      <c r="B11" s="19"/>
      <c r="C11" s="47"/>
      <c r="D11" s="57" t="s">
        <v>99</v>
      </c>
    </row>
    <row r="12" spans="1:4" ht="23.25" customHeight="1" x14ac:dyDescent="0.25">
      <c r="A12" s="24" t="s">
        <v>76</v>
      </c>
      <c r="B12" s="19"/>
      <c r="C12" s="47"/>
      <c r="D12" s="57" t="s">
        <v>100</v>
      </c>
    </row>
    <row r="13" spans="1:4" ht="23.25" customHeight="1" x14ac:dyDescent="0.25">
      <c r="A13" s="24" t="s">
        <v>77</v>
      </c>
      <c r="B13" s="19"/>
      <c r="C13" s="47"/>
      <c r="D13" s="57" t="s">
        <v>101</v>
      </c>
    </row>
    <row r="14" spans="1:4" ht="26.25" customHeight="1" x14ac:dyDescent="0.25">
      <c r="A14" s="71" t="s">
        <v>78</v>
      </c>
      <c r="B14" s="72"/>
      <c r="C14" s="47"/>
      <c r="D14" s="46"/>
    </row>
    <row r="15" spans="1:4" ht="21" customHeight="1" x14ac:dyDescent="0.25">
      <c r="A15" s="25" t="s">
        <v>79</v>
      </c>
      <c r="B15" s="19"/>
      <c r="C15" s="47"/>
      <c r="D15" s="46"/>
    </row>
    <row r="16" spans="1:4" ht="21" customHeight="1" x14ac:dyDescent="0.25">
      <c r="A16" s="25" t="s">
        <v>76</v>
      </c>
      <c r="B16" s="19"/>
      <c r="C16" s="47"/>
      <c r="D16" s="16" t="s">
        <v>187</v>
      </c>
    </row>
    <row r="17" spans="1:4" ht="21" customHeight="1" x14ac:dyDescent="0.25">
      <c r="A17" s="25" t="s">
        <v>77</v>
      </c>
      <c r="B17" s="19"/>
      <c r="C17" s="47"/>
      <c r="D17" s="58" t="s">
        <v>186</v>
      </c>
    </row>
    <row r="18" spans="1:4" ht="2.25" customHeight="1" thickBot="1" x14ac:dyDescent="0.3">
      <c r="A18" s="44"/>
      <c r="B18" s="44"/>
      <c r="C18" s="47"/>
      <c r="D18" s="58"/>
    </row>
    <row r="19" spans="1:4" ht="28.5" customHeight="1" x14ac:dyDescent="0.25">
      <c r="A19" s="54" t="s">
        <v>111</v>
      </c>
      <c r="B19" s="55">
        <f>breakfast!B57+'BANQUETTE MENU'!B54+'COFFEE BREAKS'!B49+'Light open bar'!B72+'open bar'!B63+'welcome reception'!B45+'lunch pack'!B31+'office food'!B46+'office drinks'!B47+'equipment office'!B35</f>
        <v>0</v>
      </c>
      <c r="C19" s="47"/>
      <c r="D19" s="58"/>
    </row>
    <row r="20" spans="1:4" ht="28.5" customHeight="1" thickBot="1" x14ac:dyDescent="0.3">
      <c r="A20" s="54" t="s">
        <v>112</v>
      </c>
      <c r="B20" s="56">
        <f>B19/4.2</f>
        <v>0</v>
      </c>
      <c r="C20" s="47"/>
      <c r="D20" s="16" t="s">
        <v>190</v>
      </c>
    </row>
    <row r="21" spans="1:4" ht="3" customHeight="1" thickBot="1" x14ac:dyDescent="0.3">
      <c r="A21" s="52"/>
      <c r="B21" s="52"/>
      <c r="C21" s="47"/>
      <c r="D21" s="53"/>
    </row>
    <row r="22" spans="1:4" ht="23.25" customHeight="1" x14ac:dyDescent="0.35">
      <c r="A22" s="60" t="s">
        <v>105</v>
      </c>
      <c r="B22" s="61"/>
      <c r="C22" s="47"/>
      <c r="D22" s="58" t="s">
        <v>189</v>
      </c>
    </row>
    <row r="23" spans="1:4" ht="15" customHeight="1" x14ac:dyDescent="0.3">
      <c r="A23" s="62" t="s">
        <v>104</v>
      </c>
      <c r="B23" s="63"/>
      <c r="C23" s="47"/>
      <c r="D23" s="58"/>
    </row>
    <row r="24" spans="1:4" ht="15" customHeight="1" x14ac:dyDescent="0.3">
      <c r="A24" s="62" t="s">
        <v>188</v>
      </c>
      <c r="B24" s="63"/>
      <c r="C24" s="47"/>
      <c r="D24" s="58"/>
    </row>
    <row r="25" spans="1:4" ht="29.25" customHeight="1" thickBot="1" x14ac:dyDescent="0.35">
      <c r="A25" s="64" t="s">
        <v>106</v>
      </c>
      <c r="B25" s="65"/>
      <c r="C25" s="47"/>
      <c r="D25" s="58"/>
    </row>
    <row r="26" spans="1:4" ht="15" customHeight="1" x14ac:dyDescent="0.25"/>
    <row r="27" spans="1:4" ht="15" customHeight="1" x14ac:dyDescent="0.25"/>
    <row r="28" spans="1:4" ht="15" customHeight="1" x14ac:dyDescent="0.25"/>
  </sheetData>
  <mergeCells count="11">
    <mergeCell ref="D17:D19"/>
    <mergeCell ref="D22:D25"/>
    <mergeCell ref="A1:B1"/>
    <mergeCell ref="A22:B22"/>
    <mergeCell ref="A23:B23"/>
    <mergeCell ref="A24:B24"/>
    <mergeCell ref="A25:B25"/>
    <mergeCell ref="A2:B2"/>
    <mergeCell ref="A3:B3"/>
    <mergeCell ref="A10:B10"/>
    <mergeCell ref="A14:B14"/>
  </mergeCells>
  <hyperlinks>
    <hyperlink ref="A25" r:id="rId1"/>
  </hyperlinks>
  <pageMargins left="0.7" right="0.7" top="0.75" bottom="0.75" header="0.3" footer="0.3"/>
  <pageSetup paperSize="9" scale="72" orientation="landscape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1:D47"/>
  <sheetViews>
    <sheetView zoomScale="60" zoomScaleNormal="60" workbookViewId="0">
      <selection activeCell="M40" sqref="M40"/>
    </sheetView>
  </sheetViews>
  <sheetFormatPr defaultRowHeight="15" x14ac:dyDescent="0.25"/>
  <cols>
    <col min="1" max="1" width="54" customWidth="1"/>
    <col min="2" max="2" width="58.5703125" customWidth="1"/>
    <col min="3" max="3" width="62" customWidth="1"/>
    <col min="4" max="4" width="55.28515625" customWidth="1"/>
  </cols>
  <sheetData>
    <row r="1" spans="1:4" ht="21" x14ac:dyDescent="0.35">
      <c r="A1" s="8" t="s">
        <v>154</v>
      </c>
      <c r="B1" s="8" t="s">
        <v>153</v>
      </c>
      <c r="C1" s="8" t="s">
        <v>173</v>
      </c>
      <c r="D1" s="8" t="s">
        <v>174</v>
      </c>
    </row>
    <row r="2" spans="1:4" x14ac:dyDescent="0.25">
      <c r="A2" s="95" t="s">
        <v>54</v>
      </c>
      <c r="B2" s="96" t="s">
        <v>55</v>
      </c>
      <c r="C2" s="118" t="s">
        <v>56</v>
      </c>
      <c r="D2" s="123" t="s">
        <v>57</v>
      </c>
    </row>
    <row r="3" spans="1:4" x14ac:dyDescent="0.25">
      <c r="A3" s="95"/>
      <c r="B3" s="96"/>
      <c r="C3" s="119"/>
      <c r="D3" s="125"/>
    </row>
    <row r="4" spans="1:4" x14ac:dyDescent="0.25">
      <c r="A4" s="95"/>
      <c r="B4" s="96"/>
      <c r="C4" s="119"/>
      <c r="D4" s="125"/>
    </row>
    <row r="5" spans="1:4" x14ac:dyDescent="0.25">
      <c r="A5" s="95"/>
      <c r="B5" s="96"/>
      <c r="C5" s="119"/>
      <c r="D5" s="125"/>
    </row>
    <row r="6" spans="1:4" x14ac:dyDescent="0.25">
      <c r="A6" s="95"/>
      <c r="B6" s="96"/>
      <c r="C6" s="119"/>
      <c r="D6" s="125"/>
    </row>
    <row r="7" spans="1:4" x14ac:dyDescent="0.25">
      <c r="A7" s="95"/>
      <c r="B7" s="96"/>
      <c r="C7" s="119"/>
      <c r="D7" s="125"/>
    </row>
    <row r="8" spans="1:4" x14ac:dyDescent="0.25">
      <c r="A8" s="95"/>
      <c r="B8" s="96"/>
      <c r="C8" s="119"/>
      <c r="D8" s="125"/>
    </row>
    <row r="9" spans="1:4" x14ac:dyDescent="0.25">
      <c r="A9" s="95"/>
      <c r="B9" s="96"/>
      <c r="C9" s="119"/>
      <c r="D9" s="125"/>
    </row>
    <row r="10" spans="1:4" x14ac:dyDescent="0.25">
      <c r="A10" s="95"/>
      <c r="B10" s="96"/>
      <c r="C10" s="119"/>
      <c r="D10" s="125"/>
    </row>
    <row r="11" spans="1:4" x14ac:dyDescent="0.25">
      <c r="A11" s="95"/>
      <c r="B11" s="96"/>
      <c r="C11" s="119"/>
      <c r="D11" s="125"/>
    </row>
    <row r="12" spans="1:4" x14ac:dyDescent="0.25">
      <c r="A12" s="95"/>
      <c r="B12" s="96"/>
      <c r="C12" s="119"/>
      <c r="D12" s="125"/>
    </row>
    <row r="13" spans="1:4" x14ac:dyDescent="0.25">
      <c r="A13" s="95"/>
      <c r="B13" s="96"/>
      <c r="C13" s="119"/>
      <c r="D13" s="125"/>
    </row>
    <row r="14" spans="1:4" s="9" customFormat="1" ht="21" x14ac:dyDescent="0.35">
      <c r="A14" s="8" t="s">
        <v>175</v>
      </c>
      <c r="B14" s="8" t="s">
        <v>176</v>
      </c>
      <c r="C14" s="8" t="s">
        <v>177</v>
      </c>
      <c r="D14" s="8" t="s">
        <v>178</v>
      </c>
    </row>
    <row r="15" spans="1:4" x14ac:dyDescent="0.25">
      <c r="A15" s="127" t="s">
        <v>58</v>
      </c>
      <c r="B15" s="128" t="s">
        <v>59</v>
      </c>
      <c r="C15" s="129" t="s">
        <v>60</v>
      </c>
      <c r="D15" s="130" t="s">
        <v>61</v>
      </c>
    </row>
    <row r="16" spans="1:4" x14ac:dyDescent="0.25">
      <c r="A16" s="127"/>
      <c r="B16" s="128"/>
      <c r="C16" s="131"/>
      <c r="D16" s="132"/>
    </row>
    <row r="17" spans="1:4" x14ac:dyDescent="0.25">
      <c r="A17" s="127"/>
      <c r="B17" s="128"/>
      <c r="C17" s="131"/>
      <c r="D17" s="132"/>
    </row>
    <row r="18" spans="1:4" x14ac:dyDescent="0.25">
      <c r="A18" s="127"/>
      <c r="B18" s="128"/>
      <c r="C18" s="131"/>
      <c r="D18" s="132"/>
    </row>
    <row r="19" spans="1:4" x14ac:dyDescent="0.25">
      <c r="A19" s="127"/>
      <c r="B19" s="128"/>
      <c r="C19" s="131"/>
      <c r="D19" s="132"/>
    </row>
    <row r="20" spans="1:4" x14ac:dyDescent="0.25">
      <c r="A20" s="127"/>
      <c r="B20" s="128"/>
      <c r="C20" s="131"/>
      <c r="D20" s="132"/>
    </row>
    <row r="21" spans="1:4" x14ac:dyDescent="0.25">
      <c r="A21" s="127"/>
      <c r="B21" s="128"/>
      <c r="C21" s="131"/>
      <c r="D21" s="132"/>
    </row>
    <row r="22" spans="1:4" x14ac:dyDescent="0.25">
      <c r="A22" s="127"/>
      <c r="B22" s="128"/>
      <c r="C22" s="131"/>
      <c r="D22" s="132"/>
    </row>
    <row r="23" spans="1:4" x14ac:dyDescent="0.25">
      <c r="A23" s="127"/>
      <c r="B23" s="128"/>
      <c r="C23" s="131"/>
      <c r="D23" s="132"/>
    </row>
    <row r="24" spans="1:4" x14ac:dyDescent="0.25">
      <c r="A24" s="127"/>
      <c r="B24" s="128"/>
      <c r="C24" s="131"/>
      <c r="D24" s="132"/>
    </row>
    <row r="25" spans="1:4" x14ac:dyDescent="0.25">
      <c r="A25" s="127"/>
      <c r="B25" s="128"/>
      <c r="C25" s="131"/>
      <c r="D25" s="132"/>
    </row>
    <row r="26" spans="1:4" x14ac:dyDescent="0.25">
      <c r="A26" s="127"/>
      <c r="B26" s="128"/>
      <c r="C26" s="131"/>
      <c r="D26" s="132"/>
    </row>
    <row r="30" spans="1:4" ht="61.5" x14ac:dyDescent="0.25">
      <c r="A30" s="73" t="s">
        <v>103</v>
      </c>
      <c r="B30" s="73"/>
    </row>
    <row r="31" spans="1:4" ht="21" x14ac:dyDescent="0.25">
      <c r="A31" s="101" t="s">
        <v>80</v>
      </c>
      <c r="B31" s="102"/>
    </row>
    <row r="32" spans="1:4" ht="21" x14ac:dyDescent="0.25">
      <c r="A32" s="103" t="s">
        <v>107</v>
      </c>
      <c r="B32" s="104"/>
    </row>
    <row r="33" spans="1:2" ht="21" x14ac:dyDescent="0.25">
      <c r="A33" s="103" t="s">
        <v>108</v>
      </c>
      <c r="B33" s="105"/>
    </row>
    <row r="34" spans="1:2" ht="21" x14ac:dyDescent="0.25">
      <c r="A34" s="107" t="s">
        <v>71</v>
      </c>
      <c r="B34" s="106">
        <f>'PLEASE READ'!B6</f>
        <v>0</v>
      </c>
    </row>
    <row r="35" spans="1:2" ht="42" x14ac:dyDescent="0.25">
      <c r="A35" s="107" t="s">
        <v>191</v>
      </c>
      <c r="B35" s="106" t="str">
        <f>'PLEASE READ'!B7</f>
        <v>/       /</v>
      </c>
    </row>
    <row r="36" spans="1:2" ht="21" x14ac:dyDescent="0.25">
      <c r="A36" s="107" t="s">
        <v>72</v>
      </c>
      <c r="B36" s="106">
        <f>'PLEASE READ'!B8</f>
        <v>0</v>
      </c>
    </row>
    <row r="37" spans="1:2" ht="42" x14ac:dyDescent="0.25">
      <c r="A37" s="107" t="s">
        <v>73</v>
      </c>
      <c r="B37" s="106">
        <f>'PLEASE READ'!B9</f>
        <v>0</v>
      </c>
    </row>
    <row r="38" spans="1:2" ht="21" x14ac:dyDescent="0.25">
      <c r="A38" s="108" t="s">
        <v>74</v>
      </c>
      <c r="B38" s="109"/>
    </row>
    <row r="39" spans="1:2" ht="21" x14ac:dyDescent="0.25">
      <c r="A39" s="110" t="s">
        <v>75</v>
      </c>
      <c r="B39" s="110">
        <f>'PLEASE READ'!B11</f>
        <v>0</v>
      </c>
    </row>
    <row r="40" spans="1:2" ht="21" x14ac:dyDescent="0.25">
      <c r="A40" s="110" t="s">
        <v>76</v>
      </c>
      <c r="B40" s="110">
        <f>'PLEASE READ'!B12</f>
        <v>0</v>
      </c>
    </row>
    <row r="41" spans="1:2" ht="21" x14ac:dyDescent="0.25">
      <c r="A41" s="110" t="s">
        <v>77</v>
      </c>
      <c r="B41" s="110">
        <f>'PLEASE READ'!B13</f>
        <v>0</v>
      </c>
    </row>
    <row r="42" spans="1:2" ht="21" x14ac:dyDescent="0.25">
      <c r="A42" s="111" t="s">
        <v>78</v>
      </c>
      <c r="B42" s="112"/>
    </row>
    <row r="43" spans="1:2" ht="21" x14ac:dyDescent="0.25">
      <c r="A43" s="113" t="s">
        <v>79</v>
      </c>
      <c r="B43" s="113">
        <f>'PLEASE READ'!B15</f>
        <v>0</v>
      </c>
    </row>
    <row r="44" spans="1:2" ht="21" x14ac:dyDescent="0.25">
      <c r="A44" s="113" t="s">
        <v>76</v>
      </c>
      <c r="B44" s="113">
        <f>'PLEASE READ'!B16</f>
        <v>0</v>
      </c>
    </row>
    <row r="45" spans="1:2" ht="21" x14ac:dyDescent="0.25">
      <c r="A45" s="113" t="s">
        <v>77</v>
      </c>
      <c r="B45" s="113">
        <f>'PLEASE READ'!B17</f>
        <v>0</v>
      </c>
    </row>
    <row r="46" spans="1:2" ht="21" x14ac:dyDescent="0.25">
      <c r="A46" s="15"/>
      <c r="B46" s="15"/>
    </row>
    <row r="47" spans="1:2" ht="21" x14ac:dyDescent="0.25">
      <c r="A47" s="114" t="s">
        <v>81</v>
      </c>
      <c r="B47" s="115">
        <f>B33*B36</f>
        <v>0</v>
      </c>
    </row>
  </sheetData>
  <mergeCells count="12">
    <mergeCell ref="C2:C13"/>
    <mergeCell ref="D2:D13"/>
    <mergeCell ref="A15:A26"/>
    <mergeCell ref="B15:B26"/>
    <mergeCell ref="C15:C26"/>
    <mergeCell ref="D15:D26"/>
    <mergeCell ref="A30:B30"/>
    <mergeCell ref="A31:B31"/>
    <mergeCell ref="A38:B38"/>
    <mergeCell ref="A42:B42"/>
    <mergeCell ref="A2:A13"/>
    <mergeCell ref="B2:B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H35"/>
  <sheetViews>
    <sheetView topLeftCell="A7" zoomScale="90" zoomScaleNormal="90" workbookViewId="0">
      <selection activeCell="A25" sqref="A25"/>
    </sheetView>
  </sheetViews>
  <sheetFormatPr defaultRowHeight="15" x14ac:dyDescent="0.25"/>
  <cols>
    <col min="1" max="1" width="40.7109375" style="1" customWidth="1"/>
    <col min="2" max="2" width="28.5703125" style="2" customWidth="1"/>
    <col min="3" max="3" width="27.7109375" style="4" customWidth="1"/>
    <col min="4" max="4" width="22.42578125" style="3" customWidth="1"/>
    <col min="5" max="5" width="23" style="1" customWidth="1"/>
    <col min="6" max="6" width="22" style="1" customWidth="1"/>
    <col min="7" max="7" width="23.28515625" style="1" customWidth="1"/>
    <col min="8" max="8" width="22.5703125" style="1" customWidth="1"/>
    <col min="9" max="16384" width="9.140625" style="1"/>
  </cols>
  <sheetData>
    <row r="1" spans="1:4" ht="48" customHeight="1" x14ac:dyDescent="0.25">
      <c r="A1" s="51" t="s">
        <v>179</v>
      </c>
      <c r="B1" s="51" t="s">
        <v>180</v>
      </c>
      <c r="C1" s="51" t="s">
        <v>181</v>
      </c>
      <c r="D1" s="51" t="s">
        <v>182</v>
      </c>
    </row>
    <row r="2" spans="1:4" x14ac:dyDescent="0.25">
      <c r="A2" s="95" t="s">
        <v>62</v>
      </c>
      <c r="B2" s="96" t="s">
        <v>65</v>
      </c>
      <c r="C2" s="118" t="s">
        <v>70</v>
      </c>
      <c r="D2" s="133" t="s">
        <v>63</v>
      </c>
    </row>
    <row r="3" spans="1:4" x14ac:dyDescent="0.25">
      <c r="A3" s="95"/>
      <c r="B3" s="96"/>
      <c r="C3" s="119"/>
      <c r="D3" s="134"/>
    </row>
    <row r="4" spans="1:4" x14ac:dyDescent="0.25">
      <c r="A4" s="95"/>
      <c r="B4" s="96"/>
      <c r="C4" s="119"/>
      <c r="D4" s="134"/>
    </row>
    <row r="5" spans="1:4" x14ac:dyDescent="0.25">
      <c r="A5" s="95"/>
      <c r="B5" s="96"/>
      <c r="C5" s="119"/>
      <c r="D5" s="134"/>
    </row>
    <row r="6" spans="1:4" ht="17.25" customHeight="1" x14ac:dyDescent="0.25">
      <c r="A6" s="95"/>
      <c r="B6" s="96"/>
      <c r="C6" s="119"/>
      <c r="D6" s="134"/>
    </row>
    <row r="7" spans="1:4" x14ac:dyDescent="0.25">
      <c r="A7" s="95"/>
      <c r="B7" s="96"/>
      <c r="C7" s="119"/>
      <c r="D7" s="134"/>
    </row>
    <row r="8" spans="1:4" x14ac:dyDescent="0.25">
      <c r="A8" s="95"/>
      <c r="B8" s="96"/>
      <c r="C8" s="119"/>
      <c r="D8" s="134"/>
    </row>
    <row r="9" spans="1:4" s="10" customFormat="1" ht="21" x14ac:dyDescent="0.35">
      <c r="A9" s="8" t="s">
        <v>183</v>
      </c>
      <c r="B9" s="8" t="s">
        <v>184</v>
      </c>
      <c r="C9" s="8" t="s">
        <v>185</v>
      </c>
      <c r="D9" s="8"/>
    </row>
    <row r="10" spans="1:4" x14ac:dyDescent="0.25">
      <c r="A10" s="127" t="s">
        <v>64</v>
      </c>
      <c r="B10" s="128" t="s">
        <v>66</v>
      </c>
      <c r="C10" s="129" t="s">
        <v>67</v>
      </c>
      <c r="D10" s="93"/>
    </row>
    <row r="11" spans="1:4" x14ac:dyDescent="0.25">
      <c r="A11" s="127"/>
      <c r="B11" s="128"/>
      <c r="C11" s="131"/>
      <c r="D11" s="94"/>
    </row>
    <row r="12" spans="1:4" x14ac:dyDescent="0.25">
      <c r="A12" s="127"/>
      <c r="B12" s="128"/>
      <c r="C12" s="131"/>
      <c r="D12" s="94"/>
    </row>
    <row r="13" spans="1:4" x14ac:dyDescent="0.25">
      <c r="A13" s="127"/>
      <c r="B13" s="128"/>
      <c r="C13" s="131"/>
      <c r="D13" s="94"/>
    </row>
    <row r="14" spans="1:4" x14ac:dyDescent="0.25">
      <c r="A14" s="127"/>
      <c r="B14" s="128"/>
      <c r="C14" s="131"/>
      <c r="D14" s="94"/>
    </row>
    <row r="15" spans="1:4" ht="39" customHeight="1" x14ac:dyDescent="0.25">
      <c r="A15" s="127"/>
      <c r="B15" s="128"/>
      <c r="C15" s="131"/>
      <c r="D15" s="94"/>
    </row>
    <row r="16" spans="1:4" ht="15.75" thickBot="1" x14ac:dyDescent="0.3"/>
    <row r="17" spans="1:8" ht="27" thickBot="1" x14ac:dyDescent="0.3">
      <c r="A17" s="87" t="s">
        <v>103</v>
      </c>
      <c r="B17" s="88"/>
      <c r="C17" s="88"/>
      <c r="D17" s="88"/>
      <c r="E17" s="88"/>
      <c r="F17" s="88"/>
      <c r="G17" s="88"/>
      <c r="H17" s="89"/>
    </row>
    <row r="18" spans="1:8" ht="26.25" x14ac:dyDescent="0.25">
      <c r="A18" s="90" t="s">
        <v>80</v>
      </c>
      <c r="B18" s="91"/>
      <c r="C18" s="91"/>
      <c r="D18" s="91"/>
      <c r="E18" s="91"/>
      <c r="F18" s="91"/>
      <c r="G18" s="91"/>
      <c r="H18" s="92"/>
    </row>
    <row r="19" spans="1:8" ht="21" x14ac:dyDescent="0.25">
      <c r="A19" s="135" t="s">
        <v>107</v>
      </c>
      <c r="B19" s="136"/>
      <c r="C19" s="32"/>
      <c r="D19" s="33"/>
      <c r="E19" s="33"/>
      <c r="F19" s="33"/>
      <c r="G19" s="33"/>
      <c r="H19" s="33"/>
    </row>
    <row r="20" spans="1:8" ht="21" x14ac:dyDescent="0.25">
      <c r="A20" s="103" t="s">
        <v>108</v>
      </c>
      <c r="B20" s="137"/>
      <c r="C20" s="35"/>
      <c r="D20" s="35"/>
      <c r="E20" s="35"/>
      <c r="F20" s="35"/>
      <c r="G20" s="35"/>
      <c r="H20" s="35"/>
    </row>
    <row r="21" spans="1:8" ht="21" x14ac:dyDescent="0.25">
      <c r="A21" s="103" t="s">
        <v>114</v>
      </c>
      <c r="B21" s="136"/>
      <c r="C21" s="32"/>
      <c r="D21" s="32"/>
      <c r="E21" s="32"/>
      <c r="F21" s="32"/>
      <c r="G21" s="32"/>
      <c r="H21" s="32"/>
    </row>
    <row r="22" spans="1:8" ht="21" x14ac:dyDescent="0.25">
      <c r="A22" s="103" t="s">
        <v>116</v>
      </c>
      <c r="B22" s="136"/>
      <c r="C22" s="32"/>
      <c r="D22" s="32"/>
      <c r="E22" s="32"/>
      <c r="F22" s="32"/>
      <c r="G22" s="32"/>
      <c r="H22" s="32"/>
    </row>
    <row r="23" spans="1:8" ht="21" x14ac:dyDescent="0.25">
      <c r="A23" s="107" t="s">
        <v>71</v>
      </c>
      <c r="B23" s="138">
        <f>'PLEASE READ'!B6</f>
        <v>0</v>
      </c>
      <c r="C23" s="36"/>
      <c r="D23" s="37"/>
      <c r="E23" s="38"/>
      <c r="F23" s="38"/>
      <c r="G23" s="38"/>
      <c r="H23" s="38"/>
    </row>
    <row r="24" spans="1:8" ht="21" x14ac:dyDescent="0.25">
      <c r="A24" s="107" t="s">
        <v>113</v>
      </c>
      <c r="B24" s="104"/>
      <c r="C24" s="36"/>
      <c r="D24" s="37"/>
      <c r="E24" s="38"/>
      <c r="F24" s="38"/>
      <c r="G24" s="38"/>
      <c r="H24" s="38"/>
    </row>
    <row r="25" spans="1:8" ht="49.5" customHeight="1" x14ac:dyDescent="0.25">
      <c r="A25" s="107" t="s">
        <v>73</v>
      </c>
      <c r="B25" s="106">
        <f>'PLEASE READ'!B9</f>
        <v>0</v>
      </c>
      <c r="C25" s="36"/>
      <c r="D25" s="37"/>
      <c r="E25" s="38"/>
      <c r="F25" s="38"/>
      <c r="G25" s="38"/>
      <c r="H25" s="38"/>
    </row>
    <row r="26" spans="1:8" ht="21" x14ac:dyDescent="0.25">
      <c r="A26" s="108" t="s">
        <v>74</v>
      </c>
      <c r="B26" s="109"/>
      <c r="C26" s="36"/>
      <c r="D26" s="37"/>
      <c r="E26" s="38"/>
      <c r="F26" s="38"/>
      <c r="G26" s="38"/>
      <c r="H26" s="38"/>
    </row>
    <row r="27" spans="1:8" ht="21" x14ac:dyDescent="0.25">
      <c r="A27" s="110" t="s">
        <v>75</v>
      </c>
      <c r="B27" s="110">
        <f>'PLEASE READ'!B11</f>
        <v>0</v>
      </c>
      <c r="C27" s="36"/>
      <c r="D27" s="37"/>
      <c r="E27" s="38"/>
      <c r="F27" s="38"/>
      <c r="G27" s="38"/>
      <c r="H27" s="38"/>
    </row>
    <row r="28" spans="1:8" ht="21" x14ac:dyDescent="0.25">
      <c r="A28" s="110" t="s">
        <v>76</v>
      </c>
      <c r="B28" s="110">
        <f>'PLEASE READ'!B12</f>
        <v>0</v>
      </c>
      <c r="C28" s="36"/>
      <c r="D28" s="37"/>
      <c r="E28" s="38"/>
      <c r="F28" s="38"/>
      <c r="G28" s="38"/>
      <c r="H28" s="38"/>
    </row>
    <row r="29" spans="1:8" ht="21" x14ac:dyDescent="0.25">
      <c r="A29" s="110" t="s">
        <v>77</v>
      </c>
      <c r="B29" s="110">
        <f>'PLEASE READ'!B13</f>
        <v>0</v>
      </c>
      <c r="C29" s="36"/>
      <c r="D29" s="37"/>
      <c r="E29" s="38"/>
      <c r="F29" s="38"/>
      <c r="G29" s="38"/>
      <c r="H29" s="38"/>
    </row>
    <row r="30" spans="1:8" ht="21" x14ac:dyDescent="0.25">
      <c r="A30" s="111" t="s">
        <v>78</v>
      </c>
      <c r="B30" s="112"/>
      <c r="C30" s="36"/>
      <c r="D30" s="37"/>
      <c r="E30" s="38"/>
      <c r="F30" s="38"/>
      <c r="G30" s="38"/>
      <c r="H30" s="38"/>
    </row>
    <row r="31" spans="1:8" ht="21" x14ac:dyDescent="0.25">
      <c r="A31" s="113" t="s">
        <v>79</v>
      </c>
      <c r="B31" s="113">
        <f>'PLEASE READ'!B15</f>
        <v>0</v>
      </c>
      <c r="C31" s="36"/>
      <c r="D31" s="37"/>
      <c r="E31" s="38"/>
      <c r="F31" s="38"/>
      <c r="G31" s="38"/>
      <c r="H31" s="38"/>
    </row>
    <row r="32" spans="1:8" ht="21" x14ac:dyDescent="0.25">
      <c r="A32" s="113" t="s">
        <v>76</v>
      </c>
      <c r="B32" s="113">
        <f>'PLEASE READ'!B16</f>
        <v>0</v>
      </c>
      <c r="C32" s="36"/>
      <c r="D32" s="37"/>
      <c r="E32" s="38"/>
      <c r="F32" s="38"/>
      <c r="G32" s="38"/>
      <c r="H32" s="38"/>
    </row>
    <row r="33" spans="1:8" ht="21" x14ac:dyDescent="0.25">
      <c r="A33" s="113" t="s">
        <v>77</v>
      </c>
      <c r="B33" s="113">
        <f>'PLEASE READ'!B17</f>
        <v>0</v>
      </c>
      <c r="C33" s="36"/>
      <c r="D33" s="37"/>
      <c r="E33" s="38"/>
      <c r="F33" s="38"/>
      <c r="G33" s="38"/>
      <c r="H33" s="38"/>
    </row>
    <row r="34" spans="1:8" ht="15.75" x14ac:dyDescent="0.25">
      <c r="A34" s="14"/>
      <c r="B34" s="14"/>
      <c r="C34" s="36"/>
      <c r="D34" s="37"/>
      <c r="E34" s="38"/>
      <c r="F34" s="38"/>
      <c r="G34" s="38"/>
      <c r="H34" s="38"/>
    </row>
    <row r="35" spans="1:8" ht="15.75" x14ac:dyDescent="0.25">
      <c r="A35" s="40" t="s">
        <v>81</v>
      </c>
      <c r="B35" s="41">
        <f>B20*B21*B22+C20*C21*C22+D20*D21*D22+E20*E21*E22+F20*F21*F22+G20*G21*G22+H20*H21*H22</f>
        <v>0</v>
      </c>
      <c r="C35" s="36"/>
      <c r="D35" s="37"/>
      <c r="E35" s="38"/>
      <c r="F35" s="38"/>
      <c r="G35" s="38"/>
      <c r="H35" s="38"/>
    </row>
  </sheetData>
  <mergeCells count="12">
    <mergeCell ref="A26:B26"/>
    <mergeCell ref="A30:B30"/>
    <mergeCell ref="A2:A8"/>
    <mergeCell ref="B2:B8"/>
    <mergeCell ref="A17:H17"/>
    <mergeCell ref="A18:H18"/>
    <mergeCell ref="C2:C8"/>
    <mergeCell ref="D2:D8"/>
    <mergeCell ref="A10:A15"/>
    <mergeCell ref="B10:B15"/>
    <mergeCell ref="C10:C15"/>
    <mergeCell ref="D10:D15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D57"/>
  <sheetViews>
    <sheetView zoomScale="50" zoomScaleNormal="50" workbookViewId="0">
      <pane ySplit="2" topLeftCell="A13" activePane="bottomLeft" state="frozen"/>
      <selection pane="bottomLeft" activeCell="A44" sqref="A44"/>
    </sheetView>
  </sheetViews>
  <sheetFormatPr defaultRowHeight="12" x14ac:dyDescent="0.25"/>
  <cols>
    <col min="1" max="1" width="90.28515625" style="5" customWidth="1"/>
    <col min="2" max="2" width="98.42578125" style="5" customWidth="1"/>
    <col min="3" max="3" width="90.5703125" style="5" customWidth="1"/>
    <col min="4" max="4" width="89.28515625" style="5" customWidth="1"/>
    <col min="5" max="16384" width="9.140625" style="5"/>
  </cols>
  <sheetData>
    <row r="1" spans="1:4" ht="49.5" customHeight="1" x14ac:dyDescent="0.25">
      <c r="A1" s="74" t="s">
        <v>89</v>
      </c>
      <c r="B1" s="74"/>
      <c r="C1" s="74"/>
      <c r="D1" s="74"/>
    </row>
    <row r="2" spans="1:4" s="31" customFormat="1" ht="31.5" x14ac:dyDescent="0.25">
      <c r="A2" s="43" t="s">
        <v>155</v>
      </c>
      <c r="B2" s="43" t="s">
        <v>156</v>
      </c>
      <c r="C2" s="43" t="s">
        <v>157</v>
      </c>
      <c r="D2" s="43" t="s">
        <v>158</v>
      </c>
    </row>
    <row r="3" spans="1:4" ht="15" customHeight="1" x14ac:dyDescent="0.25">
      <c r="A3" s="95" t="s">
        <v>7</v>
      </c>
      <c r="B3" s="96" t="s">
        <v>9</v>
      </c>
      <c r="C3" s="97" t="s">
        <v>5</v>
      </c>
      <c r="D3" s="98" t="s">
        <v>6</v>
      </c>
    </row>
    <row r="4" spans="1:4" x14ac:dyDescent="0.25">
      <c r="A4" s="95"/>
      <c r="B4" s="96"/>
      <c r="C4" s="99"/>
      <c r="D4" s="100"/>
    </row>
    <row r="5" spans="1:4" x14ac:dyDescent="0.25">
      <c r="A5" s="95"/>
      <c r="B5" s="96"/>
      <c r="C5" s="99"/>
      <c r="D5" s="100"/>
    </row>
    <row r="6" spans="1:4" x14ac:dyDescent="0.25">
      <c r="A6" s="95"/>
      <c r="B6" s="96"/>
      <c r="C6" s="99"/>
      <c r="D6" s="100"/>
    </row>
    <row r="7" spans="1:4" x14ac:dyDescent="0.25">
      <c r="A7" s="95"/>
      <c r="B7" s="96"/>
      <c r="C7" s="99"/>
      <c r="D7" s="100"/>
    </row>
    <row r="8" spans="1:4" ht="26.25" customHeight="1" x14ac:dyDescent="0.25">
      <c r="A8" s="95"/>
      <c r="B8" s="96"/>
      <c r="C8" s="99"/>
      <c r="D8" s="100"/>
    </row>
    <row r="9" spans="1:4" ht="36.75" customHeight="1" x14ac:dyDescent="0.25">
      <c r="A9" s="95"/>
      <c r="B9" s="96"/>
      <c r="C9" s="99"/>
      <c r="D9" s="100"/>
    </row>
    <row r="10" spans="1:4" ht="25.5" customHeight="1" x14ac:dyDescent="0.25">
      <c r="A10" s="95"/>
      <c r="B10" s="96"/>
      <c r="C10" s="99"/>
      <c r="D10" s="100"/>
    </row>
    <row r="11" spans="1:4" ht="23.25" customHeight="1" x14ac:dyDescent="0.25">
      <c r="A11" s="95"/>
      <c r="B11" s="96"/>
      <c r="C11" s="99"/>
      <c r="D11" s="100"/>
    </row>
    <row r="12" spans="1:4" ht="25.5" customHeight="1" x14ac:dyDescent="0.25">
      <c r="A12" s="95"/>
      <c r="B12" s="96"/>
      <c r="C12" s="99"/>
      <c r="D12" s="100"/>
    </row>
    <row r="13" spans="1:4" x14ac:dyDescent="0.25">
      <c r="A13" s="95"/>
      <c r="B13" s="96"/>
      <c r="C13" s="99"/>
      <c r="D13" s="100"/>
    </row>
    <row r="14" spans="1:4" x14ac:dyDescent="0.25">
      <c r="A14" s="95"/>
      <c r="B14" s="96"/>
      <c r="C14" s="99"/>
      <c r="D14" s="100"/>
    </row>
    <row r="15" spans="1:4" ht="27" customHeight="1" x14ac:dyDescent="0.25">
      <c r="A15" s="95"/>
      <c r="B15" s="96"/>
      <c r="C15" s="99"/>
      <c r="D15" s="100"/>
    </row>
    <row r="16" spans="1:4" x14ac:dyDescent="0.25">
      <c r="A16" s="95"/>
      <c r="B16" s="96"/>
      <c r="C16" s="99"/>
      <c r="D16" s="100"/>
    </row>
    <row r="17" spans="1:4" ht="19.5" customHeight="1" x14ac:dyDescent="0.25">
      <c r="A17" s="95"/>
      <c r="B17" s="96"/>
      <c r="C17" s="99"/>
      <c r="D17" s="100"/>
    </row>
    <row r="18" spans="1:4" ht="16.5" customHeight="1" x14ac:dyDescent="0.25">
      <c r="A18" s="95"/>
      <c r="B18" s="96"/>
      <c r="C18" s="99"/>
      <c r="D18" s="100"/>
    </row>
    <row r="19" spans="1:4" x14ac:dyDescent="0.25">
      <c r="A19" s="95"/>
      <c r="B19" s="96"/>
      <c r="C19" s="99"/>
      <c r="D19" s="100"/>
    </row>
    <row r="20" spans="1:4" ht="46.5" customHeight="1" x14ac:dyDescent="0.25">
      <c r="A20" s="95"/>
      <c r="B20" s="96"/>
      <c r="C20" s="99"/>
      <c r="D20" s="100"/>
    </row>
    <row r="21" spans="1:4" ht="49.5" customHeight="1" x14ac:dyDescent="0.25">
      <c r="A21" s="95"/>
      <c r="B21" s="96"/>
      <c r="C21" s="99"/>
      <c r="D21" s="100"/>
    </row>
    <row r="22" spans="1:4" ht="11.25" customHeight="1" x14ac:dyDescent="0.25">
      <c r="A22" s="95"/>
      <c r="B22" s="96"/>
      <c r="C22" s="99"/>
      <c r="D22" s="100"/>
    </row>
    <row r="23" spans="1:4" x14ac:dyDescent="0.25">
      <c r="A23" s="95"/>
      <c r="B23" s="96"/>
      <c r="C23" s="99"/>
      <c r="D23" s="100"/>
    </row>
    <row r="24" spans="1:4" ht="300" customHeight="1" x14ac:dyDescent="0.25">
      <c r="A24" s="95"/>
      <c r="B24" s="96"/>
      <c r="C24" s="99"/>
      <c r="D24" s="100"/>
    </row>
    <row r="25" spans="1:4" ht="28.5" customHeight="1" x14ac:dyDescent="0.25">
      <c r="A25" s="95" t="s">
        <v>8</v>
      </c>
      <c r="B25" s="96" t="s">
        <v>10</v>
      </c>
      <c r="C25" s="97" t="s">
        <v>11</v>
      </c>
      <c r="D25" s="98" t="s">
        <v>12</v>
      </c>
    </row>
    <row r="26" spans="1:4" ht="37.5" customHeight="1" x14ac:dyDescent="0.25">
      <c r="A26" s="95"/>
      <c r="B26" s="96"/>
      <c r="C26" s="99"/>
      <c r="D26" s="100"/>
    </row>
    <row r="27" spans="1:4" ht="25.5" customHeight="1" x14ac:dyDescent="0.25">
      <c r="A27" s="95"/>
      <c r="B27" s="96"/>
      <c r="C27" s="99"/>
      <c r="D27" s="100"/>
    </row>
    <row r="28" spans="1:4" ht="27" customHeight="1" x14ac:dyDescent="0.25">
      <c r="A28" s="95"/>
      <c r="B28" s="96"/>
      <c r="C28" s="99"/>
      <c r="D28" s="100"/>
    </row>
    <row r="29" spans="1:4" ht="20.25" customHeight="1" x14ac:dyDescent="0.25">
      <c r="A29" s="95"/>
      <c r="B29" s="96"/>
      <c r="C29" s="99"/>
      <c r="D29" s="100"/>
    </row>
    <row r="30" spans="1:4" ht="25.5" customHeight="1" x14ac:dyDescent="0.25">
      <c r="A30" s="95"/>
      <c r="B30" s="96"/>
      <c r="C30" s="99"/>
      <c r="D30" s="100"/>
    </row>
    <row r="31" spans="1:4" ht="27.75" customHeight="1" x14ac:dyDescent="0.25">
      <c r="A31" s="95"/>
      <c r="B31" s="96"/>
      <c r="C31" s="99"/>
      <c r="D31" s="100"/>
    </row>
    <row r="32" spans="1:4" ht="54" customHeight="1" x14ac:dyDescent="0.25">
      <c r="A32" s="95"/>
      <c r="B32" s="96"/>
      <c r="C32" s="99"/>
      <c r="D32" s="100"/>
    </row>
    <row r="33" spans="1:4" x14ac:dyDescent="0.25">
      <c r="A33" s="95"/>
      <c r="B33" s="96"/>
      <c r="C33" s="99"/>
      <c r="D33" s="100"/>
    </row>
    <row r="34" spans="1:4" ht="92.25" customHeight="1" x14ac:dyDescent="0.25">
      <c r="A34" s="95"/>
      <c r="B34" s="96"/>
      <c r="C34" s="99"/>
      <c r="D34" s="100"/>
    </row>
    <row r="35" spans="1:4" ht="63.75" customHeight="1" x14ac:dyDescent="0.25">
      <c r="A35" s="95"/>
      <c r="B35" s="96"/>
      <c r="C35" s="99"/>
      <c r="D35" s="100"/>
    </row>
    <row r="36" spans="1:4" ht="409.5" customHeight="1" x14ac:dyDescent="0.25">
      <c r="A36" s="95"/>
      <c r="B36" s="96"/>
      <c r="C36" s="99"/>
      <c r="D36" s="100"/>
    </row>
    <row r="37" spans="1:4" ht="24" customHeight="1" x14ac:dyDescent="0.25"/>
    <row r="40" spans="1:4" ht="46.5" customHeight="1" x14ac:dyDescent="0.25">
      <c r="A40" s="73" t="s">
        <v>103</v>
      </c>
      <c r="B40" s="73"/>
      <c r="D40" s="26"/>
    </row>
    <row r="41" spans="1:4" ht="20.100000000000001" customHeight="1" x14ac:dyDescent="0.25">
      <c r="A41" s="101" t="s">
        <v>80</v>
      </c>
      <c r="B41" s="102"/>
      <c r="D41" s="27"/>
    </row>
    <row r="42" spans="1:4" ht="20.100000000000001" customHeight="1" x14ac:dyDescent="0.25">
      <c r="A42" s="103" t="s">
        <v>107</v>
      </c>
      <c r="B42" s="104"/>
      <c r="D42" s="28"/>
    </row>
    <row r="43" spans="1:4" ht="20.100000000000001" customHeight="1" x14ac:dyDescent="0.25">
      <c r="A43" s="103" t="s">
        <v>108</v>
      </c>
      <c r="B43" s="105"/>
      <c r="D43" s="28"/>
    </row>
    <row r="44" spans="1:4" ht="20.100000000000001" customHeight="1" x14ac:dyDescent="0.25">
      <c r="A44" s="106" t="s">
        <v>71</v>
      </c>
      <c r="B44" s="106">
        <f>'PLEASE READ'!B6</f>
        <v>0</v>
      </c>
      <c r="D44" s="28"/>
    </row>
    <row r="45" spans="1:4" ht="20.100000000000001" customHeight="1" x14ac:dyDescent="0.25">
      <c r="A45" s="107" t="s">
        <v>191</v>
      </c>
      <c r="B45" s="106" t="str">
        <f>'PLEASE READ'!B7</f>
        <v>/       /</v>
      </c>
      <c r="D45" s="28"/>
    </row>
    <row r="46" spans="1:4" ht="20.100000000000001" customHeight="1" x14ac:dyDescent="0.25">
      <c r="A46" s="106" t="s">
        <v>72</v>
      </c>
      <c r="B46" s="106">
        <f>'PLEASE READ'!B8</f>
        <v>0</v>
      </c>
      <c r="D46" s="28"/>
    </row>
    <row r="47" spans="1:4" ht="34.5" customHeight="1" x14ac:dyDescent="0.25">
      <c r="A47" s="106" t="s">
        <v>73</v>
      </c>
      <c r="B47" s="106">
        <f>'PLEASE READ'!B9</f>
        <v>0</v>
      </c>
      <c r="D47" s="28"/>
    </row>
    <row r="48" spans="1:4" ht="20.100000000000001" customHeight="1" x14ac:dyDescent="0.25">
      <c r="A48" s="108" t="s">
        <v>74</v>
      </c>
      <c r="B48" s="109"/>
      <c r="D48" s="28"/>
    </row>
    <row r="49" spans="1:4" ht="20.100000000000001" customHeight="1" x14ac:dyDescent="0.25">
      <c r="A49" s="110" t="s">
        <v>75</v>
      </c>
      <c r="B49" s="110">
        <f>'PLEASE READ'!B11</f>
        <v>0</v>
      </c>
      <c r="D49" s="28"/>
    </row>
    <row r="50" spans="1:4" ht="20.100000000000001" customHeight="1" x14ac:dyDescent="0.25">
      <c r="A50" s="110" t="s">
        <v>76</v>
      </c>
      <c r="B50" s="110">
        <f>'PLEASE READ'!B12</f>
        <v>0</v>
      </c>
      <c r="D50" s="28"/>
    </row>
    <row r="51" spans="1:4" ht="20.100000000000001" customHeight="1" x14ac:dyDescent="0.25">
      <c r="A51" s="110" t="s">
        <v>77</v>
      </c>
      <c r="B51" s="110">
        <f>'PLEASE READ'!B13</f>
        <v>0</v>
      </c>
      <c r="D51" s="28"/>
    </row>
    <row r="52" spans="1:4" ht="20.100000000000001" customHeight="1" x14ac:dyDescent="0.25">
      <c r="A52" s="111" t="s">
        <v>78</v>
      </c>
      <c r="B52" s="112"/>
      <c r="D52" s="29"/>
    </row>
    <row r="53" spans="1:4" ht="20.100000000000001" customHeight="1" x14ac:dyDescent="0.25">
      <c r="A53" s="113" t="s">
        <v>79</v>
      </c>
      <c r="B53" s="113">
        <f>'PLEASE READ'!B15</f>
        <v>0</v>
      </c>
      <c r="D53" s="29"/>
    </row>
    <row r="54" spans="1:4" ht="20.100000000000001" customHeight="1" x14ac:dyDescent="0.25">
      <c r="A54" s="113" t="s">
        <v>76</v>
      </c>
      <c r="B54" s="113">
        <f>'PLEASE READ'!B16</f>
        <v>0</v>
      </c>
      <c r="D54" s="15"/>
    </row>
    <row r="55" spans="1:4" ht="20.100000000000001" customHeight="1" x14ac:dyDescent="0.25">
      <c r="A55" s="113" t="s">
        <v>77</v>
      </c>
      <c r="B55" s="113">
        <f>'PLEASE READ'!B17</f>
        <v>0</v>
      </c>
      <c r="D55" s="15"/>
    </row>
    <row r="56" spans="1:4" ht="20.100000000000001" customHeight="1" x14ac:dyDescent="0.25">
      <c r="A56" s="15"/>
      <c r="B56" s="15"/>
      <c r="D56" s="15"/>
    </row>
    <row r="57" spans="1:4" ht="27" customHeight="1" x14ac:dyDescent="0.25">
      <c r="A57" s="114" t="s">
        <v>81</v>
      </c>
      <c r="B57" s="115">
        <f>B43*B46</f>
        <v>0</v>
      </c>
      <c r="D57" s="15"/>
    </row>
  </sheetData>
  <mergeCells count="13">
    <mergeCell ref="A48:B48"/>
    <mergeCell ref="A52:B52"/>
    <mergeCell ref="A41:B41"/>
    <mergeCell ref="A40:B40"/>
    <mergeCell ref="A1:D1"/>
    <mergeCell ref="D3:D24"/>
    <mergeCell ref="D25:D36"/>
    <mergeCell ref="A3:A24"/>
    <mergeCell ref="B3:B24"/>
    <mergeCell ref="C3:C24"/>
    <mergeCell ref="A25:A36"/>
    <mergeCell ref="B25:B36"/>
    <mergeCell ref="C25:C3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D54"/>
  <sheetViews>
    <sheetView zoomScale="50" zoomScaleNormal="50" workbookViewId="0">
      <pane xSplit="4" ySplit="2" topLeftCell="E27" activePane="bottomRight" state="frozen"/>
      <selection pane="topRight" activeCell="E1" sqref="E1"/>
      <selection pane="bottomLeft" activeCell="A3" sqref="A3"/>
      <selection pane="bottomRight" activeCell="B21" sqref="B21:B32"/>
    </sheetView>
  </sheetViews>
  <sheetFormatPr defaultRowHeight="12" x14ac:dyDescent="0.25"/>
  <cols>
    <col min="1" max="1" width="88.140625" style="5" customWidth="1"/>
    <col min="2" max="2" width="93" style="5" customWidth="1"/>
    <col min="3" max="3" width="94.85546875" style="5" customWidth="1"/>
    <col min="4" max="4" width="131" style="5" customWidth="1"/>
    <col min="5" max="16384" width="9.140625" style="5"/>
  </cols>
  <sheetData>
    <row r="1" spans="1:4" ht="55.5" customHeight="1" x14ac:dyDescent="0.25">
      <c r="A1" s="74" t="s">
        <v>90</v>
      </c>
      <c r="B1" s="74"/>
      <c r="C1" s="74"/>
      <c r="D1" s="74"/>
    </row>
    <row r="2" spans="1:4" s="11" customFormat="1" ht="67.5" customHeight="1" x14ac:dyDescent="0.25">
      <c r="A2" s="11" t="s">
        <v>162</v>
      </c>
      <c r="B2" s="11" t="s">
        <v>161</v>
      </c>
      <c r="C2" s="11" t="s">
        <v>160</v>
      </c>
      <c r="D2" s="11" t="s">
        <v>159</v>
      </c>
    </row>
    <row r="3" spans="1:4" ht="15" customHeight="1" x14ac:dyDescent="0.25">
      <c r="A3" s="95" t="s">
        <v>68</v>
      </c>
      <c r="B3" s="96" t="s">
        <v>91</v>
      </c>
      <c r="C3" s="118" t="s">
        <v>0</v>
      </c>
      <c r="D3" s="98" t="s">
        <v>3</v>
      </c>
    </row>
    <row r="4" spans="1:4" ht="26.25" customHeight="1" x14ac:dyDescent="0.25">
      <c r="A4" s="95"/>
      <c r="B4" s="96"/>
      <c r="C4" s="119"/>
      <c r="D4" s="100"/>
    </row>
    <row r="5" spans="1:4" ht="36.75" customHeight="1" x14ac:dyDescent="0.25">
      <c r="A5" s="95"/>
      <c r="B5" s="96"/>
      <c r="C5" s="119"/>
      <c r="D5" s="100"/>
    </row>
    <row r="6" spans="1:4" ht="25.5" customHeight="1" x14ac:dyDescent="0.25">
      <c r="A6" s="95"/>
      <c r="B6" s="96"/>
      <c r="C6" s="119"/>
      <c r="D6" s="100"/>
    </row>
    <row r="7" spans="1:4" ht="42.75" customHeight="1" x14ac:dyDescent="0.25">
      <c r="A7" s="95"/>
      <c r="B7" s="96"/>
      <c r="C7" s="119"/>
      <c r="D7" s="100"/>
    </row>
    <row r="8" spans="1:4" ht="25.5" customHeight="1" x14ac:dyDescent="0.25">
      <c r="A8" s="95"/>
      <c r="B8" s="96"/>
      <c r="C8" s="119"/>
      <c r="D8" s="100"/>
    </row>
    <row r="9" spans="1:4" x14ac:dyDescent="0.25">
      <c r="A9" s="95"/>
      <c r="B9" s="96"/>
      <c r="C9" s="119"/>
      <c r="D9" s="100"/>
    </row>
    <row r="10" spans="1:4" x14ac:dyDescent="0.25">
      <c r="A10" s="95"/>
      <c r="B10" s="96"/>
      <c r="C10" s="119"/>
      <c r="D10" s="100"/>
    </row>
    <row r="11" spans="1:4" ht="90.75" customHeight="1" x14ac:dyDescent="0.25">
      <c r="A11" s="95"/>
      <c r="B11" s="96"/>
      <c r="C11" s="119"/>
      <c r="D11" s="100"/>
    </row>
    <row r="12" spans="1:4" ht="55.5" customHeight="1" x14ac:dyDescent="0.25">
      <c r="A12" s="95"/>
      <c r="B12" s="96"/>
      <c r="C12" s="119"/>
      <c r="D12" s="100"/>
    </row>
    <row r="13" spans="1:4" ht="48" customHeight="1" x14ac:dyDescent="0.25">
      <c r="A13" s="95"/>
      <c r="B13" s="96"/>
      <c r="C13" s="119"/>
      <c r="D13" s="100"/>
    </row>
    <row r="14" spans="1:4" ht="40.5" customHeight="1" x14ac:dyDescent="0.25">
      <c r="A14" s="95"/>
      <c r="B14" s="96"/>
      <c r="C14" s="119"/>
      <c r="D14" s="100"/>
    </row>
    <row r="15" spans="1:4" ht="68.25" customHeight="1" x14ac:dyDescent="0.25">
      <c r="A15" s="95"/>
      <c r="B15" s="96"/>
      <c r="C15" s="119"/>
      <c r="D15" s="100"/>
    </row>
    <row r="16" spans="1:4" ht="48" customHeight="1" x14ac:dyDescent="0.25">
      <c r="A16" s="95"/>
      <c r="B16" s="96"/>
      <c r="C16" s="119"/>
      <c r="D16" s="100"/>
    </row>
    <row r="17" spans="1:4" ht="71.25" customHeight="1" x14ac:dyDescent="0.25">
      <c r="A17" s="95"/>
      <c r="B17" s="96"/>
      <c r="C17" s="119"/>
      <c r="D17" s="100"/>
    </row>
    <row r="18" spans="1:4" ht="57.75" customHeight="1" x14ac:dyDescent="0.25">
      <c r="A18" s="95"/>
      <c r="B18" s="96"/>
      <c r="C18" s="119"/>
      <c r="D18" s="100"/>
    </row>
    <row r="19" spans="1:4" x14ac:dyDescent="0.25">
      <c r="A19" s="95"/>
      <c r="B19" s="96"/>
      <c r="C19" s="119"/>
      <c r="D19" s="100"/>
    </row>
    <row r="20" spans="1:4" ht="142.5" customHeight="1" x14ac:dyDescent="0.25">
      <c r="A20" s="95"/>
      <c r="B20" s="96"/>
      <c r="C20" s="119"/>
      <c r="D20" s="100"/>
    </row>
    <row r="21" spans="1:4" x14ac:dyDescent="0.25">
      <c r="A21" s="95" t="s">
        <v>69</v>
      </c>
      <c r="B21" s="96" t="s">
        <v>2</v>
      </c>
      <c r="C21" s="118" t="s">
        <v>1</v>
      </c>
      <c r="D21" s="98" t="s">
        <v>4</v>
      </c>
    </row>
    <row r="22" spans="1:4" ht="98.25" customHeight="1" x14ac:dyDescent="0.25">
      <c r="A22" s="95"/>
      <c r="B22" s="96"/>
      <c r="C22" s="119"/>
      <c r="D22" s="100"/>
    </row>
    <row r="23" spans="1:4" ht="77.25" customHeight="1" x14ac:dyDescent="0.25">
      <c r="A23" s="95"/>
      <c r="B23" s="96"/>
      <c r="C23" s="119"/>
      <c r="D23" s="100"/>
    </row>
    <row r="24" spans="1:4" ht="44.25" customHeight="1" x14ac:dyDescent="0.25">
      <c r="A24" s="95"/>
      <c r="B24" s="96"/>
      <c r="C24" s="119"/>
      <c r="D24" s="100"/>
    </row>
    <row r="25" spans="1:4" ht="89.25" customHeight="1" x14ac:dyDescent="0.25">
      <c r="A25" s="95"/>
      <c r="B25" s="96"/>
      <c r="C25" s="119"/>
      <c r="D25" s="100"/>
    </row>
    <row r="26" spans="1:4" ht="60" customHeight="1" x14ac:dyDescent="0.25">
      <c r="A26" s="95"/>
      <c r="B26" s="96"/>
      <c r="C26" s="119"/>
      <c r="D26" s="100"/>
    </row>
    <row r="27" spans="1:4" ht="54.75" customHeight="1" x14ac:dyDescent="0.25">
      <c r="A27" s="95"/>
      <c r="B27" s="96"/>
      <c r="C27" s="119"/>
      <c r="D27" s="100"/>
    </row>
    <row r="28" spans="1:4" ht="54" customHeight="1" x14ac:dyDescent="0.25">
      <c r="A28" s="95"/>
      <c r="B28" s="96"/>
      <c r="C28" s="119"/>
      <c r="D28" s="100"/>
    </row>
    <row r="29" spans="1:4" x14ac:dyDescent="0.25">
      <c r="A29" s="95"/>
      <c r="B29" s="96"/>
      <c r="C29" s="119"/>
      <c r="D29" s="100"/>
    </row>
    <row r="30" spans="1:4" ht="92.25" customHeight="1" x14ac:dyDescent="0.25">
      <c r="A30" s="95"/>
      <c r="B30" s="96"/>
      <c r="C30" s="119"/>
      <c r="D30" s="100"/>
    </row>
    <row r="31" spans="1:4" ht="288.75" customHeight="1" x14ac:dyDescent="0.25">
      <c r="A31" s="95"/>
      <c r="B31" s="96"/>
      <c r="C31" s="119"/>
      <c r="D31" s="100"/>
    </row>
    <row r="32" spans="1:4" ht="42" hidden="1" customHeight="1" x14ac:dyDescent="0.25">
      <c r="A32" s="95"/>
      <c r="B32" s="96"/>
      <c r="C32" s="119"/>
      <c r="D32" s="100"/>
    </row>
    <row r="37" spans="1:2" ht="54.75" customHeight="1" x14ac:dyDescent="0.25">
      <c r="A37" s="73" t="s">
        <v>103</v>
      </c>
      <c r="B37" s="73"/>
    </row>
    <row r="38" spans="1:2" ht="33.75" customHeight="1" x14ac:dyDescent="0.25">
      <c r="A38" s="101" t="s">
        <v>80</v>
      </c>
      <c r="B38" s="102"/>
    </row>
    <row r="39" spans="1:2" ht="21" x14ac:dyDescent="0.25">
      <c r="A39" s="103" t="s">
        <v>107</v>
      </c>
      <c r="B39" s="116"/>
    </row>
    <row r="40" spans="1:2" ht="21" x14ac:dyDescent="0.25">
      <c r="A40" s="103" t="s">
        <v>108</v>
      </c>
      <c r="B40" s="117"/>
    </row>
    <row r="41" spans="1:2" ht="21" x14ac:dyDescent="0.25">
      <c r="A41" s="107" t="s">
        <v>71</v>
      </c>
      <c r="B41" s="106">
        <f>'PLEASE READ'!B6</f>
        <v>0</v>
      </c>
    </row>
    <row r="42" spans="1:2" ht="21" x14ac:dyDescent="0.25">
      <c r="A42" s="107" t="s">
        <v>191</v>
      </c>
      <c r="B42" s="106" t="str">
        <f>'PLEASE READ'!B7</f>
        <v>/       /</v>
      </c>
    </row>
    <row r="43" spans="1:2" ht="21" x14ac:dyDescent="0.25">
      <c r="A43" s="107" t="s">
        <v>72</v>
      </c>
      <c r="B43" s="106">
        <f>'PLEASE READ'!B8</f>
        <v>0</v>
      </c>
    </row>
    <row r="44" spans="1:2" ht="21" x14ac:dyDescent="0.25">
      <c r="A44" s="107" t="s">
        <v>73</v>
      </c>
      <c r="B44" s="106">
        <f>'PLEASE READ'!B9</f>
        <v>0</v>
      </c>
    </row>
    <row r="45" spans="1:2" ht="21" x14ac:dyDescent="0.25">
      <c r="A45" s="108" t="s">
        <v>74</v>
      </c>
      <c r="B45" s="109"/>
    </row>
    <row r="46" spans="1:2" ht="21" x14ac:dyDescent="0.25">
      <c r="A46" s="110" t="s">
        <v>75</v>
      </c>
      <c r="B46" s="110">
        <f>'PLEASE READ'!B11</f>
        <v>0</v>
      </c>
    </row>
    <row r="47" spans="1:2" ht="21" x14ac:dyDescent="0.25">
      <c r="A47" s="110" t="s">
        <v>76</v>
      </c>
      <c r="B47" s="110">
        <f>'PLEASE READ'!B12</f>
        <v>0</v>
      </c>
    </row>
    <row r="48" spans="1:2" ht="21" x14ac:dyDescent="0.25">
      <c r="A48" s="110" t="s">
        <v>77</v>
      </c>
      <c r="B48" s="110">
        <f>'PLEASE READ'!B13</f>
        <v>0</v>
      </c>
    </row>
    <row r="49" spans="1:2" ht="21" x14ac:dyDescent="0.25">
      <c r="A49" s="111" t="s">
        <v>78</v>
      </c>
      <c r="B49" s="112"/>
    </row>
    <row r="50" spans="1:2" ht="21" x14ac:dyDescent="0.25">
      <c r="A50" s="113" t="s">
        <v>79</v>
      </c>
      <c r="B50" s="113">
        <f>'PLEASE READ'!B15</f>
        <v>0</v>
      </c>
    </row>
    <row r="51" spans="1:2" ht="21" x14ac:dyDescent="0.25">
      <c r="A51" s="113" t="s">
        <v>76</v>
      </c>
      <c r="B51" s="113">
        <f>'PLEASE READ'!B16</f>
        <v>0</v>
      </c>
    </row>
    <row r="52" spans="1:2" ht="21" x14ac:dyDescent="0.25">
      <c r="A52" s="113" t="s">
        <v>77</v>
      </c>
      <c r="B52" s="113">
        <f>'PLEASE READ'!B17</f>
        <v>0</v>
      </c>
    </row>
    <row r="53" spans="1:2" ht="21" x14ac:dyDescent="0.25">
      <c r="A53" s="15"/>
      <c r="B53" s="15"/>
    </row>
    <row r="54" spans="1:2" ht="21" x14ac:dyDescent="0.25">
      <c r="A54" s="114" t="str">
        <f>breakfast!A57</f>
        <v>total COST</v>
      </c>
      <c r="B54" s="115">
        <f>B40*B43</f>
        <v>0</v>
      </c>
    </row>
  </sheetData>
  <mergeCells count="13">
    <mergeCell ref="A37:B37"/>
    <mergeCell ref="A38:B38"/>
    <mergeCell ref="A45:B45"/>
    <mergeCell ref="A49:B49"/>
    <mergeCell ref="A1:D1"/>
    <mergeCell ref="D3:D20"/>
    <mergeCell ref="D21:D32"/>
    <mergeCell ref="A21:A32"/>
    <mergeCell ref="A3:A20"/>
    <mergeCell ref="C3:C20"/>
    <mergeCell ref="B3:B20"/>
    <mergeCell ref="C21:C32"/>
    <mergeCell ref="B21:B3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E49"/>
  <sheetViews>
    <sheetView zoomScale="60" zoomScaleNormal="60" workbookViewId="0">
      <pane xSplit="5" ySplit="2" topLeftCell="F31" activePane="bottomRight" state="frozen"/>
      <selection pane="topRight" activeCell="F1" sqref="F1"/>
      <selection pane="bottomLeft" activeCell="A3" sqref="A3"/>
      <selection pane="bottomRight" activeCell="B70" sqref="B70"/>
    </sheetView>
  </sheetViews>
  <sheetFormatPr defaultRowHeight="12" x14ac:dyDescent="0.25"/>
  <cols>
    <col min="1" max="1" width="56.42578125" style="5" customWidth="1"/>
    <col min="2" max="2" width="59.42578125" style="5" customWidth="1"/>
    <col min="3" max="3" width="66.28515625" style="5" customWidth="1"/>
    <col min="4" max="4" width="49" style="5" customWidth="1"/>
    <col min="5" max="5" width="52.28515625" style="5" customWidth="1"/>
    <col min="6" max="16384" width="9.140625" style="5"/>
  </cols>
  <sheetData>
    <row r="1" spans="1:5" ht="40.5" customHeight="1" x14ac:dyDescent="0.25">
      <c r="A1" s="79" t="s">
        <v>115</v>
      </c>
      <c r="B1" s="79"/>
      <c r="C1" s="79" t="s">
        <v>118</v>
      </c>
      <c r="D1" s="79"/>
      <c r="E1" s="79"/>
    </row>
    <row r="2" spans="1:5" s="7" customFormat="1" ht="42.75" customHeight="1" x14ac:dyDescent="0.25">
      <c r="A2" s="30" t="s">
        <v>117</v>
      </c>
      <c r="B2" s="12" t="s">
        <v>119</v>
      </c>
      <c r="C2" s="12" t="s">
        <v>120</v>
      </c>
      <c r="D2" s="12" t="s">
        <v>122</v>
      </c>
      <c r="E2" s="12" t="s">
        <v>121</v>
      </c>
    </row>
    <row r="3" spans="1:5" ht="15" customHeight="1" x14ac:dyDescent="0.25">
      <c r="A3" s="77" t="s">
        <v>13</v>
      </c>
      <c r="B3" s="78" t="s">
        <v>15</v>
      </c>
      <c r="C3" s="82" t="s">
        <v>17</v>
      </c>
      <c r="D3" s="75" t="s">
        <v>19</v>
      </c>
      <c r="E3" s="80" t="s">
        <v>43</v>
      </c>
    </row>
    <row r="4" spans="1:5" x14ac:dyDescent="0.25">
      <c r="A4" s="77"/>
      <c r="B4" s="78"/>
      <c r="C4" s="83"/>
      <c r="D4" s="76"/>
      <c r="E4" s="81"/>
    </row>
    <row r="5" spans="1:5" x14ac:dyDescent="0.25">
      <c r="A5" s="77"/>
      <c r="B5" s="78"/>
      <c r="C5" s="83"/>
      <c r="D5" s="76"/>
      <c r="E5" s="81"/>
    </row>
    <row r="6" spans="1:5" x14ac:dyDescent="0.25">
      <c r="A6" s="77"/>
      <c r="B6" s="78"/>
      <c r="C6" s="83"/>
      <c r="D6" s="76"/>
      <c r="E6" s="81"/>
    </row>
    <row r="7" spans="1:5" x14ac:dyDescent="0.25">
      <c r="A7" s="77"/>
      <c r="B7" s="78"/>
      <c r="C7" s="83"/>
      <c r="D7" s="76"/>
      <c r="E7" s="81"/>
    </row>
    <row r="8" spans="1:5" ht="24.75" customHeight="1" x14ac:dyDescent="0.25">
      <c r="A8" s="77"/>
      <c r="B8" s="78"/>
      <c r="C8" s="83"/>
      <c r="D8" s="76"/>
      <c r="E8" s="81"/>
    </row>
    <row r="9" spans="1:5" ht="20.25" customHeight="1" x14ac:dyDescent="0.25">
      <c r="A9" s="77"/>
      <c r="B9" s="78"/>
      <c r="C9" s="83"/>
      <c r="D9" s="76"/>
      <c r="E9" s="81"/>
    </row>
    <row r="10" spans="1:5" ht="18" customHeight="1" x14ac:dyDescent="0.25">
      <c r="A10" s="77"/>
      <c r="B10" s="78"/>
      <c r="C10" s="83"/>
      <c r="D10" s="76"/>
      <c r="E10" s="81"/>
    </row>
    <row r="11" spans="1:5" ht="18.75" customHeight="1" x14ac:dyDescent="0.25">
      <c r="A11" s="77"/>
      <c r="B11" s="78"/>
      <c r="C11" s="83"/>
      <c r="D11" s="76"/>
      <c r="E11" s="81"/>
    </row>
    <row r="12" spans="1:5" ht="13.5" customHeight="1" x14ac:dyDescent="0.25">
      <c r="A12" s="77"/>
      <c r="B12" s="78"/>
      <c r="C12" s="83"/>
      <c r="D12" s="76"/>
      <c r="E12" s="81"/>
    </row>
    <row r="13" spans="1:5" ht="21" customHeight="1" x14ac:dyDescent="0.25">
      <c r="A13" s="77"/>
      <c r="B13" s="78"/>
      <c r="C13" s="83"/>
      <c r="D13" s="76"/>
      <c r="E13" s="81"/>
    </row>
    <row r="14" spans="1:5" x14ac:dyDescent="0.25">
      <c r="A14" s="77"/>
      <c r="B14" s="78"/>
      <c r="C14" s="83"/>
      <c r="D14" s="76"/>
      <c r="E14" s="81"/>
    </row>
    <row r="15" spans="1:5" x14ac:dyDescent="0.25">
      <c r="A15" s="77"/>
      <c r="B15" s="78"/>
      <c r="C15" s="83"/>
      <c r="D15" s="76"/>
      <c r="E15" s="81"/>
    </row>
    <row r="16" spans="1:5" ht="24" customHeight="1" x14ac:dyDescent="0.25">
      <c r="A16" s="77"/>
      <c r="B16" s="78"/>
      <c r="C16" s="83"/>
      <c r="D16" s="76"/>
      <c r="E16" s="81"/>
    </row>
    <row r="17" spans="1:5" ht="18.75" customHeight="1" x14ac:dyDescent="0.25">
      <c r="A17" s="77"/>
      <c r="B17" s="78"/>
      <c r="C17" s="83"/>
      <c r="D17" s="76"/>
      <c r="E17" s="81"/>
    </row>
    <row r="18" spans="1:5" x14ac:dyDescent="0.25">
      <c r="A18" s="77"/>
      <c r="B18" s="78"/>
      <c r="C18" s="83"/>
      <c r="D18" s="76"/>
      <c r="E18" s="81"/>
    </row>
    <row r="19" spans="1:5" x14ac:dyDescent="0.25">
      <c r="A19" s="77"/>
      <c r="B19" s="78"/>
      <c r="C19" s="83"/>
      <c r="D19" s="76"/>
      <c r="E19" s="81"/>
    </row>
    <row r="20" spans="1:5" x14ac:dyDescent="0.25">
      <c r="A20" s="77" t="s">
        <v>14</v>
      </c>
      <c r="B20" s="78" t="s">
        <v>16</v>
      </c>
      <c r="C20" s="82" t="s">
        <v>18</v>
      </c>
      <c r="D20" s="75" t="s">
        <v>44</v>
      </c>
      <c r="E20" s="80" t="s">
        <v>45</v>
      </c>
    </row>
    <row r="21" spans="1:5" ht="49.5" customHeight="1" x14ac:dyDescent="0.25">
      <c r="A21" s="77"/>
      <c r="B21" s="78"/>
      <c r="C21" s="83"/>
      <c r="D21" s="76"/>
      <c r="E21" s="81"/>
    </row>
    <row r="22" spans="1:5" ht="36" customHeight="1" x14ac:dyDescent="0.25">
      <c r="A22" s="77"/>
      <c r="B22" s="78"/>
      <c r="C22" s="83"/>
      <c r="D22" s="76"/>
      <c r="E22" s="81"/>
    </row>
    <row r="23" spans="1:5" ht="23.25" customHeight="1" x14ac:dyDescent="0.25">
      <c r="A23" s="77"/>
      <c r="B23" s="78"/>
      <c r="C23" s="83"/>
      <c r="D23" s="76"/>
      <c r="E23" s="81"/>
    </row>
    <row r="24" spans="1:5" ht="27" customHeight="1" x14ac:dyDescent="0.25">
      <c r="A24" s="77"/>
      <c r="B24" s="78"/>
      <c r="C24" s="83"/>
      <c r="D24" s="76"/>
      <c r="E24" s="81"/>
    </row>
    <row r="25" spans="1:5" x14ac:dyDescent="0.25">
      <c r="A25" s="77"/>
      <c r="B25" s="78"/>
      <c r="C25" s="83"/>
      <c r="D25" s="76"/>
      <c r="E25" s="81"/>
    </row>
    <row r="26" spans="1:5" ht="18.75" customHeight="1" x14ac:dyDescent="0.25">
      <c r="A26" s="77"/>
      <c r="B26" s="78"/>
      <c r="C26" s="83"/>
      <c r="D26" s="76"/>
      <c r="E26" s="81"/>
    </row>
    <row r="27" spans="1:5" ht="20.25" customHeight="1" x14ac:dyDescent="0.25">
      <c r="A27" s="77"/>
      <c r="B27" s="78"/>
      <c r="C27" s="83"/>
      <c r="D27" s="76"/>
      <c r="E27" s="81"/>
    </row>
    <row r="28" spans="1:5" ht="13.5" customHeight="1" x14ac:dyDescent="0.25">
      <c r="A28" s="77"/>
      <c r="B28" s="78"/>
      <c r="C28" s="83"/>
      <c r="D28" s="76"/>
      <c r="E28" s="81"/>
    </row>
    <row r="32" spans="1:5" ht="61.5" x14ac:dyDescent="0.25">
      <c r="A32" s="73" t="s">
        <v>103</v>
      </c>
      <c r="B32" s="73"/>
    </row>
    <row r="33" spans="1:2" ht="21" customHeight="1" x14ac:dyDescent="0.25">
      <c r="A33" s="67" t="s">
        <v>80</v>
      </c>
      <c r="B33" s="68"/>
    </row>
    <row r="34" spans="1:2" ht="15.75" x14ac:dyDescent="0.25">
      <c r="A34" s="34" t="s">
        <v>107</v>
      </c>
      <c r="B34" s="22"/>
    </row>
    <row r="35" spans="1:2" ht="15.75" x14ac:dyDescent="0.25">
      <c r="A35" s="34" t="s">
        <v>108</v>
      </c>
      <c r="B35" s="42"/>
    </row>
    <row r="36" spans="1:2" ht="15.75" x14ac:dyDescent="0.25">
      <c r="A36" s="23" t="s">
        <v>71</v>
      </c>
      <c r="B36" s="39">
        <f>'PLEASE READ'!B6</f>
        <v>0</v>
      </c>
    </row>
    <row r="37" spans="1:2" ht="15.75" x14ac:dyDescent="0.25">
      <c r="A37" s="23" t="s">
        <v>191</v>
      </c>
      <c r="B37" s="39" t="str">
        <f>'PLEASE READ'!B7</f>
        <v>/       /</v>
      </c>
    </row>
    <row r="38" spans="1:2" ht="15.75" x14ac:dyDescent="0.25">
      <c r="A38" s="23" t="s">
        <v>72</v>
      </c>
      <c r="B38" s="39">
        <f>'PLEASE READ'!B8</f>
        <v>0</v>
      </c>
    </row>
    <row r="39" spans="1:2" ht="15.75" x14ac:dyDescent="0.25">
      <c r="A39" s="23" t="s">
        <v>73</v>
      </c>
      <c r="B39" s="39">
        <f>'PLEASE READ'!B9</f>
        <v>0</v>
      </c>
    </row>
    <row r="40" spans="1:2" ht="15.75" x14ac:dyDescent="0.25">
      <c r="A40" s="69" t="s">
        <v>74</v>
      </c>
      <c r="B40" s="70"/>
    </row>
    <row r="41" spans="1:2" ht="15.75" x14ac:dyDescent="0.25">
      <c r="A41" s="24" t="s">
        <v>75</v>
      </c>
      <c r="B41" s="24">
        <f>'PLEASE READ'!B11</f>
        <v>0</v>
      </c>
    </row>
    <row r="42" spans="1:2" ht="15.75" x14ac:dyDescent="0.25">
      <c r="A42" s="24" t="s">
        <v>76</v>
      </c>
      <c r="B42" s="24">
        <f>'PLEASE READ'!B12</f>
        <v>0</v>
      </c>
    </row>
    <row r="43" spans="1:2" ht="15.75" x14ac:dyDescent="0.25">
      <c r="A43" s="24" t="s">
        <v>77</v>
      </c>
      <c r="B43" s="24">
        <f>'PLEASE READ'!B13</f>
        <v>0</v>
      </c>
    </row>
    <row r="44" spans="1:2" ht="15.75" x14ac:dyDescent="0.25">
      <c r="A44" s="71" t="s">
        <v>78</v>
      </c>
      <c r="B44" s="72"/>
    </row>
    <row r="45" spans="1:2" ht="15.75" x14ac:dyDescent="0.25">
      <c r="A45" s="25" t="s">
        <v>79</v>
      </c>
      <c r="B45" s="25">
        <f>'PLEASE READ'!B15</f>
        <v>0</v>
      </c>
    </row>
    <row r="46" spans="1:2" ht="15.75" x14ac:dyDescent="0.25">
      <c r="A46" s="25" t="s">
        <v>76</v>
      </c>
      <c r="B46" s="25">
        <f>'PLEASE READ'!B16</f>
        <v>0</v>
      </c>
    </row>
    <row r="47" spans="1:2" ht="15.75" x14ac:dyDescent="0.25">
      <c r="A47" s="25" t="s">
        <v>77</v>
      </c>
      <c r="B47" s="25">
        <f>'PLEASE READ'!B17</f>
        <v>0</v>
      </c>
    </row>
    <row r="48" spans="1:2" ht="15.75" x14ac:dyDescent="0.25">
      <c r="A48" s="14"/>
      <c r="B48" s="14"/>
    </row>
    <row r="49" spans="1:2" ht="15.75" x14ac:dyDescent="0.25">
      <c r="A49" s="40" t="s">
        <v>81</v>
      </c>
      <c r="B49" s="41">
        <f>B35*B38</f>
        <v>0</v>
      </c>
    </row>
  </sheetData>
  <mergeCells count="16">
    <mergeCell ref="A32:B32"/>
    <mergeCell ref="A33:B33"/>
    <mergeCell ref="A40:B40"/>
    <mergeCell ref="A44:B44"/>
    <mergeCell ref="C1:E1"/>
    <mergeCell ref="A1:B1"/>
    <mergeCell ref="E3:E19"/>
    <mergeCell ref="E20:E28"/>
    <mergeCell ref="A3:A19"/>
    <mergeCell ref="B3:B19"/>
    <mergeCell ref="C3:C19"/>
    <mergeCell ref="D3:D19"/>
    <mergeCell ref="A20:A28"/>
    <mergeCell ref="B20:B28"/>
    <mergeCell ref="C20:C28"/>
    <mergeCell ref="D20:D2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E72"/>
  <sheetViews>
    <sheetView topLeftCell="A41" zoomScale="60" zoomScaleNormal="60" workbookViewId="0">
      <selection activeCell="C66" sqref="C66"/>
    </sheetView>
  </sheetViews>
  <sheetFormatPr defaultRowHeight="15" x14ac:dyDescent="0.25"/>
  <cols>
    <col min="1" max="1" width="73.5703125" customWidth="1"/>
    <col min="2" max="2" width="54.5703125" customWidth="1"/>
    <col min="3" max="3" width="58.5703125" customWidth="1"/>
    <col min="4" max="4" width="65.85546875" customWidth="1"/>
    <col min="5" max="5" width="56.85546875" customWidth="1"/>
  </cols>
  <sheetData>
    <row r="1" spans="1:5" ht="31.5" x14ac:dyDescent="0.5">
      <c r="A1" s="84" t="s">
        <v>123</v>
      </c>
      <c r="B1" s="84"/>
      <c r="C1" s="84"/>
      <c r="D1" s="84"/>
      <c r="E1" s="84"/>
    </row>
    <row r="2" spans="1:5" ht="18.75" x14ac:dyDescent="0.3">
      <c r="A2" s="49" t="s">
        <v>124</v>
      </c>
      <c r="B2" s="49" t="s">
        <v>125</v>
      </c>
      <c r="C2" s="49" t="s">
        <v>126</v>
      </c>
      <c r="D2" s="49" t="s">
        <v>127</v>
      </c>
      <c r="E2" s="49" t="s">
        <v>128</v>
      </c>
    </row>
    <row r="3" spans="1:5" x14ac:dyDescent="0.25">
      <c r="A3" s="95" t="s">
        <v>20</v>
      </c>
      <c r="B3" s="96" t="s">
        <v>21</v>
      </c>
      <c r="C3" s="118" t="s">
        <v>23</v>
      </c>
      <c r="D3" s="98" t="s">
        <v>22</v>
      </c>
      <c r="E3" s="120" t="s">
        <v>24</v>
      </c>
    </row>
    <row r="4" spans="1:5" x14ac:dyDescent="0.25">
      <c r="A4" s="95"/>
      <c r="B4" s="96"/>
      <c r="C4" s="119"/>
      <c r="D4" s="100"/>
      <c r="E4" s="121"/>
    </row>
    <row r="5" spans="1:5" x14ac:dyDescent="0.25">
      <c r="A5" s="95"/>
      <c r="B5" s="96"/>
      <c r="C5" s="119"/>
      <c r="D5" s="100"/>
      <c r="E5" s="121"/>
    </row>
    <row r="6" spans="1:5" x14ac:dyDescent="0.25">
      <c r="A6" s="95"/>
      <c r="B6" s="96"/>
      <c r="C6" s="119"/>
      <c r="D6" s="100"/>
      <c r="E6" s="121"/>
    </row>
    <row r="7" spans="1:5" x14ac:dyDescent="0.25">
      <c r="A7" s="95"/>
      <c r="B7" s="96"/>
      <c r="C7" s="119"/>
      <c r="D7" s="100"/>
      <c r="E7" s="121"/>
    </row>
    <row r="8" spans="1:5" x14ac:dyDescent="0.25">
      <c r="A8" s="95"/>
      <c r="B8" s="96"/>
      <c r="C8" s="119"/>
      <c r="D8" s="100"/>
      <c r="E8" s="121"/>
    </row>
    <row r="9" spans="1:5" x14ac:dyDescent="0.25">
      <c r="A9" s="95"/>
      <c r="B9" s="96"/>
      <c r="C9" s="119"/>
      <c r="D9" s="100"/>
      <c r="E9" s="121"/>
    </row>
    <row r="10" spans="1:5" x14ac:dyDescent="0.25">
      <c r="A10" s="95"/>
      <c r="B10" s="96"/>
      <c r="C10" s="119"/>
      <c r="D10" s="100"/>
      <c r="E10" s="121"/>
    </row>
    <row r="11" spans="1:5" x14ac:dyDescent="0.25">
      <c r="A11" s="95"/>
      <c r="B11" s="96"/>
      <c r="C11" s="119"/>
      <c r="D11" s="100"/>
      <c r="E11" s="121"/>
    </row>
    <row r="12" spans="1:5" x14ac:dyDescent="0.25">
      <c r="A12" s="95"/>
      <c r="B12" s="96"/>
      <c r="C12" s="119"/>
      <c r="D12" s="100"/>
      <c r="E12" s="121"/>
    </row>
    <row r="13" spans="1:5" x14ac:dyDescent="0.25">
      <c r="A13" s="95"/>
      <c r="B13" s="96"/>
      <c r="C13" s="119"/>
      <c r="D13" s="100"/>
      <c r="E13" s="121"/>
    </row>
    <row r="14" spans="1:5" ht="257.25" customHeight="1" x14ac:dyDescent="0.25">
      <c r="A14" s="95"/>
      <c r="B14" s="96"/>
      <c r="C14" s="119"/>
      <c r="D14" s="100"/>
      <c r="E14" s="121"/>
    </row>
    <row r="15" spans="1:5" x14ac:dyDescent="0.25">
      <c r="A15" s="95" t="s">
        <v>26</v>
      </c>
      <c r="B15" s="96" t="s">
        <v>25</v>
      </c>
      <c r="C15" s="118" t="s">
        <v>27</v>
      </c>
      <c r="D15" s="98" t="s">
        <v>28</v>
      </c>
      <c r="E15" s="120" t="s">
        <v>29</v>
      </c>
    </row>
    <row r="16" spans="1:5" x14ac:dyDescent="0.25">
      <c r="A16" s="95"/>
      <c r="B16" s="96"/>
      <c r="C16" s="119"/>
      <c r="D16" s="100"/>
      <c r="E16" s="121"/>
    </row>
    <row r="17" spans="1:5" x14ac:dyDescent="0.25">
      <c r="A17" s="95"/>
      <c r="B17" s="96"/>
      <c r="C17" s="119"/>
      <c r="D17" s="100"/>
      <c r="E17" s="121"/>
    </row>
    <row r="18" spans="1:5" x14ac:dyDescent="0.25">
      <c r="A18" s="95"/>
      <c r="B18" s="96"/>
      <c r="C18" s="119"/>
      <c r="D18" s="100"/>
      <c r="E18" s="121"/>
    </row>
    <row r="19" spans="1:5" x14ac:dyDescent="0.25">
      <c r="A19" s="95"/>
      <c r="B19" s="96"/>
      <c r="C19" s="119"/>
      <c r="D19" s="100"/>
      <c r="E19" s="121"/>
    </row>
    <row r="20" spans="1:5" x14ac:dyDescent="0.25">
      <c r="A20" s="95"/>
      <c r="B20" s="96"/>
      <c r="C20" s="119"/>
      <c r="D20" s="100"/>
      <c r="E20" s="121"/>
    </row>
    <row r="21" spans="1:5" x14ac:dyDescent="0.25">
      <c r="A21" s="95"/>
      <c r="B21" s="96"/>
      <c r="C21" s="119"/>
      <c r="D21" s="100"/>
      <c r="E21" s="121"/>
    </row>
    <row r="22" spans="1:5" x14ac:dyDescent="0.25">
      <c r="A22" s="95"/>
      <c r="B22" s="96"/>
      <c r="C22" s="119"/>
      <c r="D22" s="100"/>
      <c r="E22" s="121"/>
    </row>
    <row r="23" spans="1:5" x14ac:dyDescent="0.25">
      <c r="A23" s="95"/>
      <c r="B23" s="96"/>
      <c r="C23" s="119"/>
      <c r="D23" s="100"/>
      <c r="E23" s="121"/>
    </row>
    <row r="24" spans="1:5" x14ac:dyDescent="0.25">
      <c r="A24" s="95"/>
      <c r="B24" s="96"/>
      <c r="C24" s="119"/>
      <c r="D24" s="100"/>
      <c r="E24" s="121"/>
    </row>
    <row r="25" spans="1:5" x14ac:dyDescent="0.25">
      <c r="A25" s="95"/>
      <c r="B25" s="96"/>
      <c r="C25" s="119"/>
      <c r="D25" s="100"/>
      <c r="E25" s="121"/>
    </row>
    <row r="26" spans="1:5" ht="148.5" customHeight="1" x14ac:dyDescent="0.25">
      <c r="A26" s="95"/>
      <c r="B26" s="96"/>
      <c r="C26" s="119"/>
      <c r="D26" s="100"/>
      <c r="E26" s="121"/>
    </row>
    <row r="27" spans="1:5" ht="31.5" x14ac:dyDescent="0.5">
      <c r="A27" s="84" t="s">
        <v>134</v>
      </c>
      <c r="B27" s="84"/>
      <c r="C27" s="84"/>
      <c r="D27" s="84"/>
      <c r="E27" s="84"/>
    </row>
    <row r="28" spans="1:5" ht="18.75" x14ac:dyDescent="0.3">
      <c r="A28" s="49" t="s">
        <v>129</v>
      </c>
      <c r="B28" s="49" t="s">
        <v>130</v>
      </c>
      <c r="C28" s="49" t="s">
        <v>131</v>
      </c>
      <c r="D28" s="49" t="s">
        <v>132</v>
      </c>
      <c r="E28" s="49" t="s">
        <v>133</v>
      </c>
    </row>
    <row r="29" spans="1:5" x14ac:dyDescent="0.25">
      <c r="A29" s="95" t="s">
        <v>135</v>
      </c>
      <c r="B29" s="96" t="s">
        <v>137</v>
      </c>
      <c r="C29" s="118" t="s">
        <v>139</v>
      </c>
      <c r="D29" s="98" t="s">
        <v>141</v>
      </c>
      <c r="E29" s="120" t="s">
        <v>143</v>
      </c>
    </row>
    <row r="30" spans="1:5" x14ac:dyDescent="0.25">
      <c r="A30" s="95"/>
      <c r="B30" s="96"/>
      <c r="C30" s="119"/>
      <c r="D30" s="100"/>
      <c r="E30" s="121"/>
    </row>
    <row r="31" spans="1:5" x14ac:dyDescent="0.25">
      <c r="A31" s="95"/>
      <c r="B31" s="96"/>
      <c r="C31" s="119"/>
      <c r="D31" s="100"/>
      <c r="E31" s="121"/>
    </row>
    <row r="32" spans="1:5" x14ac:dyDescent="0.25">
      <c r="A32" s="95"/>
      <c r="B32" s="96"/>
      <c r="C32" s="119"/>
      <c r="D32" s="100"/>
      <c r="E32" s="121"/>
    </row>
    <row r="33" spans="1:5" x14ac:dyDescent="0.25">
      <c r="A33" s="95"/>
      <c r="B33" s="96"/>
      <c r="C33" s="119"/>
      <c r="D33" s="100"/>
      <c r="E33" s="121"/>
    </row>
    <row r="34" spans="1:5" x14ac:dyDescent="0.25">
      <c r="A34" s="95"/>
      <c r="B34" s="96"/>
      <c r="C34" s="119"/>
      <c r="D34" s="100"/>
      <c r="E34" s="121"/>
    </row>
    <row r="35" spans="1:5" x14ac:dyDescent="0.25">
      <c r="A35" s="95"/>
      <c r="B35" s="96"/>
      <c r="C35" s="119"/>
      <c r="D35" s="100"/>
      <c r="E35" s="121"/>
    </row>
    <row r="36" spans="1:5" x14ac:dyDescent="0.25">
      <c r="A36" s="95"/>
      <c r="B36" s="96"/>
      <c r="C36" s="119"/>
      <c r="D36" s="100"/>
      <c r="E36" s="121"/>
    </row>
    <row r="37" spans="1:5" x14ac:dyDescent="0.25">
      <c r="A37" s="95"/>
      <c r="B37" s="96"/>
      <c r="C37" s="119"/>
      <c r="D37" s="100"/>
      <c r="E37" s="121"/>
    </row>
    <row r="38" spans="1:5" x14ac:dyDescent="0.25">
      <c r="A38" s="95"/>
      <c r="B38" s="96"/>
      <c r="C38" s="119"/>
      <c r="D38" s="100"/>
      <c r="E38" s="121"/>
    </row>
    <row r="39" spans="1:5" x14ac:dyDescent="0.25">
      <c r="A39" s="95"/>
      <c r="B39" s="96"/>
      <c r="C39" s="119"/>
      <c r="D39" s="100"/>
      <c r="E39" s="121"/>
    </row>
    <row r="40" spans="1:5" ht="168.75" customHeight="1" x14ac:dyDescent="0.25">
      <c r="A40" s="95"/>
      <c r="B40" s="96"/>
      <c r="C40" s="119"/>
      <c r="D40" s="100"/>
      <c r="E40" s="121"/>
    </row>
    <row r="41" spans="1:5" x14ac:dyDescent="0.25">
      <c r="A41" s="95" t="s">
        <v>136</v>
      </c>
      <c r="B41" s="96" t="s">
        <v>138</v>
      </c>
      <c r="C41" s="118" t="s">
        <v>140</v>
      </c>
      <c r="D41" s="98" t="s">
        <v>142</v>
      </c>
      <c r="E41" s="120" t="s">
        <v>144</v>
      </c>
    </row>
    <row r="42" spans="1:5" x14ac:dyDescent="0.25">
      <c r="A42" s="95"/>
      <c r="B42" s="96"/>
      <c r="C42" s="119"/>
      <c r="D42" s="100"/>
      <c r="E42" s="121"/>
    </row>
    <row r="43" spans="1:5" x14ac:dyDescent="0.25">
      <c r="A43" s="95"/>
      <c r="B43" s="96"/>
      <c r="C43" s="119"/>
      <c r="D43" s="100"/>
      <c r="E43" s="121"/>
    </row>
    <row r="44" spans="1:5" x14ac:dyDescent="0.25">
      <c r="A44" s="95"/>
      <c r="B44" s="96"/>
      <c r="C44" s="119"/>
      <c r="D44" s="100"/>
      <c r="E44" s="121"/>
    </row>
    <row r="45" spans="1:5" x14ac:dyDescent="0.25">
      <c r="A45" s="95"/>
      <c r="B45" s="96"/>
      <c r="C45" s="119"/>
      <c r="D45" s="100"/>
      <c r="E45" s="121"/>
    </row>
    <row r="46" spans="1:5" x14ac:dyDescent="0.25">
      <c r="A46" s="95"/>
      <c r="B46" s="96"/>
      <c r="C46" s="119"/>
      <c r="D46" s="100"/>
      <c r="E46" s="121"/>
    </row>
    <row r="47" spans="1:5" x14ac:dyDescent="0.25">
      <c r="A47" s="95"/>
      <c r="B47" s="96"/>
      <c r="C47" s="119"/>
      <c r="D47" s="100"/>
      <c r="E47" s="121"/>
    </row>
    <row r="48" spans="1:5" x14ac:dyDescent="0.25">
      <c r="A48" s="95"/>
      <c r="B48" s="96"/>
      <c r="C48" s="119"/>
      <c r="D48" s="100"/>
      <c r="E48" s="121"/>
    </row>
    <row r="49" spans="1:5" x14ac:dyDescent="0.25">
      <c r="A49" s="95"/>
      <c r="B49" s="96"/>
      <c r="C49" s="119"/>
      <c r="D49" s="100"/>
      <c r="E49" s="121"/>
    </row>
    <row r="50" spans="1:5" x14ac:dyDescent="0.25">
      <c r="A50" s="95"/>
      <c r="B50" s="96"/>
      <c r="C50" s="119"/>
      <c r="D50" s="100"/>
      <c r="E50" s="121"/>
    </row>
    <row r="51" spans="1:5" x14ac:dyDescent="0.25">
      <c r="A51" s="95"/>
      <c r="B51" s="96"/>
      <c r="C51" s="119"/>
      <c r="D51" s="100"/>
      <c r="E51" s="121"/>
    </row>
    <row r="52" spans="1:5" ht="146.25" customHeight="1" x14ac:dyDescent="0.25">
      <c r="A52" s="95"/>
      <c r="B52" s="96"/>
      <c r="C52" s="119"/>
      <c r="D52" s="100"/>
      <c r="E52" s="121"/>
    </row>
    <row r="55" spans="1:5" ht="61.5" x14ac:dyDescent="0.25">
      <c r="A55" s="73" t="s">
        <v>103</v>
      </c>
      <c r="B55" s="73"/>
    </row>
    <row r="56" spans="1:5" ht="21" x14ac:dyDescent="0.25">
      <c r="A56" s="101" t="s">
        <v>80</v>
      </c>
      <c r="B56" s="102"/>
    </row>
    <row r="57" spans="1:5" ht="21" x14ac:dyDescent="0.25">
      <c r="A57" s="103" t="s">
        <v>107</v>
      </c>
      <c r="B57" s="116"/>
    </row>
    <row r="58" spans="1:5" ht="21" x14ac:dyDescent="0.25">
      <c r="A58" s="103" t="s">
        <v>108</v>
      </c>
      <c r="B58" s="117"/>
    </row>
    <row r="59" spans="1:5" ht="21" x14ac:dyDescent="0.25">
      <c r="A59" s="107" t="s">
        <v>71</v>
      </c>
      <c r="B59" s="106">
        <f>'PLEASE READ'!B6</f>
        <v>0</v>
      </c>
    </row>
    <row r="60" spans="1:5" ht="21" x14ac:dyDescent="0.25">
      <c r="A60" s="107" t="s">
        <v>191</v>
      </c>
      <c r="B60" s="106" t="str">
        <f>'PLEASE READ'!B7</f>
        <v>/       /</v>
      </c>
    </row>
    <row r="61" spans="1:5" ht="21" x14ac:dyDescent="0.25">
      <c r="A61" s="107" t="s">
        <v>72</v>
      </c>
      <c r="B61" s="106">
        <f>'PLEASE READ'!B8</f>
        <v>0</v>
      </c>
    </row>
    <row r="62" spans="1:5" ht="30.75" customHeight="1" x14ac:dyDescent="0.25">
      <c r="A62" s="107" t="s">
        <v>73</v>
      </c>
      <c r="B62" s="106">
        <f>'PLEASE READ'!B9</f>
        <v>0</v>
      </c>
    </row>
    <row r="63" spans="1:5" ht="21" x14ac:dyDescent="0.25">
      <c r="A63" s="108" t="s">
        <v>74</v>
      </c>
      <c r="B63" s="109"/>
    </row>
    <row r="64" spans="1:5" ht="21" x14ac:dyDescent="0.25">
      <c r="A64" s="110" t="s">
        <v>75</v>
      </c>
      <c r="B64" s="110">
        <f>'PLEASE READ'!B11</f>
        <v>0</v>
      </c>
    </row>
    <row r="65" spans="1:2" ht="21" x14ac:dyDescent="0.25">
      <c r="A65" s="110" t="s">
        <v>76</v>
      </c>
      <c r="B65" s="110">
        <f>'PLEASE READ'!B12</f>
        <v>0</v>
      </c>
    </row>
    <row r="66" spans="1:2" ht="21" x14ac:dyDescent="0.25">
      <c r="A66" s="110" t="s">
        <v>77</v>
      </c>
      <c r="B66" s="110">
        <f>'PLEASE READ'!B13</f>
        <v>0</v>
      </c>
    </row>
    <row r="67" spans="1:2" ht="21" x14ac:dyDescent="0.25">
      <c r="A67" s="111" t="s">
        <v>78</v>
      </c>
      <c r="B67" s="112"/>
    </row>
    <row r="68" spans="1:2" ht="21" x14ac:dyDescent="0.25">
      <c r="A68" s="113" t="s">
        <v>79</v>
      </c>
      <c r="B68" s="113">
        <f>'PLEASE READ'!B15</f>
        <v>0</v>
      </c>
    </row>
    <row r="69" spans="1:2" ht="21" x14ac:dyDescent="0.25">
      <c r="A69" s="113" t="s">
        <v>76</v>
      </c>
      <c r="B69" s="113">
        <f>'PLEASE READ'!B16</f>
        <v>0</v>
      </c>
    </row>
    <row r="70" spans="1:2" ht="21" x14ac:dyDescent="0.25">
      <c r="A70" s="113" t="s">
        <v>77</v>
      </c>
      <c r="B70" s="113">
        <f>'PLEASE READ'!B17</f>
        <v>0</v>
      </c>
    </row>
    <row r="71" spans="1:2" ht="21" x14ac:dyDescent="0.25">
      <c r="A71" s="15"/>
      <c r="B71" s="15"/>
    </row>
    <row r="72" spans="1:2" ht="15.75" x14ac:dyDescent="0.25">
      <c r="A72" s="40" t="s">
        <v>81</v>
      </c>
      <c r="B72" s="41">
        <f>B58*B61</f>
        <v>0</v>
      </c>
    </row>
  </sheetData>
  <mergeCells count="26">
    <mergeCell ref="A1:E1"/>
    <mergeCell ref="A27:E27"/>
    <mergeCell ref="A29:A40"/>
    <mergeCell ref="B29:B40"/>
    <mergeCell ref="C29:C40"/>
    <mergeCell ref="D29:D40"/>
    <mergeCell ref="E29:E40"/>
    <mergeCell ref="E15:E26"/>
    <mergeCell ref="A15:A26"/>
    <mergeCell ref="B15:B26"/>
    <mergeCell ref="C15:C26"/>
    <mergeCell ref="A55:B55"/>
    <mergeCell ref="A56:B56"/>
    <mergeCell ref="A63:B63"/>
    <mergeCell ref="A67:B67"/>
    <mergeCell ref="E3:E14"/>
    <mergeCell ref="D15:D26"/>
    <mergeCell ref="A3:A14"/>
    <mergeCell ref="B3:B14"/>
    <mergeCell ref="C3:C14"/>
    <mergeCell ref="D3:D14"/>
    <mergeCell ref="B41:B52"/>
    <mergeCell ref="C41:C52"/>
    <mergeCell ref="D41:D52"/>
    <mergeCell ref="E41:E52"/>
    <mergeCell ref="A41:A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C63"/>
  <sheetViews>
    <sheetView topLeftCell="A23" zoomScale="60" zoomScaleNormal="60" workbookViewId="0">
      <selection activeCell="C51" sqref="C51"/>
    </sheetView>
  </sheetViews>
  <sheetFormatPr defaultRowHeight="15" x14ac:dyDescent="0.25"/>
  <cols>
    <col min="1" max="1" width="62.140625" customWidth="1"/>
    <col min="2" max="2" width="56.42578125" customWidth="1"/>
    <col min="3" max="3" width="76.7109375" customWidth="1"/>
  </cols>
  <sheetData>
    <row r="1" spans="1:3" ht="28.5" x14ac:dyDescent="0.45">
      <c r="A1" s="85" t="s">
        <v>123</v>
      </c>
      <c r="B1" s="85"/>
      <c r="C1" s="85"/>
    </row>
    <row r="2" spans="1:3" ht="18.75" x14ac:dyDescent="0.3">
      <c r="A2" s="49" t="s">
        <v>145</v>
      </c>
      <c r="B2" s="49" t="s">
        <v>146</v>
      </c>
      <c r="C2" s="49" t="s">
        <v>147</v>
      </c>
    </row>
    <row r="3" spans="1:3" ht="15" customHeight="1" x14ac:dyDescent="0.25">
      <c r="A3" s="95" t="s">
        <v>30</v>
      </c>
      <c r="B3" s="96" t="s">
        <v>31</v>
      </c>
      <c r="C3" s="118" t="s">
        <v>82</v>
      </c>
    </row>
    <row r="4" spans="1:3" x14ac:dyDescent="0.25">
      <c r="A4" s="95"/>
      <c r="B4" s="96"/>
      <c r="C4" s="119"/>
    </row>
    <row r="5" spans="1:3" x14ac:dyDescent="0.25">
      <c r="A5" s="95"/>
      <c r="B5" s="96"/>
      <c r="C5" s="119"/>
    </row>
    <row r="6" spans="1:3" x14ac:dyDescent="0.25">
      <c r="A6" s="95"/>
      <c r="B6" s="96"/>
      <c r="C6" s="119"/>
    </row>
    <row r="7" spans="1:3" x14ac:dyDescent="0.25">
      <c r="A7" s="95"/>
      <c r="B7" s="96"/>
      <c r="C7" s="119"/>
    </row>
    <row r="8" spans="1:3" x14ac:dyDescent="0.25">
      <c r="A8" s="95"/>
      <c r="B8" s="96"/>
      <c r="C8" s="119"/>
    </row>
    <row r="9" spans="1:3" x14ac:dyDescent="0.25">
      <c r="A9" s="95"/>
      <c r="B9" s="96"/>
      <c r="C9" s="119"/>
    </row>
    <row r="10" spans="1:3" x14ac:dyDescent="0.25">
      <c r="A10" s="95"/>
      <c r="B10" s="96"/>
      <c r="C10" s="119"/>
    </row>
    <row r="11" spans="1:3" x14ac:dyDescent="0.25">
      <c r="A11" s="95"/>
      <c r="B11" s="96"/>
      <c r="C11" s="119"/>
    </row>
    <row r="12" spans="1:3" x14ac:dyDescent="0.25">
      <c r="A12" s="95"/>
      <c r="B12" s="96"/>
      <c r="C12" s="119"/>
    </row>
    <row r="13" spans="1:3" ht="15" customHeight="1" x14ac:dyDescent="0.25">
      <c r="A13" s="95" t="s">
        <v>32</v>
      </c>
      <c r="B13" s="96" t="s">
        <v>33</v>
      </c>
      <c r="C13" s="118" t="s">
        <v>34</v>
      </c>
    </row>
    <row r="14" spans="1:3" x14ac:dyDescent="0.25">
      <c r="A14" s="95"/>
      <c r="B14" s="96"/>
      <c r="C14" s="119"/>
    </row>
    <row r="15" spans="1:3" x14ac:dyDescent="0.25">
      <c r="A15" s="95"/>
      <c r="B15" s="96"/>
      <c r="C15" s="119"/>
    </row>
    <row r="16" spans="1:3" x14ac:dyDescent="0.25">
      <c r="A16" s="95"/>
      <c r="B16" s="96"/>
      <c r="C16" s="119"/>
    </row>
    <row r="17" spans="1:3" x14ac:dyDescent="0.25">
      <c r="A17" s="95"/>
      <c r="B17" s="96"/>
      <c r="C17" s="119"/>
    </row>
    <row r="18" spans="1:3" x14ac:dyDescent="0.25">
      <c r="A18" s="95"/>
      <c r="B18" s="96"/>
      <c r="C18" s="119"/>
    </row>
    <row r="19" spans="1:3" x14ac:dyDescent="0.25">
      <c r="A19" s="95"/>
      <c r="B19" s="96"/>
      <c r="C19" s="119"/>
    </row>
    <row r="20" spans="1:3" x14ac:dyDescent="0.25">
      <c r="A20" s="95"/>
      <c r="B20" s="96"/>
      <c r="C20" s="119"/>
    </row>
    <row r="21" spans="1:3" x14ac:dyDescent="0.25">
      <c r="A21" s="95"/>
      <c r="B21" s="96"/>
      <c r="C21" s="119"/>
    </row>
    <row r="22" spans="1:3" ht="109.5" customHeight="1" x14ac:dyDescent="0.25">
      <c r="A22" s="95"/>
      <c r="B22" s="96"/>
      <c r="C22" s="119"/>
    </row>
    <row r="23" spans="1:3" ht="28.5" x14ac:dyDescent="0.45">
      <c r="A23" s="85" t="s">
        <v>134</v>
      </c>
      <c r="B23" s="85"/>
      <c r="C23" s="85"/>
    </row>
    <row r="24" spans="1:3" ht="18.75" x14ac:dyDescent="0.3">
      <c r="A24" s="49" t="s">
        <v>148</v>
      </c>
      <c r="B24" s="49" t="s">
        <v>149</v>
      </c>
      <c r="C24" s="49" t="s">
        <v>150</v>
      </c>
    </row>
    <row r="25" spans="1:3" x14ac:dyDescent="0.25">
      <c r="A25" s="95" t="s">
        <v>83</v>
      </c>
      <c r="B25" s="96" t="s">
        <v>84</v>
      </c>
      <c r="C25" s="118" t="s">
        <v>85</v>
      </c>
    </row>
    <row r="26" spans="1:3" x14ac:dyDescent="0.25">
      <c r="A26" s="95"/>
      <c r="B26" s="96"/>
      <c r="C26" s="119"/>
    </row>
    <row r="27" spans="1:3" x14ac:dyDescent="0.25">
      <c r="A27" s="95"/>
      <c r="B27" s="96"/>
      <c r="C27" s="119"/>
    </row>
    <row r="28" spans="1:3" x14ac:dyDescent="0.25">
      <c r="A28" s="95"/>
      <c r="B28" s="96"/>
      <c r="C28" s="119"/>
    </row>
    <row r="29" spans="1:3" x14ac:dyDescent="0.25">
      <c r="A29" s="95"/>
      <c r="B29" s="96"/>
      <c r="C29" s="119"/>
    </row>
    <row r="30" spans="1:3" x14ac:dyDescent="0.25">
      <c r="A30" s="95"/>
      <c r="B30" s="96"/>
      <c r="C30" s="119"/>
    </row>
    <row r="31" spans="1:3" x14ac:dyDescent="0.25">
      <c r="A31" s="95"/>
      <c r="B31" s="96"/>
      <c r="C31" s="119"/>
    </row>
    <row r="32" spans="1:3" x14ac:dyDescent="0.25">
      <c r="A32" s="95"/>
      <c r="B32" s="96"/>
      <c r="C32" s="119"/>
    </row>
    <row r="33" spans="1:3" x14ac:dyDescent="0.25">
      <c r="A33" s="95"/>
      <c r="B33" s="96"/>
      <c r="C33" s="119"/>
    </row>
    <row r="34" spans="1:3" x14ac:dyDescent="0.25">
      <c r="A34" s="95"/>
      <c r="B34" s="96"/>
      <c r="C34" s="119"/>
    </row>
    <row r="35" spans="1:3" x14ac:dyDescent="0.25">
      <c r="A35" s="95" t="s">
        <v>88</v>
      </c>
      <c r="B35" s="96" t="s">
        <v>87</v>
      </c>
      <c r="C35" s="118" t="s">
        <v>86</v>
      </c>
    </row>
    <row r="36" spans="1:3" x14ac:dyDescent="0.25">
      <c r="A36" s="95"/>
      <c r="B36" s="96"/>
      <c r="C36" s="119"/>
    </row>
    <row r="37" spans="1:3" x14ac:dyDescent="0.25">
      <c r="A37" s="95"/>
      <c r="B37" s="96"/>
      <c r="C37" s="119"/>
    </row>
    <row r="38" spans="1:3" x14ac:dyDescent="0.25">
      <c r="A38" s="95"/>
      <c r="B38" s="96"/>
      <c r="C38" s="119"/>
    </row>
    <row r="39" spans="1:3" x14ac:dyDescent="0.25">
      <c r="A39" s="95"/>
      <c r="B39" s="96"/>
      <c r="C39" s="119"/>
    </row>
    <row r="40" spans="1:3" x14ac:dyDescent="0.25">
      <c r="A40" s="95"/>
      <c r="B40" s="96"/>
      <c r="C40" s="119"/>
    </row>
    <row r="41" spans="1:3" x14ac:dyDescent="0.25">
      <c r="A41" s="95"/>
      <c r="B41" s="96"/>
      <c r="C41" s="119"/>
    </row>
    <row r="42" spans="1:3" x14ac:dyDescent="0.25">
      <c r="A42" s="95"/>
      <c r="B42" s="96"/>
      <c r="C42" s="119"/>
    </row>
    <row r="43" spans="1:3" ht="141.75" customHeight="1" x14ac:dyDescent="0.25">
      <c r="A43" s="95"/>
      <c r="B43" s="96"/>
      <c r="C43" s="119"/>
    </row>
    <row r="46" spans="1:3" ht="61.5" x14ac:dyDescent="0.25">
      <c r="A46" s="73" t="s">
        <v>103</v>
      </c>
      <c r="B46" s="73"/>
    </row>
    <row r="47" spans="1:3" ht="21" x14ac:dyDescent="0.25">
      <c r="A47" s="101" t="s">
        <v>80</v>
      </c>
      <c r="B47" s="102"/>
    </row>
    <row r="48" spans="1:3" ht="21" x14ac:dyDescent="0.25">
      <c r="A48" s="103" t="s">
        <v>107</v>
      </c>
      <c r="B48" s="116"/>
    </row>
    <row r="49" spans="1:2" ht="21" x14ac:dyDescent="0.25">
      <c r="A49" s="103" t="s">
        <v>108</v>
      </c>
      <c r="B49" s="117"/>
    </row>
    <row r="50" spans="1:2" ht="21" x14ac:dyDescent="0.25">
      <c r="A50" s="107" t="s">
        <v>71</v>
      </c>
      <c r="B50" s="106">
        <f>'PLEASE READ'!B6</f>
        <v>0</v>
      </c>
    </row>
    <row r="51" spans="1:2" ht="21" x14ac:dyDescent="0.25">
      <c r="A51" s="107" t="s">
        <v>191</v>
      </c>
      <c r="B51" s="106" t="str">
        <f>'PLEASE READ'!B7</f>
        <v>/       /</v>
      </c>
    </row>
    <row r="52" spans="1:2" ht="21" x14ac:dyDescent="0.25">
      <c r="A52" s="107" t="s">
        <v>72</v>
      </c>
      <c r="B52" s="106">
        <f>'PLEASE READ'!B8</f>
        <v>0</v>
      </c>
    </row>
    <row r="53" spans="1:2" ht="21" x14ac:dyDescent="0.25">
      <c r="A53" s="107" t="s">
        <v>73</v>
      </c>
      <c r="B53" s="106">
        <f>'PLEASE READ'!B9</f>
        <v>0</v>
      </c>
    </row>
    <row r="54" spans="1:2" ht="21" x14ac:dyDescent="0.25">
      <c r="A54" s="108" t="s">
        <v>74</v>
      </c>
      <c r="B54" s="109"/>
    </row>
    <row r="55" spans="1:2" ht="21" x14ac:dyDescent="0.25">
      <c r="A55" s="110" t="s">
        <v>75</v>
      </c>
      <c r="B55" s="110">
        <f>'PLEASE READ'!B11</f>
        <v>0</v>
      </c>
    </row>
    <row r="56" spans="1:2" ht="21" x14ac:dyDescent="0.25">
      <c r="A56" s="110" t="s">
        <v>76</v>
      </c>
      <c r="B56" s="110">
        <f>'PLEASE READ'!B12</f>
        <v>0</v>
      </c>
    </row>
    <row r="57" spans="1:2" ht="21" x14ac:dyDescent="0.25">
      <c r="A57" s="110" t="s">
        <v>77</v>
      </c>
      <c r="B57" s="110">
        <f>'PLEASE READ'!B13</f>
        <v>0</v>
      </c>
    </row>
    <row r="58" spans="1:2" ht="21" x14ac:dyDescent="0.25">
      <c r="A58" s="111" t="s">
        <v>78</v>
      </c>
      <c r="B58" s="112"/>
    </row>
    <row r="59" spans="1:2" ht="21" x14ac:dyDescent="0.25">
      <c r="A59" s="113" t="s">
        <v>79</v>
      </c>
      <c r="B59" s="113">
        <f>'PLEASE READ'!B15</f>
        <v>0</v>
      </c>
    </row>
    <row r="60" spans="1:2" ht="21" x14ac:dyDescent="0.25">
      <c r="A60" s="113" t="s">
        <v>76</v>
      </c>
      <c r="B60" s="113">
        <f>'PLEASE READ'!B16</f>
        <v>0</v>
      </c>
    </row>
    <row r="61" spans="1:2" ht="21" x14ac:dyDescent="0.25">
      <c r="A61" s="113" t="s">
        <v>77</v>
      </c>
      <c r="B61" s="113">
        <f>'PLEASE READ'!B17</f>
        <v>0</v>
      </c>
    </row>
    <row r="62" spans="1:2" ht="21" x14ac:dyDescent="0.25">
      <c r="A62" s="15"/>
      <c r="B62" s="15"/>
    </row>
    <row r="63" spans="1:2" ht="21" x14ac:dyDescent="0.25">
      <c r="A63" s="114" t="s">
        <v>81</v>
      </c>
      <c r="B63" s="115">
        <f>B49*B52</f>
        <v>0</v>
      </c>
    </row>
  </sheetData>
  <mergeCells count="18">
    <mergeCell ref="B35:B43"/>
    <mergeCell ref="C35:C43"/>
    <mergeCell ref="A46:B46"/>
    <mergeCell ref="A47:B47"/>
    <mergeCell ref="A54:B54"/>
    <mergeCell ref="A58:B58"/>
    <mergeCell ref="A1:C1"/>
    <mergeCell ref="A3:A12"/>
    <mergeCell ref="B3:B12"/>
    <mergeCell ref="C3:C12"/>
    <mergeCell ref="A13:A22"/>
    <mergeCell ref="B13:B22"/>
    <mergeCell ref="C13:C22"/>
    <mergeCell ref="A23:C23"/>
    <mergeCell ref="A25:A34"/>
    <mergeCell ref="B25:B34"/>
    <mergeCell ref="C25:C34"/>
    <mergeCell ref="A35:A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D45"/>
  <sheetViews>
    <sheetView zoomScale="70" zoomScaleNormal="70" workbookViewId="0">
      <selection activeCell="C40" sqref="C40"/>
    </sheetView>
  </sheetViews>
  <sheetFormatPr defaultRowHeight="15" x14ac:dyDescent="0.25"/>
  <cols>
    <col min="1" max="1" width="44.42578125" customWidth="1"/>
    <col min="2" max="2" width="40.5703125" customWidth="1"/>
    <col min="3" max="3" width="66.140625" customWidth="1"/>
    <col min="4" max="4" width="67.7109375" customWidth="1"/>
  </cols>
  <sheetData>
    <row r="1" spans="1:4" ht="18.75" x14ac:dyDescent="0.25">
      <c r="A1" s="6" t="s">
        <v>154</v>
      </c>
      <c r="B1" s="6" t="s">
        <v>153</v>
      </c>
      <c r="C1" s="6" t="s">
        <v>151</v>
      </c>
      <c r="D1" s="6" t="s">
        <v>152</v>
      </c>
    </row>
    <row r="2" spans="1:4" x14ac:dyDescent="0.25">
      <c r="A2" s="95" t="s">
        <v>35</v>
      </c>
      <c r="B2" s="96" t="s">
        <v>36</v>
      </c>
      <c r="C2" s="118" t="s">
        <v>41</v>
      </c>
      <c r="D2" s="98" t="s">
        <v>37</v>
      </c>
    </row>
    <row r="3" spans="1:4" x14ac:dyDescent="0.25">
      <c r="A3" s="95"/>
      <c r="B3" s="96"/>
      <c r="C3" s="119"/>
      <c r="D3" s="100"/>
    </row>
    <row r="4" spans="1:4" x14ac:dyDescent="0.25">
      <c r="A4" s="95"/>
      <c r="B4" s="96"/>
      <c r="C4" s="119"/>
      <c r="D4" s="100"/>
    </row>
    <row r="5" spans="1:4" x14ac:dyDescent="0.25">
      <c r="A5" s="95"/>
      <c r="B5" s="96"/>
      <c r="C5" s="119"/>
      <c r="D5" s="100"/>
    </row>
    <row r="6" spans="1:4" x14ac:dyDescent="0.25">
      <c r="A6" s="95"/>
      <c r="B6" s="96"/>
      <c r="C6" s="119"/>
      <c r="D6" s="100"/>
    </row>
    <row r="7" spans="1:4" x14ac:dyDescent="0.25">
      <c r="A7" s="95"/>
      <c r="B7" s="96"/>
      <c r="C7" s="119"/>
      <c r="D7" s="100"/>
    </row>
    <row r="8" spans="1:4" x14ac:dyDescent="0.25">
      <c r="A8" s="95"/>
      <c r="B8" s="96"/>
      <c r="C8" s="119"/>
      <c r="D8" s="100"/>
    </row>
    <row r="9" spans="1:4" x14ac:dyDescent="0.25">
      <c r="A9" s="95"/>
      <c r="B9" s="96"/>
      <c r="C9" s="119"/>
      <c r="D9" s="100"/>
    </row>
    <row r="10" spans="1:4" x14ac:dyDescent="0.25">
      <c r="A10" s="95"/>
      <c r="B10" s="96"/>
      <c r="C10" s="119"/>
      <c r="D10" s="100"/>
    </row>
    <row r="11" spans="1:4" x14ac:dyDescent="0.25">
      <c r="A11" s="95"/>
      <c r="B11" s="96"/>
      <c r="C11" s="119"/>
      <c r="D11" s="100"/>
    </row>
    <row r="12" spans="1:4" x14ac:dyDescent="0.25">
      <c r="A12" s="95"/>
      <c r="B12" s="96"/>
      <c r="C12" s="119"/>
      <c r="D12" s="100"/>
    </row>
    <row r="13" spans="1:4" ht="224.25" customHeight="1" x14ac:dyDescent="0.25">
      <c r="A13" s="95"/>
      <c r="B13" s="96"/>
      <c r="C13" s="119"/>
      <c r="D13" s="100"/>
    </row>
    <row r="14" spans="1:4" x14ac:dyDescent="0.25">
      <c r="A14" s="95" t="s">
        <v>38</v>
      </c>
      <c r="B14" s="96" t="s">
        <v>39</v>
      </c>
      <c r="C14" s="118" t="s">
        <v>40</v>
      </c>
      <c r="D14" s="98" t="s">
        <v>42</v>
      </c>
    </row>
    <row r="15" spans="1:4" x14ac:dyDescent="0.25">
      <c r="A15" s="95"/>
      <c r="B15" s="96"/>
      <c r="C15" s="119"/>
      <c r="D15" s="100"/>
    </row>
    <row r="16" spans="1:4" x14ac:dyDescent="0.25">
      <c r="A16" s="95"/>
      <c r="B16" s="96"/>
      <c r="C16" s="119"/>
      <c r="D16" s="100"/>
    </row>
    <row r="17" spans="1:4" x14ac:dyDescent="0.25">
      <c r="A17" s="95"/>
      <c r="B17" s="96"/>
      <c r="C17" s="119"/>
      <c r="D17" s="100"/>
    </row>
    <row r="18" spans="1:4" x14ac:dyDescent="0.25">
      <c r="A18" s="95"/>
      <c r="B18" s="96"/>
      <c r="C18" s="119"/>
      <c r="D18" s="100"/>
    </row>
    <row r="19" spans="1:4" x14ac:dyDescent="0.25">
      <c r="A19" s="95"/>
      <c r="B19" s="96"/>
      <c r="C19" s="119"/>
      <c r="D19" s="100"/>
    </row>
    <row r="20" spans="1:4" x14ac:dyDescent="0.25">
      <c r="A20" s="95"/>
      <c r="B20" s="96"/>
      <c r="C20" s="119"/>
      <c r="D20" s="100"/>
    </row>
    <row r="21" spans="1:4" x14ac:dyDescent="0.25">
      <c r="A21" s="95"/>
      <c r="B21" s="96"/>
      <c r="C21" s="119"/>
      <c r="D21" s="100"/>
    </row>
    <row r="22" spans="1:4" x14ac:dyDescent="0.25">
      <c r="A22" s="95"/>
      <c r="B22" s="96"/>
      <c r="C22" s="119"/>
      <c r="D22" s="100"/>
    </row>
    <row r="23" spans="1:4" x14ac:dyDescent="0.25">
      <c r="A23" s="95"/>
      <c r="B23" s="96"/>
      <c r="C23" s="119"/>
      <c r="D23" s="100"/>
    </row>
    <row r="24" spans="1:4" x14ac:dyDescent="0.25">
      <c r="A24" s="95"/>
      <c r="B24" s="96"/>
      <c r="C24" s="119"/>
      <c r="D24" s="100"/>
    </row>
    <row r="25" spans="1:4" ht="205.5" customHeight="1" x14ac:dyDescent="0.25">
      <c r="A25" s="95"/>
      <c r="B25" s="96"/>
      <c r="C25" s="119"/>
      <c r="D25" s="100"/>
    </row>
    <row r="28" spans="1:4" ht="46.5" x14ac:dyDescent="0.25">
      <c r="A28" s="86" t="s">
        <v>103</v>
      </c>
      <c r="B28" s="86"/>
    </row>
    <row r="29" spans="1:4" ht="21" x14ac:dyDescent="0.25">
      <c r="A29" s="101" t="s">
        <v>80</v>
      </c>
      <c r="B29" s="102"/>
    </row>
    <row r="30" spans="1:4" ht="21" x14ac:dyDescent="0.25">
      <c r="A30" s="103" t="s">
        <v>107</v>
      </c>
      <c r="B30" s="116"/>
    </row>
    <row r="31" spans="1:4" ht="21" x14ac:dyDescent="0.25">
      <c r="A31" s="103" t="s">
        <v>108</v>
      </c>
      <c r="B31" s="117"/>
    </row>
    <row r="32" spans="1:4" ht="21" x14ac:dyDescent="0.25">
      <c r="A32" s="107" t="s">
        <v>71</v>
      </c>
      <c r="B32" s="106">
        <f>'PLEASE READ'!B6</f>
        <v>0</v>
      </c>
    </row>
    <row r="33" spans="1:2" ht="16.5" customHeight="1" x14ac:dyDescent="0.25">
      <c r="A33" s="107" t="s">
        <v>191</v>
      </c>
      <c r="B33" s="106" t="str">
        <f>'PLEASE READ'!B7</f>
        <v>/       /</v>
      </c>
    </row>
    <row r="34" spans="1:2" ht="21" x14ac:dyDescent="0.25">
      <c r="A34" s="107" t="s">
        <v>72</v>
      </c>
      <c r="B34" s="106">
        <f>'PLEASE READ'!B8</f>
        <v>0</v>
      </c>
    </row>
    <row r="35" spans="1:2" ht="52.5" customHeight="1" x14ac:dyDescent="0.25">
      <c r="A35" s="107" t="s">
        <v>73</v>
      </c>
      <c r="B35" s="106">
        <f>'PLEASE READ'!B9</f>
        <v>0</v>
      </c>
    </row>
    <row r="36" spans="1:2" ht="21" x14ac:dyDescent="0.25">
      <c r="A36" s="108" t="s">
        <v>74</v>
      </c>
      <c r="B36" s="109"/>
    </row>
    <row r="37" spans="1:2" ht="21" x14ac:dyDescent="0.25">
      <c r="A37" s="110" t="s">
        <v>75</v>
      </c>
      <c r="B37" s="110">
        <f>'PLEASE READ'!B11</f>
        <v>0</v>
      </c>
    </row>
    <row r="38" spans="1:2" ht="21" x14ac:dyDescent="0.25">
      <c r="A38" s="110" t="s">
        <v>76</v>
      </c>
      <c r="B38" s="110">
        <f>'PLEASE READ'!B12</f>
        <v>0</v>
      </c>
    </row>
    <row r="39" spans="1:2" ht="21" x14ac:dyDescent="0.25">
      <c r="A39" s="110" t="s">
        <v>77</v>
      </c>
      <c r="B39" s="110">
        <f>'PLEASE READ'!B13</f>
        <v>0</v>
      </c>
    </row>
    <row r="40" spans="1:2" ht="21" x14ac:dyDescent="0.25">
      <c r="A40" s="111" t="s">
        <v>78</v>
      </c>
      <c r="B40" s="112"/>
    </row>
    <row r="41" spans="1:2" ht="21" x14ac:dyDescent="0.25">
      <c r="A41" s="113" t="s">
        <v>79</v>
      </c>
      <c r="B41" s="113">
        <f>'PLEASE READ'!B15</f>
        <v>0</v>
      </c>
    </row>
    <row r="42" spans="1:2" ht="21" x14ac:dyDescent="0.25">
      <c r="A42" s="113" t="s">
        <v>76</v>
      </c>
      <c r="B42" s="113">
        <f>'PLEASE READ'!B16</f>
        <v>0</v>
      </c>
    </row>
    <row r="43" spans="1:2" ht="21" x14ac:dyDescent="0.25">
      <c r="A43" s="113" t="s">
        <v>77</v>
      </c>
      <c r="B43" s="113">
        <f>'PLEASE READ'!B17</f>
        <v>0</v>
      </c>
    </row>
    <row r="44" spans="1:2" ht="21" x14ac:dyDescent="0.25">
      <c r="A44" s="15"/>
      <c r="B44" s="15"/>
    </row>
    <row r="45" spans="1:2" ht="21" x14ac:dyDescent="0.25">
      <c r="A45" s="114" t="s">
        <v>81</v>
      </c>
      <c r="B45" s="115">
        <f>B31*B34</f>
        <v>0</v>
      </c>
    </row>
  </sheetData>
  <mergeCells count="12">
    <mergeCell ref="C14:C25"/>
    <mergeCell ref="D14:D25"/>
    <mergeCell ref="A2:A13"/>
    <mergeCell ref="B2:B13"/>
    <mergeCell ref="C2:C13"/>
    <mergeCell ref="D2:D13"/>
    <mergeCell ref="A28:B28"/>
    <mergeCell ref="A29:B29"/>
    <mergeCell ref="A36:B36"/>
    <mergeCell ref="A40:B40"/>
    <mergeCell ref="A14:A25"/>
    <mergeCell ref="B14:B25"/>
  </mergeCells>
  <pageMargins left="0.7" right="0.7" top="0.75" bottom="0.75" header="0.3" footer="0.3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H31"/>
  <sheetViews>
    <sheetView topLeftCell="A2" zoomScale="70" zoomScaleNormal="70" workbookViewId="0">
      <selection activeCell="D21" sqref="D21"/>
    </sheetView>
  </sheetViews>
  <sheetFormatPr defaultRowHeight="15" x14ac:dyDescent="0.25"/>
  <cols>
    <col min="1" max="1" width="54" customWidth="1"/>
    <col min="2" max="2" width="51.42578125" customWidth="1"/>
    <col min="3" max="3" width="50.85546875" customWidth="1"/>
    <col min="4" max="4" width="51.85546875" customWidth="1"/>
    <col min="5" max="5" width="50.5703125" customWidth="1"/>
    <col min="6" max="6" width="49.85546875" customWidth="1"/>
  </cols>
  <sheetData>
    <row r="1" spans="1:8" ht="18.75" x14ac:dyDescent="0.25">
      <c r="A1" s="6" t="s">
        <v>163</v>
      </c>
      <c r="B1" s="6" t="s">
        <v>164</v>
      </c>
      <c r="C1" s="6" t="s">
        <v>165</v>
      </c>
      <c r="D1" s="6" t="s">
        <v>166</v>
      </c>
      <c r="E1" s="6" t="s">
        <v>167</v>
      </c>
      <c r="F1" s="6" t="s">
        <v>168</v>
      </c>
      <c r="G1" s="6"/>
      <c r="H1" s="6"/>
    </row>
    <row r="2" spans="1:8" x14ac:dyDescent="0.25">
      <c r="A2" s="95" t="s">
        <v>193</v>
      </c>
      <c r="B2" s="96" t="s">
        <v>194</v>
      </c>
      <c r="C2" s="118" t="s">
        <v>195</v>
      </c>
      <c r="D2" s="95" t="s">
        <v>196</v>
      </c>
      <c r="E2" s="96" t="s">
        <v>197</v>
      </c>
      <c r="F2" s="118" t="s">
        <v>198</v>
      </c>
    </row>
    <row r="3" spans="1:8" x14ac:dyDescent="0.25">
      <c r="A3" s="95"/>
      <c r="B3" s="96"/>
      <c r="C3" s="119"/>
      <c r="D3" s="95"/>
      <c r="E3" s="96"/>
      <c r="F3" s="119"/>
    </row>
    <row r="4" spans="1:8" x14ac:dyDescent="0.25">
      <c r="A4" s="95"/>
      <c r="B4" s="96"/>
      <c r="C4" s="119"/>
      <c r="D4" s="95"/>
      <c r="E4" s="96"/>
      <c r="F4" s="119"/>
    </row>
    <row r="5" spans="1:8" x14ac:dyDescent="0.25">
      <c r="A5" s="95"/>
      <c r="B5" s="96"/>
      <c r="C5" s="119"/>
      <c r="D5" s="95"/>
      <c r="E5" s="96"/>
      <c r="F5" s="119"/>
    </row>
    <row r="6" spans="1:8" x14ac:dyDescent="0.25">
      <c r="A6" s="95"/>
      <c r="B6" s="96"/>
      <c r="C6" s="119"/>
      <c r="D6" s="95"/>
      <c r="E6" s="96"/>
      <c r="F6" s="119"/>
    </row>
    <row r="7" spans="1:8" x14ac:dyDescent="0.25">
      <c r="A7" s="95"/>
      <c r="B7" s="96"/>
      <c r="C7" s="119"/>
      <c r="D7" s="95"/>
      <c r="E7" s="96"/>
      <c r="F7" s="119"/>
    </row>
    <row r="8" spans="1:8" x14ac:dyDescent="0.25">
      <c r="A8" s="95"/>
      <c r="B8" s="96"/>
      <c r="C8" s="119"/>
      <c r="D8" s="95"/>
      <c r="E8" s="96"/>
      <c r="F8" s="119"/>
    </row>
    <row r="9" spans="1:8" x14ac:dyDescent="0.25">
      <c r="A9" s="95"/>
      <c r="B9" s="96"/>
      <c r="C9" s="119"/>
      <c r="D9" s="95"/>
      <c r="E9" s="96"/>
      <c r="F9" s="119"/>
    </row>
    <row r="10" spans="1:8" x14ac:dyDescent="0.25">
      <c r="A10" s="95"/>
      <c r="B10" s="96"/>
      <c r="C10" s="119"/>
      <c r="D10" s="95"/>
      <c r="E10" s="96"/>
      <c r="F10" s="119"/>
    </row>
    <row r="11" spans="1:8" ht="175.5" customHeight="1" x14ac:dyDescent="0.25">
      <c r="A11" s="95"/>
      <c r="B11" s="96"/>
      <c r="C11" s="119"/>
      <c r="D11" s="95"/>
      <c r="E11" s="96"/>
      <c r="F11" s="119"/>
    </row>
    <row r="14" spans="1:8" ht="46.5" x14ac:dyDescent="0.25">
      <c r="A14" s="86" t="s">
        <v>103</v>
      </c>
      <c r="B14" s="86"/>
    </row>
    <row r="15" spans="1:8" ht="21" x14ac:dyDescent="0.25">
      <c r="A15" s="101" t="s">
        <v>80</v>
      </c>
      <c r="B15" s="102"/>
    </row>
    <row r="16" spans="1:8" ht="21" x14ac:dyDescent="0.25">
      <c r="A16" s="103" t="s">
        <v>107</v>
      </c>
      <c r="B16" s="116"/>
    </row>
    <row r="17" spans="1:2" ht="21" x14ac:dyDescent="0.25">
      <c r="A17" s="103" t="s">
        <v>108</v>
      </c>
      <c r="B17" s="117"/>
    </row>
    <row r="18" spans="1:2" ht="21" x14ac:dyDescent="0.25">
      <c r="A18" s="107" t="s">
        <v>71</v>
      </c>
      <c r="B18" s="106">
        <f>'PLEASE READ'!B6</f>
        <v>0</v>
      </c>
    </row>
    <row r="19" spans="1:2" ht="17.25" customHeight="1" x14ac:dyDescent="0.25">
      <c r="A19" s="107" t="s">
        <v>191</v>
      </c>
      <c r="B19" s="106" t="str">
        <f>'PLEASE READ'!B7</f>
        <v>/       /</v>
      </c>
    </row>
    <row r="20" spans="1:2" ht="21" x14ac:dyDescent="0.25">
      <c r="A20" s="107" t="s">
        <v>72</v>
      </c>
      <c r="B20" s="106">
        <f>'PLEASE READ'!B8</f>
        <v>0</v>
      </c>
    </row>
    <row r="21" spans="1:2" ht="47.25" customHeight="1" x14ac:dyDescent="0.25">
      <c r="A21" s="107" t="s">
        <v>73</v>
      </c>
      <c r="B21" s="106">
        <f>'PLEASE READ'!B9</f>
        <v>0</v>
      </c>
    </row>
    <row r="22" spans="1:2" ht="21" x14ac:dyDescent="0.25">
      <c r="A22" s="108" t="s">
        <v>74</v>
      </c>
      <c r="B22" s="109"/>
    </row>
    <row r="23" spans="1:2" ht="21" x14ac:dyDescent="0.25">
      <c r="A23" s="110" t="s">
        <v>75</v>
      </c>
      <c r="B23" s="110">
        <f>'PLEASE READ'!B11</f>
        <v>0</v>
      </c>
    </row>
    <row r="24" spans="1:2" ht="21" x14ac:dyDescent="0.25">
      <c r="A24" s="110" t="s">
        <v>76</v>
      </c>
      <c r="B24" s="110">
        <f>'PLEASE READ'!B12</f>
        <v>0</v>
      </c>
    </row>
    <row r="25" spans="1:2" ht="21" x14ac:dyDescent="0.25">
      <c r="A25" s="110" t="s">
        <v>77</v>
      </c>
      <c r="B25" s="110">
        <f>'PLEASE READ'!B13</f>
        <v>0</v>
      </c>
    </row>
    <row r="26" spans="1:2" ht="21" x14ac:dyDescent="0.25">
      <c r="A26" s="111" t="s">
        <v>78</v>
      </c>
      <c r="B26" s="112"/>
    </row>
    <row r="27" spans="1:2" ht="21" x14ac:dyDescent="0.25">
      <c r="A27" s="113" t="s">
        <v>79</v>
      </c>
      <c r="B27" s="113">
        <f>'PLEASE READ'!B15</f>
        <v>0</v>
      </c>
    </row>
    <row r="28" spans="1:2" ht="21" x14ac:dyDescent="0.25">
      <c r="A28" s="113" t="s">
        <v>76</v>
      </c>
      <c r="B28" s="113">
        <f>'PLEASE READ'!B16</f>
        <v>0</v>
      </c>
    </row>
    <row r="29" spans="1:2" ht="21" x14ac:dyDescent="0.25">
      <c r="A29" s="113" t="s">
        <v>77</v>
      </c>
      <c r="B29" s="113">
        <f>'PLEASE READ'!B17</f>
        <v>0</v>
      </c>
    </row>
    <row r="30" spans="1:2" ht="21" x14ac:dyDescent="0.25">
      <c r="A30" s="15"/>
      <c r="B30" s="15"/>
    </row>
    <row r="31" spans="1:2" ht="21" x14ac:dyDescent="0.25">
      <c r="A31" s="114" t="s">
        <v>81</v>
      </c>
      <c r="B31" s="115">
        <f>B17*B20</f>
        <v>0</v>
      </c>
    </row>
  </sheetData>
  <mergeCells count="10">
    <mergeCell ref="E2:E11"/>
    <mergeCell ref="F2:F11"/>
    <mergeCell ref="A2:A11"/>
    <mergeCell ref="B2:B11"/>
    <mergeCell ref="C2:C11"/>
    <mergeCell ref="A14:B14"/>
    <mergeCell ref="A15:B15"/>
    <mergeCell ref="A22:B22"/>
    <mergeCell ref="A26:B26"/>
    <mergeCell ref="D2:D1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D46"/>
  <sheetViews>
    <sheetView topLeftCell="A10" zoomScale="50" zoomScaleNormal="50" workbookViewId="0">
      <selection activeCell="C37" sqref="C37"/>
    </sheetView>
  </sheetViews>
  <sheetFormatPr defaultRowHeight="15" x14ac:dyDescent="0.25"/>
  <cols>
    <col min="1" max="1" width="77" customWidth="1"/>
    <col min="2" max="2" width="78.140625" customWidth="1"/>
    <col min="3" max="3" width="69.28515625" customWidth="1"/>
    <col min="4" max="4" width="67" customWidth="1"/>
  </cols>
  <sheetData>
    <row r="1" spans="1:4" ht="62.25" customHeight="1" x14ac:dyDescent="0.25">
      <c r="A1" s="50" t="s">
        <v>169</v>
      </c>
      <c r="B1" s="50" t="s">
        <v>170</v>
      </c>
      <c r="C1" s="50" t="s">
        <v>171</v>
      </c>
      <c r="D1" s="50" t="s">
        <v>172</v>
      </c>
    </row>
    <row r="2" spans="1:4" x14ac:dyDescent="0.25">
      <c r="A2" s="95" t="s">
        <v>51</v>
      </c>
      <c r="B2" s="96" t="s">
        <v>46</v>
      </c>
      <c r="C2" s="122" t="s">
        <v>48</v>
      </c>
      <c r="D2" s="123" t="s">
        <v>52</v>
      </c>
    </row>
    <row r="3" spans="1:4" x14ac:dyDescent="0.25">
      <c r="A3" s="95"/>
      <c r="B3" s="96"/>
      <c r="C3" s="124"/>
      <c r="D3" s="125"/>
    </row>
    <row r="4" spans="1:4" x14ac:dyDescent="0.25">
      <c r="A4" s="95"/>
      <c r="B4" s="96"/>
      <c r="C4" s="124"/>
      <c r="D4" s="125"/>
    </row>
    <row r="5" spans="1:4" x14ac:dyDescent="0.25">
      <c r="A5" s="95"/>
      <c r="B5" s="96"/>
      <c r="C5" s="124"/>
      <c r="D5" s="125"/>
    </row>
    <row r="6" spans="1:4" x14ac:dyDescent="0.25">
      <c r="A6" s="95"/>
      <c r="B6" s="96"/>
      <c r="C6" s="124"/>
      <c r="D6" s="125"/>
    </row>
    <row r="7" spans="1:4" x14ac:dyDescent="0.25">
      <c r="A7" s="95"/>
      <c r="B7" s="96"/>
      <c r="C7" s="124"/>
      <c r="D7" s="125"/>
    </row>
    <row r="8" spans="1:4" x14ac:dyDescent="0.25">
      <c r="A8" s="95"/>
      <c r="B8" s="96"/>
      <c r="C8" s="124"/>
      <c r="D8" s="125"/>
    </row>
    <row r="9" spans="1:4" x14ac:dyDescent="0.25">
      <c r="A9" s="95"/>
      <c r="B9" s="96"/>
      <c r="C9" s="124"/>
      <c r="D9" s="125"/>
    </row>
    <row r="10" spans="1:4" x14ac:dyDescent="0.25">
      <c r="A10" s="95"/>
      <c r="B10" s="96"/>
      <c r="C10" s="124"/>
      <c r="D10" s="125"/>
    </row>
    <row r="11" spans="1:4" x14ac:dyDescent="0.25">
      <c r="A11" s="95"/>
      <c r="B11" s="96"/>
      <c r="C11" s="124"/>
      <c r="D11" s="125"/>
    </row>
    <row r="12" spans="1:4" x14ac:dyDescent="0.25">
      <c r="A12" s="95"/>
      <c r="B12" s="96"/>
      <c r="C12" s="124"/>
      <c r="D12" s="125"/>
    </row>
    <row r="13" spans="1:4" ht="183" customHeight="1" x14ac:dyDescent="0.25">
      <c r="A13" s="95"/>
      <c r="B13" s="96"/>
      <c r="C13" s="124"/>
      <c r="D13" s="125"/>
    </row>
    <row r="14" spans="1:4" x14ac:dyDescent="0.25">
      <c r="A14" s="95" t="s">
        <v>50</v>
      </c>
      <c r="B14" s="96" t="s">
        <v>47</v>
      </c>
      <c r="C14" s="122" t="s">
        <v>49</v>
      </c>
      <c r="D14" s="123" t="s">
        <v>53</v>
      </c>
    </row>
    <row r="15" spans="1:4" x14ac:dyDescent="0.25">
      <c r="A15" s="95"/>
      <c r="B15" s="96"/>
      <c r="C15" s="124"/>
      <c r="D15" s="125"/>
    </row>
    <row r="16" spans="1:4" x14ac:dyDescent="0.25">
      <c r="A16" s="95"/>
      <c r="B16" s="96"/>
      <c r="C16" s="124"/>
      <c r="D16" s="125"/>
    </row>
    <row r="17" spans="1:4" x14ac:dyDescent="0.25">
      <c r="A17" s="95"/>
      <c r="B17" s="96"/>
      <c r="C17" s="124"/>
      <c r="D17" s="125"/>
    </row>
    <row r="18" spans="1:4" x14ac:dyDescent="0.25">
      <c r="A18" s="95"/>
      <c r="B18" s="96"/>
      <c r="C18" s="124"/>
      <c r="D18" s="125"/>
    </row>
    <row r="19" spans="1:4" x14ac:dyDescent="0.25">
      <c r="A19" s="95"/>
      <c r="B19" s="96"/>
      <c r="C19" s="124"/>
      <c r="D19" s="125"/>
    </row>
    <row r="20" spans="1:4" x14ac:dyDescent="0.25">
      <c r="A20" s="95"/>
      <c r="B20" s="96"/>
      <c r="C20" s="124"/>
      <c r="D20" s="125"/>
    </row>
    <row r="21" spans="1:4" x14ac:dyDescent="0.25">
      <c r="A21" s="95"/>
      <c r="B21" s="96"/>
      <c r="C21" s="124"/>
      <c r="D21" s="125"/>
    </row>
    <row r="22" spans="1:4" x14ac:dyDescent="0.25">
      <c r="A22" s="95"/>
      <c r="B22" s="96"/>
      <c r="C22" s="124"/>
      <c r="D22" s="125"/>
    </row>
    <row r="23" spans="1:4" x14ac:dyDescent="0.25">
      <c r="A23" s="95"/>
      <c r="B23" s="96"/>
      <c r="C23" s="124"/>
      <c r="D23" s="125"/>
    </row>
    <row r="24" spans="1:4" x14ac:dyDescent="0.25">
      <c r="A24" s="95"/>
      <c r="B24" s="96"/>
      <c r="C24" s="124"/>
      <c r="D24" s="125"/>
    </row>
    <row r="25" spans="1:4" ht="225" customHeight="1" x14ac:dyDescent="0.25">
      <c r="A25" s="95"/>
      <c r="B25" s="96"/>
      <c r="C25" s="124"/>
      <c r="D25" s="125"/>
    </row>
    <row r="29" spans="1:4" ht="61.5" x14ac:dyDescent="0.25">
      <c r="A29" s="73" t="s">
        <v>103</v>
      </c>
      <c r="B29" s="73"/>
    </row>
    <row r="30" spans="1:4" ht="21" x14ac:dyDescent="0.25">
      <c r="A30" s="101" t="s">
        <v>80</v>
      </c>
      <c r="B30" s="102"/>
    </row>
    <row r="31" spans="1:4" ht="21" x14ac:dyDescent="0.25">
      <c r="A31" s="103" t="s">
        <v>107</v>
      </c>
      <c r="B31" s="116"/>
    </row>
    <row r="32" spans="1:4" ht="21" x14ac:dyDescent="0.25">
      <c r="A32" s="103" t="s">
        <v>108</v>
      </c>
      <c r="B32" s="126"/>
    </row>
    <row r="33" spans="1:2" ht="21" x14ac:dyDescent="0.25">
      <c r="A33" s="107" t="s">
        <v>71</v>
      </c>
      <c r="B33" s="106">
        <f>'PLEASE READ'!B6</f>
        <v>0</v>
      </c>
    </row>
    <row r="34" spans="1:2" ht="21" x14ac:dyDescent="0.25">
      <c r="A34" s="107" t="s">
        <v>191</v>
      </c>
      <c r="B34" s="106" t="str">
        <f>'PLEASE READ'!B7</f>
        <v>/       /</v>
      </c>
    </row>
    <row r="35" spans="1:2" ht="21" x14ac:dyDescent="0.25">
      <c r="A35" s="107" t="s">
        <v>72</v>
      </c>
      <c r="B35" s="106">
        <f>'PLEASE READ'!B8</f>
        <v>0</v>
      </c>
    </row>
    <row r="36" spans="1:2" ht="37.5" customHeight="1" x14ac:dyDescent="0.25">
      <c r="A36" s="107" t="s">
        <v>73</v>
      </c>
      <c r="B36" s="106">
        <f>'PLEASE READ'!B9</f>
        <v>0</v>
      </c>
    </row>
    <row r="37" spans="1:2" ht="21" x14ac:dyDescent="0.25">
      <c r="A37" s="108" t="s">
        <v>74</v>
      </c>
      <c r="B37" s="109"/>
    </row>
    <row r="38" spans="1:2" ht="21" x14ac:dyDescent="0.25">
      <c r="A38" s="110" t="s">
        <v>75</v>
      </c>
      <c r="B38" s="110">
        <f>'PLEASE READ'!B11</f>
        <v>0</v>
      </c>
    </row>
    <row r="39" spans="1:2" ht="21" x14ac:dyDescent="0.25">
      <c r="A39" s="110" t="s">
        <v>76</v>
      </c>
      <c r="B39" s="110">
        <f>'PLEASE READ'!B12</f>
        <v>0</v>
      </c>
    </row>
    <row r="40" spans="1:2" ht="21" x14ac:dyDescent="0.25">
      <c r="A40" s="110" t="s">
        <v>77</v>
      </c>
      <c r="B40" s="110">
        <f>'PLEASE READ'!B13</f>
        <v>0</v>
      </c>
    </row>
    <row r="41" spans="1:2" ht="21" x14ac:dyDescent="0.25">
      <c r="A41" s="111" t="s">
        <v>78</v>
      </c>
      <c r="B41" s="112"/>
    </row>
    <row r="42" spans="1:2" ht="21" x14ac:dyDescent="0.25">
      <c r="A42" s="113" t="s">
        <v>79</v>
      </c>
      <c r="B42" s="113">
        <f>'PLEASE READ'!B15</f>
        <v>0</v>
      </c>
    </row>
    <row r="43" spans="1:2" ht="21" x14ac:dyDescent="0.25">
      <c r="A43" s="113" t="s">
        <v>76</v>
      </c>
      <c r="B43" s="113">
        <f>'PLEASE READ'!B16</f>
        <v>0</v>
      </c>
    </row>
    <row r="44" spans="1:2" ht="21" x14ac:dyDescent="0.25">
      <c r="A44" s="113" t="s">
        <v>77</v>
      </c>
      <c r="B44" s="113">
        <f>'PLEASE READ'!B17</f>
        <v>0</v>
      </c>
    </row>
    <row r="45" spans="1:2" ht="21" x14ac:dyDescent="0.25">
      <c r="A45" s="15"/>
      <c r="B45" s="15"/>
    </row>
    <row r="46" spans="1:2" ht="21" x14ac:dyDescent="0.25">
      <c r="A46" s="114" t="s">
        <v>81</v>
      </c>
      <c r="B46" s="115">
        <f>B32*B35</f>
        <v>0</v>
      </c>
    </row>
  </sheetData>
  <mergeCells count="12">
    <mergeCell ref="A29:B29"/>
    <mergeCell ref="A30:B30"/>
    <mergeCell ref="A37:B37"/>
    <mergeCell ref="A41:B41"/>
    <mergeCell ref="D2:D13"/>
    <mergeCell ref="D14:D25"/>
    <mergeCell ref="A2:A13"/>
    <mergeCell ref="B2:B13"/>
    <mergeCell ref="C2:C13"/>
    <mergeCell ref="A14:A25"/>
    <mergeCell ref="B14:B25"/>
    <mergeCell ref="C14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PLEASE READ</vt:lpstr>
      <vt:lpstr>breakfast</vt:lpstr>
      <vt:lpstr>BANQUETTE MENU</vt:lpstr>
      <vt:lpstr>COFFEE BREAKS</vt:lpstr>
      <vt:lpstr>Light open bar</vt:lpstr>
      <vt:lpstr>open bar</vt:lpstr>
      <vt:lpstr>welcome reception</vt:lpstr>
      <vt:lpstr>lunch pack</vt:lpstr>
      <vt:lpstr>office food</vt:lpstr>
      <vt:lpstr>office drinks</vt:lpstr>
      <vt:lpstr>equipment office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2018-10-02T16:09:43Z</dcterms:modified>
</cp:coreProperties>
</file>