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tps://programme.unfccc.int/drive/MDA/files/01_TF/3_IAR/04Events/01-LRs Meetings/2020-7/07-CaseStudy/2020_LRsMeeting/ForPublication/"/>
    </mc:Choice>
  </mc:AlternateContent>
  <xr:revisionPtr revIDLastSave="0" documentId="13_ncr:1_{809FF15C-0F6E-43C0-8697-28D0FD8D4D85}" xr6:coauthVersionLast="41" xr6:coauthVersionMax="41" xr10:uidLastSave="{00000000-0000-0000-0000-000000000000}"/>
  <bookViews>
    <workbookView xWindow="-120" yWindow="-120" windowWidth="19440" windowHeight="15000" tabRatio="827" xr2:uid="{00000000-000D-0000-FFFF-FFFF00000000}"/>
  </bookViews>
  <sheets>
    <sheet name="Table 1" sheetId="23" r:id="rId1"/>
    <sheet name="Table 2(a)" sheetId="2" r:id="rId2"/>
    <sheet name="Table 2(b)" sheetId="3" r:id="rId3"/>
    <sheet name="Table 2(c)" sheetId="4" r:id="rId4"/>
    <sheet name="Table 2(d)" sheetId="5" r:id="rId5"/>
    <sheet name="Table 2(e)I" sheetId="6" r:id="rId6"/>
    <sheet name="Table 2(e)II" sheetId="7" r:id="rId7"/>
    <sheet name="Table 2(f)" sheetId="8" r:id="rId8"/>
    <sheet name="Table 3" sheetId="1" r:id="rId9"/>
    <sheet name="Table 4" sheetId="9" r:id="rId10"/>
    <sheet name="Table 4(a)I" sheetId="24" r:id="rId11"/>
    <sheet name="Table 4(a)II" sheetId="25" r:id="rId12"/>
    <sheet name="Table 4(b)" sheetId="26" r:id="rId13"/>
    <sheet name="Table 5" sheetId="10" r:id="rId14"/>
    <sheet name="Table 6(a)" sheetId="11" r:id="rId15"/>
    <sheet name="Table 6(c)" sheetId="12" r:id="rId16"/>
    <sheet name="Table 7-2017" sheetId="15" r:id="rId17"/>
    <sheet name="Table 7-2018" sheetId="16" r:id="rId18"/>
    <sheet name="Table 7(a)-2017" sheetId="17" r:id="rId19"/>
    <sheet name="Table 7(a)-2018" sheetId="20" r:id="rId20"/>
    <sheet name="Table 7(b)-2017" sheetId="18" r:id="rId21"/>
    <sheet name="Table 7(b)-2018" sheetId="19" r:id="rId22"/>
    <sheet name="Table 8" sheetId="21" r:id="rId23"/>
    <sheet name="Table 9" sheetId="22" r:id="rId24"/>
  </sheets>
  <externalReferences>
    <externalReference r:id="rId25"/>
  </externalReferenc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3" i="23" l="1"/>
  <c r="F23" i="23"/>
  <c r="H22" i="23"/>
  <c r="F22" i="23"/>
  <c r="I21" i="23"/>
  <c r="I20" i="23"/>
  <c r="I19" i="23"/>
  <c r="I18" i="23"/>
  <c r="I17" i="23"/>
  <c r="I16" i="23"/>
  <c r="I15" i="23"/>
  <c r="I14" i="23"/>
  <c r="I13" i="23"/>
  <c r="I12" i="23"/>
  <c r="I10" i="23"/>
  <c r="I9" i="23"/>
  <c r="I8" i="23"/>
  <c r="I7" i="23"/>
  <c r="I6" i="23"/>
  <c r="G23" i="23"/>
  <c r="C23" i="23"/>
  <c r="I5" i="23"/>
  <c r="E22" i="23" l="1"/>
  <c r="E23" i="23"/>
  <c r="C22" i="23"/>
  <c r="G22" i="23"/>
  <c r="B23" i="23"/>
  <c r="I23" i="23" s="1"/>
  <c r="B22" i="23"/>
  <c r="I22" i="23" s="1"/>
  <c r="D23" i="23" l="1"/>
  <c r="D22" i="23"/>
  <c r="E8" i="10" l="1"/>
  <c r="F8" i="10"/>
  <c r="G8" i="10"/>
  <c r="H8" i="10"/>
  <c r="I8" i="10"/>
  <c r="J8" i="10"/>
  <c r="K8" i="10"/>
  <c r="L8" i="10"/>
  <c r="M8" i="10"/>
  <c r="N8" i="10"/>
  <c r="D8" i="10"/>
  <c r="H7" i="10"/>
  <c r="I7" i="10" s="1"/>
  <c r="J7" i="10" s="1"/>
  <c r="G7" i="10"/>
  <c r="F7" i="10"/>
  <c r="E7" i="10"/>
  <c r="D7" i="10"/>
  <c r="C7" i="10"/>
</calcChain>
</file>

<file path=xl/sharedStrings.xml><?xml version="1.0" encoding="utf-8"?>
<sst xmlns="http://schemas.openxmlformats.org/spreadsheetml/2006/main" count="1775" uniqueCount="642">
  <si>
    <t>Table 3</t>
  </si>
  <si>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</si>
  <si>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</si>
  <si>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</si>
  <si>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</si>
  <si>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</si>
  <si>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</si>
  <si>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</si>
  <si>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</si>
  <si>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</si>
  <si>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</si>
  <si>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</si>
  <si>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</si>
  <si>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</si>
  <si>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</si>
  <si>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</si>
  <si>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</si>
  <si>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</si>
  <si>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</si>
  <si>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</si>
  <si>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t>Custom Footnotes</t>
  </si>
  <si>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</si>
  <si>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</si>
  <si>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t>Party</t>
  </si>
  <si>
    <r>
      <rPr>
        <i/>
        <sz val="9"/>
        <rFont val="Times New Roman"/>
        <family val="1"/>
      </rPr>
      <t>Demo</t>
    </r>
  </si>
  <si>
    <t>Base year /base period</t>
  </si>
  <si>
    <t/>
  </si>
  <si>
    <t xml:space="preserve">Emission reduction target </t>
  </si>
  <si>
    <t xml:space="preserve">% of base year/base period </t>
  </si>
  <si>
    <r>
      <t xml:space="preserve">% of 1990 </t>
    </r>
    <r>
      <rPr>
        <vertAlign val="superscript"/>
        <sz val="9"/>
        <color theme="1"/>
        <rFont val="Times New Roman"/>
        <family val="1"/>
      </rPr>
      <t>b</t>
    </r>
  </si>
  <si>
    <t xml:space="preserve">Period for reaching target </t>
  </si>
  <si>
    <r>
      <rPr>
        <sz val="9"/>
        <rFont val="Times New Roman"/>
        <family val="1"/>
      </rPr>
      <t>BY-2020</t>
    </r>
  </si>
  <si>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</si>
  <si>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</si>
  <si>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</si>
  <si>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</si>
  <si>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</si>
  <si>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</si>
  <si>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rPr>
        <sz val="9"/>
        <rFont val="Times New Roman"/>
        <family val="1"/>
      </rPr>
      <t>CO</t>
    </r>
    <r>
      <rPr>
        <vertAlign val="subscript"/>
        <sz val="9"/>
        <color rgb="FF000000"/>
        <rFont val="Times New Roman"/>
        <family val="1"/>
      </rPr>
      <t>2</t>
    </r>
  </si>
  <si>
    <r>
      <rPr>
        <sz val="9"/>
        <rFont val="Times New Roman"/>
        <family val="1"/>
      </rPr>
      <t>CH</t>
    </r>
    <r>
      <rPr>
        <vertAlign val="subscript"/>
        <sz val="9"/>
        <color rgb="FF000000"/>
        <rFont val="Times New Roman"/>
        <family val="1"/>
      </rPr>
      <t>4</t>
    </r>
  </si>
  <si>
    <r>
      <rPr>
        <sz val="9"/>
        <rFont val="Times New Roman"/>
        <family val="1"/>
      </rPr>
      <t>N</t>
    </r>
    <r>
      <rPr>
        <vertAlign val="subscript"/>
        <sz val="9"/>
        <color rgb="FF000000"/>
        <rFont val="Times New Roman"/>
        <family val="1"/>
      </rPr>
      <t>2</t>
    </r>
    <r>
      <rPr>
        <sz val="9"/>
        <color rgb="FF000000"/>
        <rFont val="Times New Roman"/>
        <family val="1"/>
      </rPr>
      <t>O</t>
    </r>
  </si>
  <si>
    <r>
      <rPr>
        <sz val="9"/>
        <rFont val="Times New Roman"/>
        <family val="1"/>
      </rPr>
      <t>HFCs</t>
    </r>
  </si>
  <si>
    <r>
      <rPr>
        <sz val="9"/>
        <rFont val="Times New Roman"/>
        <family val="1"/>
      </rPr>
      <t>PFCs</t>
    </r>
  </si>
  <si>
    <r>
      <rPr>
        <sz val="9"/>
        <rFont val="Times New Roman"/>
        <family val="1"/>
      </rPr>
      <t>SF</t>
    </r>
    <r>
      <rPr>
        <vertAlign val="subscript"/>
        <sz val="9"/>
        <color rgb="FF000000"/>
        <rFont val="Times New Roman"/>
        <family val="1"/>
      </rPr>
      <t>6</t>
    </r>
  </si>
  <si>
    <r>
      <rPr>
        <sz val="9"/>
        <rFont val="Times New Roman"/>
        <family val="1"/>
      </rPr>
      <t>NF</t>
    </r>
    <r>
      <rPr>
        <vertAlign val="subscript"/>
        <sz val="9"/>
        <color rgb="FF000000"/>
        <rFont val="Times New Roman"/>
        <family val="1"/>
      </rPr>
      <t>3</t>
    </r>
  </si>
  <si>
    <r>
      <rPr>
        <sz val="9"/>
        <rFont val="Times New Roman"/>
        <family val="1"/>
      </rPr>
      <t>Other Gases (specify)</t>
    </r>
  </si>
  <si>
    <r>
      <t>Sectors covered</t>
    </r>
    <r>
      <rPr>
        <i/>
        <vertAlign val="superscript"/>
        <sz val="9"/>
        <color theme="1"/>
        <rFont val="Times New Roman"/>
        <family val="1"/>
      </rPr>
      <t>b</t>
    </r>
    <r>
      <rPr>
        <sz val="9"/>
        <color theme="1"/>
        <rFont val="Times New Roman"/>
        <family val="1"/>
      </rPr>
      <t xml:space="preserve">  </t>
    </r>
  </si>
  <si>
    <r>
      <rPr>
        <sz val="9"/>
        <rFont val="Times New Roman"/>
        <family val="1"/>
      </rPr>
      <t>Energy</t>
    </r>
  </si>
  <si>
    <r>
      <rPr>
        <sz val="9"/>
        <rFont val="Times New Roman"/>
        <family val="1"/>
      </rPr>
      <t>Transport</t>
    </r>
    <r>
      <rPr>
        <vertAlign val="superscript"/>
        <sz val="9"/>
        <color rgb="FF000000"/>
        <rFont val="Times New Roman"/>
        <family val="1"/>
      </rPr>
      <t>f</t>
    </r>
  </si>
  <si>
    <r>
      <rPr>
        <sz val="9"/>
        <rFont val="Times New Roman"/>
        <family val="1"/>
      </rPr>
      <t>Industrial processes</t>
    </r>
    <r>
      <rPr>
        <vertAlign val="superscript"/>
        <sz val="9"/>
        <color rgb="FF000000"/>
        <rFont val="Times New Roman"/>
        <family val="1"/>
      </rPr>
      <t>g</t>
    </r>
  </si>
  <si>
    <r>
      <rPr>
        <sz val="9"/>
        <rFont val="Times New Roman"/>
        <family val="1"/>
      </rPr>
      <t>Agriculture</t>
    </r>
  </si>
  <si>
    <r>
      <rPr>
        <sz val="9"/>
        <rFont val="Times New Roman"/>
        <family val="1"/>
      </rPr>
      <t>LULUCF</t>
    </r>
  </si>
  <si>
    <r>
      <rPr>
        <sz val="9"/>
        <rFont val="Times New Roman"/>
        <family val="1"/>
      </rPr>
      <t>Waste</t>
    </r>
  </si>
  <si>
    <r>
      <rPr>
        <sz val="9"/>
        <rFont val="Times New Roman"/>
        <family val="1"/>
      </rPr>
      <t>Other Sectors (specify)</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</si>
  <si>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</si>
  <si>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</si>
  <si>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</si>
  <si>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</si>
  <si>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</si>
  <si>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</si>
  <si>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</si>
  <si>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</si>
  <si>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</si>
  <si>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</si>
  <si>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</si>
  <si>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</si>
  <si>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</si>
  <si>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</si>
  <si>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t>Contribution of LULUCF is calculated using</t>
  </si>
  <si>
    <r>
      <t>Abbreviation</t>
    </r>
    <r>
      <rPr>
        <sz val="9"/>
        <color theme="1"/>
        <rFont val="Times New Roman"/>
        <family val="1"/>
      </rPr>
      <t>: LULUCF = land use, land-use change and forestry.</t>
    </r>
  </si>
  <si>
    <t>Table 2(e)I</t>
  </si>
  <si>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</si>
  <si>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</si>
  <si>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 xml:space="preserve">Possible scale of contributions </t>
  </si>
  <si>
    <t>under the Convention</t>
  </si>
  <si>
    <r>
      <t>(estimated kt CO</t>
    </r>
    <r>
      <rPr>
        <i/>
        <vertAlign val="subscript"/>
        <sz val="9"/>
        <color theme="1"/>
        <rFont val="Times New Roman"/>
        <family val="1"/>
      </rPr>
      <t xml:space="preserve">2 </t>
    </r>
    <r>
      <rPr>
        <i/>
        <sz val="9"/>
        <color theme="1"/>
        <rFont val="Times New Roman"/>
        <family val="1"/>
      </rPr>
      <t>eq)</t>
    </r>
  </si>
  <si>
    <r>
      <rPr>
        <sz val="9"/>
        <rFont val="Times New Roman"/>
        <family val="1"/>
      </rPr>
      <t>CERs</t>
    </r>
  </si>
  <si>
    <r>
      <rPr>
        <sz val="9"/>
        <rFont val="Times New Roman"/>
        <family val="1"/>
      </rPr>
      <t>ERUs</t>
    </r>
  </si>
  <si>
    <r>
      <rPr>
        <sz val="9"/>
        <rFont val="Times New Roman"/>
        <family val="1"/>
      </rPr>
      <t>AAUs</t>
    </r>
    <r>
      <rPr>
        <vertAlign val="superscript"/>
        <sz val="9"/>
        <color rgb="FF000000"/>
        <rFont val="Times New Roman"/>
        <family val="1"/>
      </rPr>
      <t>i</t>
    </r>
  </si>
  <si>
    <r>
      <rPr>
        <sz val="9"/>
        <rFont val="Times New Roman"/>
        <family val="1"/>
      </rPr>
      <t>Carry-over units</t>
    </r>
    <r>
      <rPr>
        <vertAlign val="superscript"/>
        <sz val="9"/>
        <color rgb="FF000000"/>
        <rFont val="Times New Roman"/>
        <family val="1"/>
      </rPr>
      <t>j</t>
    </r>
  </si>
  <si>
    <r>
      <rPr>
        <sz val="9"/>
        <rFont val="Times New Roman"/>
        <family val="1"/>
      </rPr>
      <t>Other mechanism units under the Convention (specify)</t>
    </r>
    <r>
      <rPr>
        <vertAlign val="superscript"/>
        <sz val="9"/>
        <color rgb="FF000000"/>
        <rFont val="Times New Roman"/>
        <family val="1"/>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</si>
  <si>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</si>
  <si>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</si>
  <si>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</si>
  <si>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</si>
  <si>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2(e)II</t>
  </si>
  <si>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</si>
  <si>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</si>
  <si>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(Specify)</t>
  </si>
  <si>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</si>
  <si>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</si>
  <si>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</si>
  <si>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t>Table 4</t>
  </si>
  <si>
    <r>
      <t>Reporting on progress</t>
    </r>
    <r>
      <rPr>
        <i/>
        <vertAlign val="superscript"/>
        <sz val="11"/>
        <color theme="1"/>
        <rFont val="Times New Roman"/>
        <family val="1"/>
      </rPr>
      <t>a, b</t>
    </r>
  </si>
  <si>
    <t>Total emissions excluding LULUCF</t>
  </si>
  <si>
    <r>
      <t>Contribution from LULUCF</t>
    </r>
    <r>
      <rPr>
        <i/>
        <vertAlign val="superscript"/>
        <sz val="9"/>
        <color theme="1"/>
        <rFont val="Times New Roman"/>
        <family val="1"/>
      </rPr>
      <t>d</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</si>
  <si>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</si>
  <si>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</si>
  <si>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</si>
  <si>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</si>
  <si>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</si>
  <si>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</si>
  <si>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family val="1"/>
      </rPr>
      <t>Base year/base period</t>
    </r>
  </si>
  <si>
    <r>
      <rPr>
        <sz val="9"/>
        <rFont val="Times New Roman"/>
        <family val="1"/>
      </rPr>
      <t>2010</t>
    </r>
  </si>
  <si>
    <r>
      <rPr>
        <sz val="9"/>
        <rFont val="Times New Roman"/>
        <family val="1"/>
      </rPr>
      <t>2011</t>
    </r>
  </si>
  <si>
    <r>
      <rPr>
        <sz val="9"/>
        <rFont val="Times New Roman"/>
        <family val="1"/>
      </rPr>
      <t>2012</t>
    </r>
  </si>
  <si>
    <r>
      <rPr>
        <sz val="9"/>
        <rFont val="Times New Roman"/>
        <family val="1"/>
      </rPr>
      <t>2013</t>
    </r>
  </si>
  <si>
    <r>
      <rPr>
        <sz val="9"/>
        <rFont val="Times New Roman"/>
        <family val="1"/>
      </rPr>
      <t>2014</t>
    </r>
  </si>
  <si>
    <r>
      <rPr>
        <sz val="9"/>
        <rFont val="Times New Roman"/>
        <family val="1"/>
      </rPr>
      <t>2015</t>
    </r>
  </si>
  <si>
    <r>
      <rPr>
        <sz val="9"/>
        <rFont val="Times New Roman"/>
        <family val="1"/>
      </rPr>
      <t>2016</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</si>
  <si>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</si>
  <si>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</si>
  <si>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</si>
  <si>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</si>
  <si>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NE</t>
  </si>
  <si>
    <t>IE</t>
  </si>
  <si>
    <t>Cross-cutting</t>
  </si>
  <si>
    <t>Cost-efficient reduction of emissions</t>
  </si>
  <si>
    <t>Economic</t>
  </si>
  <si>
    <t>Implemented</t>
  </si>
  <si>
    <t>Ministry of Environment</t>
  </si>
  <si>
    <t>Yes</t>
  </si>
  <si>
    <t>4th AR</t>
  </si>
  <si>
    <t>Excluded</t>
  </si>
  <si>
    <t>GHG emissions reduction in sectors not included in the EU ETS.</t>
  </si>
  <si>
    <t>Regulatory</t>
  </si>
  <si>
    <t>Energy</t>
  </si>
  <si>
    <t>Transport</t>
  </si>
  <si>
    <t>Agriculture</t>
  </si>
  <si>
    <t>Research</t>
  </si>
  <si>
    <t>Ministry of Transport</t>
  </si>
  <si>
    <r>
      <t>CO</t>
    </r>
    <r>
      <rPr>
        <vertAlign val="subscript"/>
        <sz val="9"/>
        <color theme="1"/>
        <rFont val="Times New Roman"/>
        <family val="1"/>
      </rPr>
      <t>2</t>
    </r>
  </si>
  <si>
    <r>
      <t>130 grams of CO</t>
    </r>
    <r>
      <rPr>
        <vertAlign val="subscript"/>
        <sz val="9"/>
        <color theme="1"/>
        <rFont val="Times New Roman"/>
        <family val="1"/>
      </rPr>
      <t>2</t>
    </r>
    <r>
      <rPr>
        <sz val="9"/>
        <color theme="1"/>
        <rFont val="Times New Roman"/>
        <family val="1"/>
      </rPr>
      <t xml:space="preserve"> per kilometre (g/km) by 2015 and 95g/km by 2020.</t>
    </r>
  </si>
  <si>
    <t xml:space="preserve">Energy efficiency improvements of existing buildings </t>
  </si>
  <si>
    <t>This measure foresees the implementation of The Program of energy renovation of residential buildings for the period from 2014 to 2020, with the focus on the buildings built before the 1987 and with the goal for their renovation to the B, A or A+ energy class.</t>
  </si>
  <si>
    <t>Energy efficiency improvements in industry</t>
  </si>
  <si>
    <t>Use of funds from the auctions of the emission allowances in EU ETS and direct them for the energy efficiency improvement measures in industry sector. The allocation of the funds has to be in line with the Regulations of the EU 651/2014 and 1407/2013 on the state aid.</t>
  </si>
  <si>
    <t>Ministry of Energy</t>
  </si>
  <si>
    <t>Increasing share of renewable energy in electricity generation</t>
  </si>
  <si>
    <t xml:space="preserve">Eligible producers are receiving feed-in tarrifs depending on the type of source, power plant size and amount of generated electricity. </t>
  </si>
  <si>
    <t>According to the Directive 2010/31/EU on Energy Performance of Buildings, MS have to ensure that after 31st December 2020 all new buildings are build according to nearly zero energy standard for buildings.</t>
  </si>
  <si>
    <t>Adopted</t>
  </si>
  <si>
    <t>Planned</t>
  </si>
  <si>
    <t>Increase the share of new buildings with near zero energy standard</t>
  </si>
  <si>
    <r>
      <t>N</t>
    </r>
    <r>
      <rPr>
        <vertAlign val="subscript"/>
        <sz val="9"/>
        <color theme="1"/>
        <rFont val="Times New Roman"/>
        <family val="1"/>
      </rPr>
      <t>2</t>
    </r>
    <r>
      <rPr>
        <sz val="9"/>
        <color theme="1"/>
        <rFont val="Times New Roman"/>
        <family val="1"/>
      </rPr>
      <t>O</t>
    </r>
  </si>
  <si>
    <t>Reduction of N-fertilizer use on croplands</t>
  </si>
  <si>
    <t>Application of new slow-release fertilizers suitable for growing corn and wheat (fertilizers coated with polymers especially). Research suggests the possibility of reduced need of fertilizer application per hectare with unchanged or increased revenues, including reduced emissions of nitrogen due to soil losses.</t>
  </si>
  <si>
    <t>Ministry of Agriculture</t>
  </si>
  <si>
    <t xml:space="preserve">Ministry of Construction </t>
  </si>
  <si>
    <t>Industry</t>
  </si>
  <si>
    <t>Reducing the amount of disposed biodegradable municipal waste by 50 per cent by 2020</t>
  </si>
  <si>
    <r>
      <t>HFCs, PFCs, SF</t>
    </r>
    <r>
      <rPr>
        <vertAlign val="subscript"/>
        <sz val="9"/>
        <color theme="1"/>
        <rFont val="Times New Roman"/>
        <family val="1"/>
      </rPr>
      <t>6</t>
    </r>
  </si>
  <si>
    <t>Releasing controlled substances and fluorinated greenhouse gases into air while performing activities of collecting, leakage testing, maintenance or servicing of appliances and equipment is forbidden.</t>
  </si>
  <si>
    <t>Reduction of emissions of F-gases</t>
  </si>
  <si>
    <t>Ministry of Industry</t>
  </si>
  <si>
    <r>
      <t>CO</t>
    </r>
    <r>
      <rPr>
        <vertAlign val="subscript"/>
        <sz val="9"/>
        <color theme="1"/>
        <rFont val="Times New Roman"/>
        <family val="1"/>
      </rPr>
      <t>2</t>
    </r>
    <r>
      <rPr>
        <sz val="9"/>
        <color theme="1"/>
        <rFont val="Times New Roman"/>
        <family val="1"/>
      </rPr>
      <t>, CH</t>
    </r>
    <r>
      <rPr>
        <vertAlign val="subscript"/>
        <sz val="9"/>
        <color theme="1"/>
        <rFont val="Times New Roman"/>
        <family val="1"/>
      </rPr>
      <t>4</t>
    </r>
    <r>
      <rPr>
        <sz val="9"/>
        <color theme="1"/>
        <rFont val="Times New Roman"/>
        <family val="1"/>
      </rPr>
      <t>, N</t>
    </r>
    <r>
      <rPr>
        <vertAlign val="subscript"/>
        <sz val="9"/>
        <color theme="1"/>
        <rFont val="Times New Roman"/>
        <family val="1"/>
      </rPr>
      <t>2</t>
    </r>
    <r>
      <rPr>
        <sz val="9"/>
        <color theme="1"/>
        <rFont val="Times New Roman"/>
        <family val="1"/>
      </rPr>
      <t>O, HFCs, PFCs, SF</t>
    </r>
    <r>
      <rPr>
        <vertAlign val="subscript"/>
        <sz val="9"/>
        <color theme="1"/>
        <rFont val="Times New Roman"/>
        <family val="1"/>
      </rPr>
      <t>6</t>
    </r>
  </si>
  <si>
    <r>
      <t>CO</t>
    </r>
    <r>
      <rPr>
        <vertAlign val="subscript"/>
        <sz val="9"/>
        <color theme="1"/>
        <rFont val="Times New Roman"/>
        <family val="1"/>
      </rPr>
      <t>2</t>
    </r>
    <r>
      <rPr>
        <sz val="9"/>
        <color theme="1"/>
        <rFont val="Times New Roman"/>
        <family val="1"/>
      </rPr>
      <t>, N</t>
    </r>
    <r>
      <rPr>
        <vertAlign val="subscript"/>
        <sz val="9"/>
        <color theme="1"/>
        <rFont val="Times New Roman"/>
        <family val="1"/>
      </rPr>
      <t>2</t>
    </r>
    <r>
      <rPr>
        <sz val="9"/>
        <color theme="1"/>
        <rFont val="Times New Roman"/>
        <family val="1"/>
      </rPr>
      <t xml:space="preserve">O, PFCs </t>
    </r>
  </si>
  <si>
    <t>Education</t>
  </si>
  <si>
    <t>Increasing the awareness on climate change impacts, mitigation and adaptation</t>
  </si>
  <si>
    <t>Since 2015 a Climate Change Awareness Programme was introduced in primary and secondary education to increase awareness on change impacts, mitigation and adaptation.</t>
  </si>
  <si>
    <r>
      <t>The Regulation is setting emission performance standards for new passenger cars as part of the Community’s integrated approach to reduce CO</t>
    </r>
    <r>
      <rPr>
        <vertAlign val="subscript"/>
        <sz val="9"/>
        <color theme="1"/>
        <rFont val="Times New Roman"/>
        <family val="1"/>
      </rPr>
      <t>2</t>
    </r>
    <r>
      <rPr>
        <sz val="9"/>
        <color theme="1"/>
        <rFont val="Times New Roman"/>
        <family val="1"/>
      </rPr>
      <t xml:space="preserve"> emissions from light- duty vehicles.</t>
    </r>
  </si>
  <si>
    <t>Putting a market price to carbon  and giving a financial value to each tonne of emissions saved.</t>
  </si>
  <si>
    <t>Binding GHG emissions targets for MS for the years 2013-2020 for sectors not included in the EU ETS.</t>
  </si>
  <si>
    <t>Ministry of Education</t>
  </si>
  <si>
    <t>Waste, Energy</t>
  </si>
  <si>
    <t>The aim of these measures are to reduce the amount of biodegradable fraction of waste disposed at landfills, thus reducing methane emissions resulting from anaerobic decomposition of waste and organic waste utilization with energy recovery</t>
  </si>
  <si>
    <r>
      <rPr>
        <b/>
        <sz val="9"/>
        <color theme="1"/>
        <rFont val="Times New Roman"/>
        <family val="1"/>
      </rPr>
      <t>MA3</t>
    </r>
    <r>
      <rPr>
        <sz val="9"/>
        <color theme="1"/>
        <rFont val="Times New Roman"/>
        <family val="1"/>
      </rPr>
      <t xml:space="preserve"> - Energy efficiency - Energy efficiency standards for new buildings</t>
    </r>
  </si>
  <si>
    <r>
      <rPr>
        <b/>
        <sz val="9"/>
        <color theme="1"/>
        <rFont val="Times New Roman"/>
        <family val="1"/>
      </rPr>
      <t xml:space="preserve">MA9 </t>
    </r>
    <r>
      <rPr>
        <sz val="9"/>
        <color theme="1"/>
        <rFont val="Times New Roman"/>
        <family val="1"/>
      </rPr>
      <t>- Agriculture - Improvement of N-fertilizer application methods</t>
    </r>
  </si>
  <si>
    <r>
      <rPr>
        <b/>
        <sz val="9"/>
        <color theme="1"/>
        <rFont val="Times New Roman"/>
        <family val="1"/>
      </rPr>
      <t>MA12</t>
    </r>
    <r>
      <rPr>
        <sz val="9"/>
        <color theme="1"/>
        <rFont val="Times New Roman"/>
        <family val="1"/>
      </rPr>
      <t xml:space="preserve"> - Education - Introducing climate change awareness curriculum in primary and secondary schools  </t>
    </r>
  </si>
  <si>
    <r>
      <t>IE</t>
    </r>
    <r>
      <rPr>
        <vertAlign val="superscript"/>
        <sz val="9"/>
        <color theme="1"/>
        <rFont val="Times New Roman"/>
        <family val="1"/>
      </rPr>
      <t>(1)</t>
    </r>
  </si>
  <si>
    <r>
      <rPr>
        <b/>
        <sz val="9"/>
        <color theme="1"/>
        <rFont val="Times New Roman"/>
        <family val="1"/>
      </rPr>
      <t>MA1</t>
    </r>
    <r>
      <rPr>
        <b/>
        <vertAlign val="superscript"/>
        <sz val="9"/>
        <color theme="1"/>
        <rFont val="Times New Roman"/>
        <family val="1"/>
      </rPr>
      <t>(*)</t>
    </r>
    <r>
      <rPr>
        <sz val="9"/>
        <color theme="1"/>
        <rFont val="Times New Roman"/>
        <family val="1"/>
      </rPr>
      <t xml:space="preserve"> - EU Emissions Trading System (ETS)</t>
    </r>
  </si>
  <si>
    <r>
      <rPr>
        <b/>
        <sz val="9"/>
        <color theme="1"/>
        <rFont val="Times New Roman"/>
        <family val="1"/>
      </rPr>
      <t>MA10</t>
    </r>
    <r>
      <rPr>
        <b/>
        <vertAlign val="superscript"/>
        <sz val="9"/>
        <color theme="1"/>
        <rFont val="Times New Roman"/>
        <family val="1"/>
      </rPr>
      <t>(*)</t>
    </r>
    <r>
      <rPr>
        <sz val="9"/>
        <color theme="1"/>
        <rFont val="Times New Roman"/>
        <family val="1"/>
      </rPr>
      <t xml:space="preserve"> - Waste - Reducing the amount of disposed biodegradable municipal waste and </t>
    </r>
    <r>
      <rPr>
        <b/>
        <sz val="9"/>
        <color theme="1"/>
        <rFont val="Times New Roman"/>
        <family val="1"/>
      </rPr>
      <t>MA 11</t>
    </r>
    <r>
      <rPr>
        <b/>
        <vertAlign val="superscript"/>
        <sz val="9"/>
        <color theme="1"/>
        <rFont val="Times New Roman"/>
        <family val="1"/>
      </rPr>
      <t>(*)</t>
    </r>
    <r>
      <rPr>
        <vertAlign val="superscript"/>
        <sz val="9"/>
        <color theme="1"/>
        <rFont val="Times New Roman"/>
        <family val="1"/>
      </rPr>
      <t xml:space="preserve"> </t>
    </r>
    <r>
      <rPr>
        <sz val="9"/>
        <color theme="1"/>
        <rFont val="Times New Roman"/>
        <family val="1"/>
      </rPr>
      <t>- Waste - Incineration of organic waste with energy recovery</t>
    </r>
  </si>
  <si>
    <r>
      <rPr>
        <b/>
        <sz val="9"/>
        <color theme="1"/>
        <rFont val="Times New Roman"/>
        <family val="1"/>
      </rPr>
      <t>MA7</t>
    </r>
    <r>
      <rPr>
        <b/>
        <vertAlign val="superscript"/>
        <sz val="9"/>
        <color theme="1"/>
        <rFont val="Times New Roman"/>
        <family val="1"/>
      </rPr>
      <t>(*)</t>
    </r>
    <r>
      <rPr>
        <sz val="9"/>
        <color theme="1"/>
        <rFont val="Times New Roman"/>
        <family val="1"/>
      </rPr>
      <t xml:space="preserve"> - Transport - Emission performance standards for new passenger cars</t>
    </r>
  </si>
  <si>
    <r>
      <rPr>
        <b/>
        <sz val="9"/>
        <color theme="1"/>
        <rFont val="Times New Roman"/>
        <family val="1"/>
      </rPr>
      <t>MA6</t>
    </r>
    <r>
      <rPr>
        <b/>
        <vertAlign val="superscript"/>
        <sz val="9"/>
        <color theme="1"/>
        <rFont val="Times New Roman"/>
        <family val="1"/>
      </rPr>
      <t>(*)</t>
    </r>
    <r>
      <rPr>
        <sz val="9"/>
        <color theme="1"/>
        <rFont val="Times New Roman"/>
        <family val="1"/>
      </rPr>
      <t xml:space="preserve"> - Renewable energy - Feed-in tariffs for the support of the use of renewable energy sources in electricity generation </t>
    </r>
  </si>
  <si>
    <r>
      <rPr>
        <b/>
        <sz val="9"/>
        <color theme="1"/>
        <rFont val="Times New Roman"/>
        <family val="1"/>
      </rPr>
      <t>MA5</t>
    </r>
    <r>
      <rPr>
        <b/>
        <vertAlign val="superscript"/>
        <sz val="9"/>
        <color theme="1"/>
        <rFont val="Times New Roman"/>
        <family val="1"/>
      </rPr>
      <t>(*)</t>
    </r>
    <r>
      <rPr>
        <sz val="9"/>
        <color theme="1"/>
        <rFont val="Times New Roman"/>
        <family val="1"/>
      </rPr>
      <t xml:space="preserve"> - Energy efficiency - Increasing energy efficiency in industry</t>
    </r>
  </si>
  <si>
    <r>
      <rPr>
        <b/>
        <sz val="9"/>
        <color theme="1"/>
        <rFont val="Times New Roman"/>
        <family val="1"/>
      </rPr>
      <t>MA4</t>
    </r>
    <r>
      <rPr>
        <b/>
        <vertAlign val="superscript"/>
        <sz val="9"/>
        <color theme="1"/>
        <rFont val="Times New Roman"/>
        <family val="1"/>
      </rPr>
      <t>(*)</t>
    </r>
    <r>
      <rPr>
        <sz val="9"/>
        <color theme="1"/>
        <rFont val="Times New Roman"/>
        <family val="1"/>
      </rPr>
      <t xml:space="preserve"> - Energy efficiency - Program for energy renovation of existing buildings</t>
    </r>
  </si>
  <si>
    <r>
      <rPr>
        <b/>
        <sz val="9"/>
        <color theme="1"/>
        <rFont val="Times New Roman"/>
        <family val="1"/>
      </rPr>
      <t>MA2</t>
    </r>
    <r>
      <rPr>
        <b/>
        <vertAlign val="superscript"/>
        <sz val="9"/>
        <color theme="1"/>
        <rFont val="Times New Roman"/>
        <family val="1"/>
      </rPr>
      <t>(*)</t>
    </r>
    <r>
      <rPr>
        <sz val="9"/>
        <color theme="1"/>
        <rFont val="Times New Roman"/>
        <family val="1"/>
      </rPr>
      <t xml:space="preserve"> - Effort Sharing Decision (ESD)</t>
    </r>
  </si>
  <si>
    <t>(1) estimate of mitigation impact of this measure is included in the following measures: MA1, MA2, MA3, MA4, MA5, MA6, MA7, MA8, MA9, MA10 and MA11, therefore notation key "IE" was used</t>
  </si>
  <si>
    <r>
      <rPr>
        <b/>
        <sz val="9"/>
        <color theme="1"/>
        <rFont val="Times New Roman"/>
        <family val="1"/>
      </rPr>
      <t>MA8</t>
    </r>
    <r>
      <rPr>
        <b/>
        <vertAlign val="superscript"/>
        <sz val="9"/>
        <color theme="1"/>
        <rFont val="Times New Roman"/>
        <family val="1"/>
      </rPr>
      <t>(*)</t>
    </r>
    <r>
      <rPr>
        <sz val="9"/>
        <color theme="1"/>
        <rFont val="Times New Roman"/>
        <family val="1"/>
      </rPr>
      <t xml:space="preserve"> - Industrial processes - Green maintenance scheme of equipment that contains F-gases</t>
    </r>
  </si>
  <si>
    <r>
      <t>CH</t>
    </r>
    <r>
      <rPr>
        <vertAlign val="subscript"/>
        <sz val="9"/>
        <color theme="1"/>
        <rFont val="Times New Roman"/>
        <family val="1"/>
      </rPr>
      <t>4</t>
    </r>
    <r>
      <rPr>
        <sz val="9"/>
        <color theme="1"/>
        <rFont val="Times New Roman"/>
        <family val="1"/>
      </rPr>
      <t>, CO</t>
    </r>
    <r>
      <rPr>
        <vertAlign val="subscript"/>
        <sz val="9"/>
        <color theme="1"/>
        <rFont val="Times New Roman"/>
        <family val="1"/>
      </rPr>
      <t>2</t>
    </r>
  </si>
  <si>
    <t>NA</t>
  </si>
  <si>
    <t>Table 6(a)</t>
  </si>
  <si>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</si>
  <si>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</si>
  <si>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</si>
  <si>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</si>
  <si>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rPr>
      <t>(kt CO</t>
    </r>
    <r>
      <rPr>
        <vertAlign val="subscript"/>
        <sz val="9"/>
        <color rgb="FF000000"/>
        <rFont val="Times New Roman"/>
      </rPr>
      <t>2</t>
    </r>
    <r>
      <rPr>
        <sz val="9"/>
        <color rgb="FF000000"/>
        <rFont val="Times New Roman"/>
      </rPr>
      <t xml:space="preserve"> eq)</t>
    </r>
  </si>
  <si>
    <r>
      <rPr>
        <i/>
        <sz val="9"/>
        <rFont val="Times New Roman"/>
      </rPr>
      <t>Base Year</t>
    </r>
  </si>
  <si>
    <r>
      <rPr>
        <sz val="9"/>
        <rFont val="Times New Roman"/>
      </rPr>
      <t>1990</t>
    </r>
  </si>
  <si>
    <r>
      <rPr>
        <sz val="9"/>
        <rFont val="Times New Roman"/>
      </rPr>
      <t>1995</t>
    </r>
  </si>
  <si>
    <r>
      <rPr>
        <sz val="9"/>
        <rFont val="Times New Roman"/>
      </rPr>
      <t>2000</t>
    </r>
  </si>
  <si>
    <r>
      <rPr>
        <sz val="9"/>
        <rFont val="Times New Roman"/>
      </rPr>
      <t>2005</t>
    </r>
  </si>
  <si>
    <r>
      <rPr>
        <sz val="9"/>
        <rFont val="Times New Roman"/>
      </rPr>
      <t>2010</t>
    </r>
  </si>
  <si>
    <r>
      <rPr>
        <sz val="9"/>
        <rFont val="Times New Roman"/>
      </rPr>
      <t>2015</t>
    </r>
  </si>
  <si>
    <r>
      <rPr>
        <sz val="9"/>
        <rFont val="Times New Roman"/>
      </rPr>
      <t>2017</t>
    </r>
  </si>
  <si>
    <r>
      <rPr>
        <sz val="9"/>
        <rFont val="Times New Roman"/>
      </rPr>
      <t>2020</t>
    </r>
  </si>
  <si>
    <r>
      <rPr>
        <sz val="9"/>
        <rFont val="Times New Roman"/>
      </rPr>
      <t>2030</t>
    </r>
  </si>
  <si>
    <r>
      <t>Sector</t>
    </r>
    <r>
      <rPr>
        <i/>
        <vertAlign val="superscript"/>
        <sz val="9"/>
        <color theme="1"/>
        <rFont val="Times New Roman"/>
        <family val="1"/>
      </rPr>
      <t>d,e</t>
    </r>
  </si>
  <si>
    <r>
      <rPr>
        <sz val="9"/>
        <rFont val="Times New Roman"/>
      </rPr>
      <t>Energy</t>
    </r>
  </si>
  <si>
    <r>
      <rPr>
        <sz val="9"/>
        <rFont val="Times New Roman"/>
      </rPr>
      <t>Transport</t>
    </r>
  </si>
  <si>
    <r>
      <rPr>
        <sz val="9"/>
        <rFont val="Times New Roman"/>
      </rPr>
      <t>Industry/industrial processes</t>
    </r>
  </si>
  <si>
    <r>
      <rPr>
        <sz val="9"/>
        <rFont val="Times New Roman"/>
      </rPr>
      <t>Agriculture</t>
    </r>
  </si>
  <si>
    <r>
      <rPr>
        <sz val="9"/>
        <rFont val="Times New Roman"/>
      </rPr>
      <t>Forestry/LULUCF</t>
    </r>
  </si>
  <si>
    <r>
      <rPr>
        <sz val="9"/>
        <rFont val="Times New Roman"/>
      </rPr>
      <t>Waste management/waste</t>
    </r>
  </si>
  <si>
    <r>
      <rPr>
        <sz val="9"/>
        <rFont val="Times New Roman"/>
      </rPr>
      <t>Other (specify)</t>
    </r>
  </si>
  <si>
    <t xml:space="preserve">Gas </t>
  </si>
  <si>
    <r>
      <rPr>
        <sz val="9"/>
        <rFont val="Times New Roman"/>
      </rPr>
      <t>CO</t>
    </r>
    <r>
      <rPr>
        <vertAlign val="subscript"/>
        <sz val="9"/>
        <color rgb="FF000000"/>
        <rFont val="Times New Roman"/>
      </rPr>
      <t>2</t>
    </r>
    <r>
      <rPr>
        <sz val="9"/>
        <color rgb="FF000000"/>
        <rFont val="Times New Roman"/>
      </rPr>
      <t xml:space="preserve"> emissions including net CO</t>
    </r>
    <r>
      <rPr>
        <vertAlign val="subscript"/>
        <sz val="9"/>
        <color rgb="FF000000"/>
        <rFont val="Times New Roman"/>
      </rPr>
      <t>2</t>
    </r>
    <r>
      <rPr>
        <sz val="9"/>
        <color rgb="FF000000"/>
        <rFont val="Times New Roman"/>
      </rPr>
      <t xml:space="preserve"> from LULUCF</t>
    </r>
  </si>
  <si>
    <r>
      <rPr>
        <sz val="9"/>
        <rFont val="Times New Roman"/>
      </rPr>
      <t>CO</t>
    </r>
    <r>
      <rPr>
        <vertAlign val="subscript"/>
        <sz val="9"/>
        <color rgb="FF000000"/>
        <rFont val="Times New Roman"/>
      </rPr>
      <t>2</t>
    </r>
    <r>
      <rPr>
        <sz val="9"/>
        <color rgb="FF000000"/>
        <rFont val="Times New Roman"/>
      </rPr>
      <t xml:space="preserve"> emissions excluding net CO</t>
    </r>
    <r>
      <rPr>
        <vertAlign val="subscript"/>
        <sz val="9"/>
        <color rgb="FF000000"/>
        <rFont val="Times New Roman"/>
      </rPr>
      <t>2</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</si>
  <si>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including CH</t>
    </r>
    <r>
      <rPr>
        <vertAlign val="subscript"/>
        <sz val="9"/>
        <color rgb="FF000000"/>
        <rFont val="Times New Roman"/>
      </rPr>
      <t>4</t>
    </r>
    <r>
      <rPr>
        <sz val="9"/>
        <color rgb="FF000000"/>
        <rFont val="Times New Roman"/>
      </rPr>
      <t xml:space="preserve"> from LULUCF</t>
    </r>
  </si>
  <si>
    <r>
      <rPr>
        <sz val="9"/>
        <rFont val="Times New Roman"/>
      </rPr>
      <t>CH</t>
    </r>
    <r>
      <rPr>
        <vertAlign val="subscript"/>
        <sz val="9"/>
        <color rgb="FF000000"/>
        <rFont val="Times New Roman"/>
      </rPr>
      <t>4</t>
    </r>
    <r>
      <rPr>
        <sz val="9"/>
        <color rgb="FF000000"/>
        <rFont val="Times New Roman"/>
      </rPr>
      <t xml:space="preserve"> emissions excluding CH</t>
    </r>
    <r>
      <rPr>
        <vertAlign val="subscript"/>
        <sz val="9"/>
        <color rgb="FF000000"/>
        <rFont val="Times New Roman"/>
      </rPr>
      <t>4</t>
    </r>
    <r>
      <rPr>
        <sz val="9"/>
        <color rgb="FF000000"/>
        <rFont val="Times New Roman"/>
      </rPr>
      <t xml:space="preserve"> from LULUCF</t>
    </r>
  </si>
  <si>
    <r>
      <rPr>
        <sz val="9"/>
        <rFont val="Times New Roman"/>
      </rPr>
      <t>N</t>
    </r>
    <r>
      <rPr>
        <vertAlign val="subscript"/>
        <sz val="9"/>
        <color rgb="FF000000"/>
        <rFont val="Times New Roman"/>
      </rPr>
      <t>2</t>
    </r>
    <r>
      <rPr>
        <sz val="9"/>
        <color rgb="FF000000"/>
        <rFont val="Times New Roman"/>
      </rPr>
      <t>O emissions including N</t>
    </r>
    <r>
      <rPr>
        <vertAlign val="subscript"/>
        <sz val="9"/>
        <color rgb="FF000000"/>
        <rFont val="Times New Roman"/>
      </rPr>
      <t>2</t>
    </r>
    <r>
      <rPr>
        <sz val="9"/>
        <color rgb="FF000000"/>
        <rFont val="Times New Roman"/>
      </rPr>
      <t>O from LULUCF</t>
    </r>
  </si>
  <si>
    <r>
      <rPr>
        <sz val="9"/>
        <rFont val="Times New Roman"/>
      </rPr>
      <t>N</t>
    </r>
    <r>
      <rPr>
        <vertAlign val="subscript"/>
        <sz val="9"/>
        <color rgb="FF000000"/>
        <rFont val="Times New Roman"/>
      </rPr>
      <t>2</t>
    </r>
    <r>
      <rPr>
        <sz val="9"/>
        <color rgb="FF000000"/>
        <rFont val="Times New Roman"/>
      </rPr>
      <t>O emissions excluding N</t>
    </r>
    <r>
      <rPr>
        <vertAlign val="subscript"/>
        <sz val="9"/>
        <color rgb="FF000000"/>
        <rFont val="Times New Roman"/>
      </rPr>
      <t>2</t>
    </r>
    <r>
      <rPr>
        <sz val="9"/>
        <color rgb="FF000000"/>
        <rFont val="Times New Roman"/>
      </rPr>
      <t>O from LULUCF</t>
    </r>
  </si>
  <si>
    <r>
      <rPr>
        <sz val="9"/>
        <rFont val="Times New Roman"/>
      </rPr>
      <t>HFCs</t>
    </r>
  </si>
  <si>
    <r>
      <rPr>
        <sz val="9"/>
        <rFont val="Times New Roman"/>
      </rPr>
      <t>PFCs</t>
    </r>
  </si>
  <si>
    <r>
      <rPr>
        <sz val="9"/>
        <rFont val="Times New Roman"/>
      </rPr>
      <t>SF</t>
    </r>
    <r>
      <rPr>
        <vertAlign val="subscript"/>
        <sz val="9"/>
        <color rgb="FF000000"/>
        <rFont val="Times New Roman"/>
      </rPr>
      <t>6</t>
    </r>
  </si>
  <si>
    <r>
      <rPr>
        <sz val="9"/>
        <rFont val="Times New Roman"/>
      </rPr>
      <t>NF</t>
    </r>
    <r>
      <rPr>
        <vertAlign val="subscript"/>
        <sz val="9"/>
        <color rgb="FF000000"/>
        <rFont val="Times New Roman"/>
      </rPr>
      <t>3</t>
    </r>
  </si>
  <si>
    <r>
      <t>Total with LULUCF</t>
    </r>
    <r>
      <rPr>
        <i/>
        <vertAlign val="superscript"/>
        <sz val="9"/>
        <color theme="1"/>
        <rFont val="Times New Roman"/>
        <family val="1"/>
      </rPr>
      <t>f</t>
    </r>
  </si>
  <si>
    <t>Total without LULUCF</t>
  </si>
  <si>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</si>
  <si>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</si>
  <si>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</si>
  <si>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</si>
  <si>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</si>
  <si>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</si>
  <si>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</si>
  <si>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t>Table 6(c)</t>
  </si>
  <si>
    <r>
      <t>Information on updated greenhouse gas projections under a ‘with additional measures’ scenario</t>
    </r>
    <r>
      <rPr>
        <i/>
        <vertAlign val="superscript"/>
        <sz val="11"/>
        <color theme="1"/>
        <rFont val="Times New Roman"/>
        <family val="1"/>
      </rPr>
      <t>a</t>
    </r>
  </si>
  <si>
    <r>
      <t xml:space="preserve">a   </t>
    </r>
    <r>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</si>
  <si>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t xml:space="preserve">b   </t>
    </r>
    <r>
      <rPr>
        <sz val="9"/>
        <color theme="1"/>
        <rFont val="Times New Roman"/>
        <family val="1"/>
      </rPr>
      <t>Emissions and removals reported in these columns should be as reported in the latest GHG inventory and</t>
    </r>
    <r>
      <rPr>
        <sz val="10"/>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</si>
  <si>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</si>
  <si>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</si>
  <si>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t>Table 5</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</si>
  <si>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</si>
  <si>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</si>
  <si>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</si>
  <si>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</si>
  <si>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rPr>
      <t>Projected</t>
    </r>
  </si>
  <si>
    <t>Assumption</t>
  </si>
  <si>
    <t>Unit</t>
  </si>
  <si>
    <r>
      <rPr>
        <i/>
        <sz val="9"/>
        <rFont val="Times New Roman"/>
      </rPr>
      <t>1990</t>
    </r>
  </si>
  <si>
    <r>
      <rPr>
        <i/>
        <sz val="9"/>
        <rFont val="Times New Roman"/>
      </rPr>
      <t>1995</t>
    </r>
  </si>
  <si>
    <r>
      <rPr>
        <sz val="9"/>
        <rFont val="Times New Roman"/>
      </rPr>
      <t>2016</t>
    </r>
  </si>
  <si>
    <r>
      <rPr>
        <sz val="9"/>
        <rFont val="Times New Roman"/>
      </rPr>
      <t>2018</t>
    </r>
  </si>
  <si>
    <r>
      <rPr>
        <sz val="9"/>
        <rFont val="Times New Roman"/>
      </rPr>
      <t>2025</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</si>
  <si>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</si>
  <si>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</si>
  <si>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t>GDP growth rate</t>
  </si>
  <si>
    <t>per cent</t>
  </si>
  <si>
    <t>Population</t>
  </si>
  <si>
    <t>inhabitants</t>
  </si>
  <si>
    <t>Population growth</t>
  </si>
  <si>
    <t>Table 7</t>
  </si>
  <si>
    <t>Allocation channels</t>
  </si>
  <si>
    <t>Year</t>
  </si>
  <si>
    <t>European euro - EUR</t>
  </si>
  <si>
    <t>Mitigation</t>
  </si>
  <si>
    <t>Adaptation</t>
  </si>
  <si>
    <t>Total contributions through multilateral channels:</t>
  </si>
  <si>
    <t>Multilateral financial institutions, including regional development banks</t>
  </si>
  <si>
    <t xml:space="preserve">   Specialized United Nations bodies</t>
  </si>
  <si>
    <t>Total contributions through bilateral, regional and other channels</t>
  </si>
  <si>
    <t>Total</t>
  </si>
  <si>
    <t>Note: Explanation of numerical footnotes is provided in the documentation box after tables 7, 7(a) and 7(b).</t>
  </si>
  <si>
    <t>Documentation Box:</t>
  </si>
  <si>
    <r>
      <t xml:space="preserve">         Other multilateral climate change funds</t>
    </r>
    <r>
      <rPr>
        <i/>
        <vertAlign val="superscript"/>
        <sz val="9"/>
        <color theme="1"/>
        <rFont val="Times New Roman"/>
        <family val="1"/>
      </rPr>
      <t>h</t>
    </r>
  </si>
  <si>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</si>
  <si>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</si>
  <si>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</si>
  <si>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r>
      <t>Cross-cutting</t>
    </r>
    <r>
      <rPr>
        <i/>
        <vertAlign val="superscript"/>
        <sz val="9"/>
        <color theme="1"/>
        <rFont val="Times New Roman"/>
        <family val="1"/>
      </rPr>
      <t>e</t>
    </r>
  </si>
  <si>
    <r>
      <t>Other</t>
    </r>
    <r>
      <rPr>
        <i/>
        <vertAlign val="superscript"/>
        <sz val="9"/>
        <color theme="1"/>
        <rFont val="Times New Roman"/>
        <family val="1"/>
      </rPr>
      <t>f</t>
    </r>
  </si>
  <si>
    <r>
      <rPr>
        <sz val="9"/>
        <rFont val="Times New Roman"/>
      </rPr>
      <t>4,067,939.00</t>
    </r>
  </si>
  <si>
    <r>
      <rPr>
        <sz val="9"/>
        <rFont val="Times New Roman"/>
      </rPr>
      <t>2,000,000.00</t>
    </r>
  </si>
  <si>
    <r>
      <rPr>
        <sz val="9"/>
        <rFont val="Times New Roman"/>
      </rPr>
      <t>4,512,411.53</t>
    </r>
  </si>
  <si>
    <r>
      <rPr>
        <sz val="9"/>
        <rFont val="Times New Roman"/>
      </rPr>
      <t>2,218,524.68</t>
    </r>
  </si>
  <si>
    <r>
      <t>Multilateral climate change funds</t>
    </r>
    <r>
      <rPr>
        <i/>
        <vertAlign val="superscript"/>
        <sz val="9"/>
        <color theme="1"/>
        <rFont val="Times New Roman"/>
        <family val="1"/>
      </rPr>
      <t>g</t>
    </r>
  </si>
  <si>
    <r>
      <rPr>
        <sz val="9"/>
        <rFont val="Times New Roman"/>
      </rPr>
      <t>3,874,156.00</t>
    </r>
  </si>
  <si>
    <r>
      <rPr>
        <sz val="9"/>
        <rFont val="Times New Roman"/>
      </rPr>
      <t>4,297,455.35</t>
    </r>
  </si>
  <si>
    <r>
      <rPr>
        <sz val="9"/>
        <rFont val="Times New Roman"/>
      </rPr>
      <t>193,783.00</t>
    </r>
  </si>
  <si>
    <r>
      <rPr>
        <sz val="9"/>
        <rFont val="Times New Roman"/>
      </rPr>
      <t>214,956.18</t>
    </r>
  </si>
  <si>
    <r>
      <rPr>
        <sz val="9"/>
        <rFont val="Times New Roman"/>
      </rPr>
      <t>3,411,860.00</t>
    </r>
  </si>
  <si>
    <r>
      <rPr>
        <sz val="9"/>
        <rFont val="Times New Roman"/>
      </rPr>
      <t>312,353.00</t>
    </r>
  </si>
  <si>
    <r>
      <rPr>
        <sz val="9"/>
        <rFont val="Times New Roman"/>
      </rPr>
      <t>500,000.00</t>
    </r>
  </si>
  <si>
    <r>
      <rPr>
        <sz val="9"/>
        <rFont val="Times New Roman"/>
      </rPr>
      <t>3,784,647.81</t>
    </r>
  </si>
  <si>
    <r>
      <rPr>
        <sz val="9"/>
        <rFont val="Times New Roman"/>
      </rPr>
      <t>346,481.43</t>
    </r>
  </si>
  <si>
    <r>
      <rPr>
        <sz val="9"/>
        <rFont val="Times New Roman"/>
      </rPr>
      <t>554,631.17</t>
    </r>
  </si>
  <si>
    <r>
      <rPr>
        <sz val="9"/>
        <rFont val="Times New Roman"/>
      </rPr>
      <t>2,500,000.00</t>
    </r>
  </si>
  <si>
    <r>
      <rPr>
        <sz val="9"/>
        <rFont val="Times New Roman"/>
      </rPr>
      <t>2,773,155.85</t>
    </r>
  </si>
  <si>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</si>
  <si>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</si>
  <si>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</si>
  <si>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</si>
  <si>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</si>
  <si>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</si>
  <si>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f   </t>
    </r>
    <r>
      <rPr>
        <sz val="9"/>
        <color theme="1"/>
        <rFont val="Times New Roman"/>
        <family val="1"/>
      </rPr>
      <t>Please specify.</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</si>
  <si>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</si>
  <si>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</si>
  <si>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rPr>
      <t>1: Core/general</t>
    </r>
  </si>
  <si>
    <r>
      <rPr>
        <sz val="9"/>
        <rFont val="Times New Roman"/>
      </rPr>
      <t>2: Climate-specific</t>
    </r>
  </si>
  <si>
    <r>
      <rPr>
        <sz val="9"/>
        <rFont val="Times New Roman"/>
      </rPr>
      <t>3: Status</t>
    </r>
  </si>
  <si>
    <r>
      <rPr>
        <sz val="9"/>
        <rFont val="Times New Roman"/>
      </rPr>
      <t>4: Funding source</t>
    </r>
  </si>
  <si>
    <r>
      <rPr>
        <sz val="9"/>
        <rFont val="Times New Roman"/>
      </rPr>
      <t>5: Financial instrument</t>
    </r>
  </si>
  <si>
    <r>
      <rPr>
        <sz val="9"/>
        <rFont val="Times New Roman"/>
      </rPr>
      <t>6: Type of support</t>
    </r>
  </si>
  <si>
    <r>
      <rPr>
        <sz val="9"/>
        <rFont val="Times New Roman"/>
      </rPr>
      <t>7: Sector</t>
    </r>
  </si>
  <si>
    <r>
      <rPr>
        <sz val="9"/>
        <rFont val="Times New Roman"/>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</si>
  <si>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rPr>
      <t>12,925,688.00</t>
    </r>
  </si>
  <si>
    <r>
      <rPr>
        <sz val="9"/>
        <rFont val="Times New Roman"/>
      </rPr>
      <t>14,293,583.99</t>
    </r>
  </si>
  <si>
    <r>
      <t xml:space="preserve">         Other multilateral climate change funds</t>
    </r>
    <r>
      <rPr>
        <i/>
        <vertAlign val="superscript"/>
        <sz val="9"/>
        <rFont val="Times New Roman"/>
        <family val="1"/>
      </rPr>
      <t>h</t>
    </r>
  </si>
  <si>
    <r>
      <rPr>
        <sz val="9"/>
        <rFont val="Times New Roman"/>
      </rPr>
      <t>12,812,381.00</t>
    </r>
  </si>
  <si>
    <r>
      <rPr>
        <sz val="9"/>
        <rFont val="Times New Roman"/>
      </rPr>
      <t>14,168,285.97</t>
    </r>
  </si>
  <si>
    <r>
      <rPr>
        <sz val="9"/>
        <rFont val="Times New Roman"/>
      </rPr>
      <t>113,307.00</t>
    </r>
  </si>
  <si>
    <r>
      <rPr>
        <sz val="9"/>
        <rFont val="Times New Roman"/>
      </rPr>
      <t>125,298.02</t>
    </r>
  </si>
  <si>
    <r>
      <rPr>
        <sz val="9"/>
        <rFont val="Times New Roman"/>
      </rPr>
      <t>1,310,398.00</t>
    </r>
  </si>
  <si>
    <r>
      <rPr>
        <sz val="9"/>
        <rFont val="Times New Roman"/>
      </rPr>
      <t>525,342.00</t>
    </r>
  </si>
  <si>
    <r>
      <rPr>
        <sz val="9"/>
        <rFont val="Times New Roman"/>
      </rPr>
      <t>263,506.00</t>
    </r>
  </si>
  <si>
    <r>
      <rPr>
        <sz val="9"/>
        <rFont val="Times New Roman"/>
      </rPr>
      <t>1,449,074.41</t>
    </r>
  </si>
  <si>
    <r>
      <rPr>
        <sz val="9"/>
        <rFont val="Times New Roman"/>
      </rPr>
      <t>580,938.73</t>
    </r>
  </si>
  <si>
    <r>
      <rPr>
        <sz val="9"/>
        <rFont val="Times New Roman"/>
      </rPr>
      <t>291,392.24</t>
    </r>
  </si>
  <si>
    <t>Table 7(a)</t>
  </si>
  <si>
    <t>Donor funding</t>
  </si>
  <si>
    <t>Total amount</t>
  </si>
  <si>
    <r>
      <t>Status</t>
    </r>
    <r>
      <rPr>
        <i/>
        <vertAlign val="superscript"/>
        <sz val="9"/>
        <color indexed="8"/>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</si>
  <si>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</si>
  <si>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</si>
  <si>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</si>
  <si>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indexed="8"/>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</si>
  <si>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</si>
  <si>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</si>
  <si>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t>USD</t>
  </si>
  <si>
    <r>
      <rPr>
        <sz val="9"/>
        <rFont val="Times New Roman"/>
      </rPr>
      <t>Total contributions through multilateral channels</t>
    </r>
  </si>
  <si>
    <r>
      <rPr>
        <sz val="9"/>
        <rFont val="Times New Roman"/>
      </rPr>
      <t>Multilateral climate change funds</t>
    </r>
  </si>
  <si>
    <r>
      <rPr>
        <sz val="9"/>
        <rFont val="Times New Roman"/>
      </rPr>
      <t>1. Global Environment Facility</t>
    </r>
  </si>
  <si>
    <r>
      <rPr>
        <sz val="9"/>
        <rFont val="Times New Roman"/>
      </rPr>
      <t>2. Least Developed Countries Fund</t>
    </r>
  </si>
  <si>
    <r>
      <rPr>
        <sz val="9"/>
        <rFont val="Times New Roman"/>
      </rPr>
      <t>3. Special Climate Change Fund</t>
    </r>
  </si>
  <si>
    <r>
      <rPr>
        <sz val="9"/>
        <rFont val="Times New Roman"/>
      </rPr>
      <t>4. Adaptation Fund</t>
    </r>
  </si>
  <si>
    <r>
      <rPr>
        <sz val="9"/>
        <rFont val="Times New Roman"/>
      </rPr>
      <t>5. Green Climate Fund</t>
    </r>
  </si>
  <si>
    <r>
      <rPr>
        <sz val="9"/>
        <rFont val="Times New Roman"/>
      </rPr>
      <t>Disbursed</t>
    </r>
  </si>
  <si>
    <r>
      <rPr>
        <sz val="9"/>
        <rFont val="Times New Roman"/>
      </rPr>
      <t>ODA</t>
    </r>
  </si>
  <si>
    <r>
      <rPr>
        <sz val="9"/>
        <rFont val="Times New Roman"/>
      </rPr>
      <t>Grant</t>
    </r>
  </si>
  <si>
    <r>
      <rPr>
        <sz val="9"/>
        <rFont val="Times New Roman"/>
      </rPr>
      <t>Cross-cutting</t>
    </r>
  </si>
  <si>
    <r>
      <rPr>
        <sz val="9"/>
        <rFont val="Times New Roman"/>
      </rPr>
      <t>Not applicable</t>
    </r>
  </si>
  <si>
    <r>
      <rPr>
        <sz val="9"/>
        <rFont val="Times New Roman"/>
      </rPr>
      <t>6. UNFCCC Trust Fund for Supplementary Activities</t>
    </r>
  </si>
  <si>
    <r>
      <rPr>
        <sz val="9"/>
        <rFont val="Times New Roman"/>
      </rPr>
      <t>7. Other multilateral climate change funds</t>
    </r>
  </si>
  <si>
    <r>
      <rPr>
        <sz val="9"/>
        <rFont val="Times New Roman"/>
      </rPr>
      <t>Multilateral financial institutions, including regional development banks</t>
    </r>
  </si>
  <si>
    <r>
      <rPr>
        <sz val="9"/>
        <rFont val="Times New Roman"/>
      </rPr>
      <t>1. World Bank</t>
    </r>
  </si>
  <si>
    <r>
      <rPr>
        <sz val="9"/>
        <rFont val="Times New Roman"/>
      </rPr>
      <t>1,610,000.00</t>
    </r>
  </si>
  <si>
    <r>
      <rPr>
        <sz val="9"/>
        <rFont val="Times New Roman"/>
      </rPr>
      <t>1,785,912.37</t>
    </r>
  </si>
  <si>
    <r>
      <rPr>
        <sz val="9"/>
        <rFont val="Times New Roman"/>
      </rPr>
      <t>Other (not applicable)</t>
    </r>
  </si>
  <si>
    <r>
      <rPr>
        <sz val="9"/>
        <rFont val="Times New Roman"/>
      </rPr>
      <t>2. International Finance Corporation</t>
    </r>
  </si>
  <si>
    <r>
      <rPr>
        <sz val="9"/>
        <rFont val="Times New Roman"/>
      </rPr>
      <t>3. African Development Bank</t>
    </r>
  </si>
  <si>
    <r>
      <rPr>
        <sz val="9"/>
        <rFont val="Times New Roman"/>
      </rPr>
      <t>1,988,341.00</t>
    </r>
  </si>
  <si>
    <r>
      <rPr>
        <sz val="9"/>
        <rFont val="Times New Roman"/>
      </rPr>
      <t>2,205,591.79</t>
    </r>
  </si>
  <si>
    <r>
      <rPr>
        <sz val="9"/>
        <rFont val="Times New Roman"/>
      </rPr>
      <t>4. Asian Development Bank</t>
    </r>
  </si>
  <si>
    <r>
      <rPr>
        <sz val="9"/>
        <rFont val="Times New Roman"/>
      </rPr>
      <t>112,688.00</t>
    </r>
  </si>
  <si>
    <r>
      <rPr>
        <sz val="9"/>
        <rFont val="Times New Roman"/>
      </rPr>
      <t>125,000.55</t>
    </r>
  </si>
  <si>
    <r>
      <rPr>
        <sz val="9"/>
        <rFont val="Times New Roman"/>
      </rPr>
      <t>5. European Bank for Reconstruction and Development</t>
    </r>
  </si>
  <si>
    <r>
      <rPr>
        <sz val="9"/>
        <rFont val="Times New Roman"/>
      </rPr>
      <t>6. Inter-American Development Bank</t>
    </r>
  </si>
  <si>
    <r>
      <rPr>
        <sz val="9"/>
        <rFont val="Times New Roman"/>
      </rPr>
      <t>163,127.00</t>
    </r>
  </si>
  <si>
    <r>
      <rPr>
        <sz val="9"/>
        <rFont val="Times New Roman"/>
      </rPr>
      <t>180,950.64</t>
    </r>
  </si>
  <si>
    <r>
      <rPr>
        <sz val="9"/>
        <rFont val="Times New Roman"/>
      </rPr>
      <t>7. Other</t>
    </r>
  </si>
  <si>
    <r>
      <rPr>
        <sz val="9"/>
        <rFont val="Times New Roman"/>
      </rPr>
      <t>Specialized United Nations bodies</t>
    </r>
  </si>
  <si>
    <r>
      <rPr>
        <sz val="9"/>
        <rFont val="Times New Roman"/>
      </rPr>
      <t>1. United Nations Development Programme</t>
    </r>
  </si>
  <si>
    <r>
      <rPr>
        <sz val="9"/>
        <rFont val="Times New Roman"/>
      </rPr>
      <t>44,799.00</t>
    </r>
  </si>
  <si>
    <r>
      <rPr>
        <sz val="9"/>
        <rFont val="Times New Roman"/>
      </rPr>
      <t>49,693.84</t>
    </r>
  </si>
  <si>
    <r>
      <rPr>
        <sz val="9"/>
        <rFont val="Times New Roman"/>
      </rPr>
      <t>United Nations Programme</t>
    </r>
  </si>
  <si>
    <r>
      <rPr>
        <sz val="9"/>
        <rFont val="Times New Roman"/>
      </rPr>
      <t>2. United Nations Environment Programme</t>
    </r>
  </si>
  <si>
    <r>
      <rPr>
        <sz val="9"/>
        <rFont val="Times New Roman"/>
      </rPr>
      <t>3. Other</t>
    </r>
  </si>
  <si>
    <r>
      <rPr>
        <sz val="9"/>
        <rFont val="Times New Roman"/>
      </rPr>
      <t>148,984.00</t>
    </r>
  </si>
  <si>
    <r>
      <rPr>
        <sz val="9"/>
        <rFont val="Times New Roman"/>
      </rPr>
      <t>165,262.34</t>
    </r>
  </si>
  <si>
    <r>
      <rPr>
        <sz val="9"/>
        <rFont val="Times New Roman"/>
      </rPr>
      <t>Other (UNFCCC core contribution - 61% eligible as ODA)</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</si>
  <si>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</si>
  <si>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</si>
  <si>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</si>
  <si>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</si>
  <si>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</si>
  <si>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</si>
  <si>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g   </t>
    </r>
    <r>
      <rPr>
        <sz val="9"/>
        <color theme="1"/>
        <rFont val="Times New Roman"/>
        <family val="1"/>
      </rPr>
      <t>This refers to funding for activities that are cross-cutting across mitigation and adaptation.</t>
    </r>
  </si>
  <si>
    <r>
      <rPr>
        <sz val="9"/>
        <rFont val="Times New Roman"/>
      </rPr>
      <t>Exchange Rate Euro (€) to USD ($): 0.9043.</t>
    </r>
  </si>
  <si>
    <r>
      <t>Status</t>
    </r>
    <r>
      <rPr>
        <i/>
        <vertAlign val="superscript"/>
        <sz val="9"/>
        <color theme="1"/>
        <rFont val="Times New Roman"/>
        <family val="1"/>
      </rPr>
      <t>b, 3</t>
    </r>
  </si>
  <si>
    <r>
      <t>Sector</t>
    </r>
    <r>
      <rPr>
        <i/>
        <vertAlign val="superscript"/>
        <sz val="9"/>
        <color theme="1"/>
        <rFont val="Times New Roman"/>
        <family val="1"/>
      </rPr>
      <t>c, f, 7</t>
    </r>
  </si>
  <si>
    <r>
      <rPr>
        <sz val="9"/>
        <rFont val="Times New Roman"/>
      </rPr>
      <t>1,730,000.00</t>
    </r>
  </si>
  <si>
    <r>
      <rPr>
        <sz val="9"/>
        <rFont val="Times New Roman"/>
      </rPr>
      <t>1,913,081.94</t>
    </r>
  </si>
  <si>
    <r>
      <rPr>
        <sz val="9"/>
        <rFont val="Times New Roman"/>
      </rPr>
      <t>10,050,471.00</t>
    </r>
  </si>
  <si>
    <r>
      <rPr>
        <sz val="9"/>
        <rFont val="Times New Roman"/>
      </rPr>
      <t>11,114,089.35</t>
    </r>
  </si>
  <si>
    <r>
      <rPr>
        <sz val="9"/>
        <rFont val="Times New Roman"/>
      </rPr>
      <t>188,094.00</t>
    </r>
  </si>
  <si>
    <r>
      <rPr>
        <sz val="9"/>
        <rFont val="Times New Roman"/>
      </rPr>
      <t>207,999.56</t>
    </r>
  </si>
  <si>
    <r>
      <rPr>
        <sz val="9"/>
        <rFont val="Times New Roman"/>
      </rPr>
      <t>843,816.00</t>
    </r>
  </si>
  <si>
    <r>
      <rPr>
        <sz val="9"/>
        <rFont val="Times New Roman"/>
      </rPr>
      <t>933,115.12</t>
    </r>
  </si>
  <si>
    <r>
      <rPr>
        <sz val="9"/>
        <rFont val="Times New Roman"/>
      </rPr>
      <t>69,256.00</t>
    </r>
  </si>
  <si>
    <r>
      <rPr>
        <sz val="9"/>
        <rFont val="Times New Roman"/>
      </rPr>
      <t>76,585.20</t>
    </r>
  </si>
  <si>
    <r>
      <rPr>
        <sz val="9"/>
        <rFont val="Times New Roman"/>
      </rPr>
      <t>44,051.00</t>
    </r>
  </si>
  <si>
    <r>
      <rPr>
        <sz val="9"/>
        <rFont val="Times New Roman"/>
      </rPr>
      <t>48,712.82</t>
    </r>
  </si>
  <si>
    <r>
      <rPr>
        <sz val="9"/>
        <rFont val="Times New Roman"/>
      </rPr>
      <t>Other (no applicable)</t>
    </r>
  </si>
  <si>
    <t xml:space="preserve">Table 7(b) </t>
  </si>
  <si>
    <r>
      <t>Recipient country/ region/project/programme</t>
    </r>
    <r>
      <rPr>
        <i/>
        <vertAlign val="superscript"/>
        <sz val="9"/>
        <color theme="1"/>
        <rFont val="Times New Roman"/>
        <family val="1"/>
      </rPr>
      <t>b</t>
    </r>
  </si>
  <si>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</si>
  <si>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</si>
  <si>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</si>
  <si>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</si>
  <si>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</si>
  <si>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</si>
  <si>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</si>
  <si>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r>
      <rPr>
        <sz val="9"/>
        <rFont val="Times New Roman"/>
      </rPr>
      <t>Total contributions through bilateral, regional and other channels</t>
    </r>
  </si>
  <si>
    <r>
      <rPr>
        <sz val="9"/>
        <rFont val="Times New Roman"/>
      </rPr>
      <t>4,224,213.00</t>
    </r>
  </si>
  <si>
    <r>
      <rPr>
        <sz val="9"/>
        <rFont val="Times New Roman"/>
      </rPr>
      <t>4,685,760.41</t>
    </r>
  </si>
  <si>
    <r>
      <rPr>
        <sz val="9"/>
        <rFont val="Times New Roman"/>
      </rPr>
      <t>Cape Verde / Capacity Building for Developing Strategies on Low Carbon Resilient in Cabo Verde</t>
    </r>
  </si>
  <si>
    <r>
      <rPr>
        <sz val="9"/>
        <rFont val="Times New Roman"/>
      </rPr>
      <t>72,152.00</t>
    </r>
  </si>
  <si>
    <r>
      <rPr>
        <sz val="9"/>
        <rFont val="Times New Roman"/>
      </rPr>
      <t>80,035.50</t>
    </r>
  </si>
  <si>
    <r>
      <rPr>
        <sz val="9"/>
        <rFont val="Times New Roman"/>
      </rPr>
      <t>Mitigation</t>
    </r>
  </si>
  <si>
    <r>
      <rPr>
        <sz val="9"/>
        <rFont val="Times New Roman"/>
      </rPr>
      <t>Other (General Environmental Protection)</t>
    </r>
  </si>
  <si>
    <r>
      <rPr>
        <sz val="9"/>
        <rFont val="Times New Roman"/>
      </rPr>
      <t>Cape Verde, Mozambique / Capacity Building for Developing Strategies on Low Carbon Resilient in Mozambique</t>
    </r>
  </si>
  <si>
    <r>
      <rPr>
        <sz val="9"/>
        <rFont val="Times New Roman"/>
      </rPr>
      <t>Sao Tome and Principe / Capacity Building for Developing Strategies on Low Carbon Resilient in São Tome and Principe</t>
    </r>
  </si>
  <si>
    <r>
      <rPr>
        <sz val="9"/>
        <rFont val="Times New Roman"/>
      </rPr>
      <t>Other (CPLP - Community of Portuguese Language Countries) / Contribution to the Special Fund of the CPLP to cooperation activities in the field of climate change</t>
    </r>
  </si>
  <si>
    <r>
      <rPr>
        <sz val="9"/>
        <rFont val="Times New Roman"/>
      </rPr>
      <t>Cape Verde / Roadmap of Waste (Cabo Verde)</t>
    </r>
  </si>
  <si>
    <r>
      <rPr>
        <sz val="9"/>
        <rFont val="Times New Roman"/>
      </rPr>
      <t>262,500.00</t>
    </r>
  </si>
  <si>
    <r>
      <rPr>
        <sz val="9"/>
        <rFont val="Times New Roman"/>
      </rPr>
      <t>291,181.36</t>
    </r>
  </si>
  <si>
    <r>
      <rPr>
        <sz val="9"/>
        <rFont val="Times New Roman"/>
      </rPr>
      <t>Water and sanitation</t>
    </r>
  </si>
  <si>
    <r>
      <rPr>
        <sz val="9"/>
        <rFont val="Times New Roman"/>
      </rPr>
      <t>Sao Tome and Principe / Bioenergy exploitation at Sao Tome and Principe (São Tomé e Principe)</t>
    </r>
  </si>
  <si>
    <r>
      <rPr>
        <sz val="9"/>
        <rFont val="Times New Roman"/>
      </rPr>
      <t>296,445.00</t>
    </r>
  </si>
  <si>
    <r>
      <rPr>
        <sz val="9"/>
        <rFont val="Times New Roman"/>
      </rPr>
      <t>328,835.27</t>
    </r>
  </si>
  <si>
    <r>
      <rPr>
        <sz val="9"/>
        <rFont val="Times New Roman"/>
      </rPr>
      <t>Other (Energy Generation, Renewable Sources)</t>
    </r>
  </si>
  <si>
    <r>
      <rPr>
        <sz val="9"/>
        <rFont val="Times New Roman"/>
      </rPr>
      <t>Mozambique / Installation of photovoltaic systems in 50 villages (Mozambique)</t>
    </r>
  </si>
  <si>
    <r>
      <rPr>
        <sz val="9"/>
        <rFont val="Times New Roman"/>
      </rPr>
      <t>173,248.00</t>
    </r>
  </si>
  <si>
    <r>
      <rPr>
        <sz val="9"/>
        <rFont val="Times New Roman"/>
      </rPr>
      <t>192,177.48</t>
    </r>
  </si>
  <si>
    <r>
      <rPr>
        <sz val="9"/>
        <rFont val="Times New Roman"/>
      </rPr>
      <t>Cape Verde / Line of Credit of 100 Million Euro for imports (renewable energies, environment and water) - Cabo Verde</t>
    </r>
  </si>
  <si>
    <r>
      <rPr>
        <sz val="9"/>
        <rFont val="Times New Roman"/>
      </rPr>
      <t>2,423,631.00</t>
    </r>
  </si>
  <si>
    <r>
      <rPr>
        <sz val="9"/>
        <rFont val="Times New Roman"/>
      </rPr>
      <t>2,688,442.60</t>
    </r>
  </si>
  <si>
    <r>
      <rPr>
        <sz val="9"/>
        <rFont val="Times New Roman"/>
      </rPr>
      <t xml:space="preserve"> / ODA Loan of 4.5M€ for imports (renewable energies, environment and water)</t>
    </r>
  </si>
  <si>
    <r>
      <rPr>
        <sz val="9"/>
        <rFont val="Times New Roman"/>
      </rPr>
      <t>39,580.00</t>
    </r>
  </si>
  <si>
    <r>
      <rPr>
        <sz val="9"/>
        <rFont val="Times New Roman"/>
      </rPr>
      <t>43,904.60</t>
    </r>
  </si>
  <si>
    <r>
      <rPr>
        <sz val="9"/>
        <rFont val="Times New Roman"/>
      </rPr>
      <t>Cape Verde / Mainstreaming Adaptation to Climate Change in Development in Cabo Verde (IAMCD)</t>
    </r>
  </si>
  <si>
    <r>
      <rPr>
        <sz val="9"/>
        <rFont val="Times New Roman"/>
      </rPr>
      <t>47,570.00</t>
    </r>
  </si>
  <si>
    <r>
      <rPr>
        <sz val="9"/>
        <rFont val="Times New Roman"/>
      </rPr>
      <t>52,767.61</t>
    </r>
  </si>
  <si>
    <r>
      <rPr>
        <sz val="9"/>
        <rFont val="Times New Roman"/>
      </rPr>
      <t>Adaptation</t>
    </r>
  </si>
  <si>
    <r>
      <rPr>
        <sz val="9"/>
        <rFont val="Times New Roman"/>
      </rPr>
      <t>Mozambique / Mainstreaming Adaptation to Climate Change in Development in Mozambique (IAMCD)</t>
    </r>
  </si>
  <si>
    <r>
      <rPr>
        <sz val="9"/>
        <rFont val="Times New Roman"/>
      </rPr>
      <t>Sao Tome and Principe / Mainstreaming Adaptation to Climate Change in Development in São Tomé and Principe (IAMCD)</t>
    </r>
  </si>
  <si>
    <r>
      <rPr>
        <sz val="9"/>
        <rFont val="Times New Roman"/>
      </rPr>
      <t>19,500.00</t>
    </r>
  </si>
  <si>
    <r>
      <rPr>
        <sz val="9"/>
        <rFont val="Times New Roman"/>
      </rPr>
      <t>21,630.62</t>
    </r>
  </si>
  <si>
    <r>
      <rPr>
        <sz val="9"/>
        <rFont val="Times New Roman"/>
      </rPr>
      <t>Cape Verde / NGO ADPM - A Sustainable Development for Chã de Norte in Cabo Verde</t>
    </r>
  </si>
  <si>
    <r>
      <rPr>
        <sz val="9"/>
        <rFont val="Times New Roman"/>
      </rPr>
      <t>13,750.00</t>
    </r>
  </si>
  <si>
    <r>
      <rPr>
        <sz val="9"/>
        <rFont val="Times New Roman"/>
      </rPr>
      <t>15,252.36</t>
    </r>
  </si>
  <si>
    <r>
      <rPr>
        <sz val="9"/>
        <rFont val="Times New Roman"/>
      </rPr>
      <t>Other (Other Multisector)</t>
    </r>
  </si>
  <si>
    <r>
      <rPr>
        <sz val="9"/>
        <rFont val="Times New Roman"/>
      </rPr>
      <t>Mozambique / NGO OIKOS - Improved Resistance to Natural Disasters in Mozambique</t>
    </r>
  </si>
  <si>
    <r>
      <rPr>
        <sz val="9"/>
        <rFont val="Times New Roman"/>
      </rPr>
      <t>35,831.00</t>
    </r>
  </si>
  <si>
    <r>
      <rPr>
        <sz val="9"/>
        <rFont val="Times New Roman"/>
      </rPr>
      <t>39,745.98</t>
    </r>
  </si>
  <si>
    <r>
      <rPr>
        <sz val="9"/>
        <rFont val="Times New Roman"/>
      </rPr>
      <t>Other (Disaster Prevention and Preparedness)</t>
    </r>
  </si>
  <si>
    <r>
      <rPr>
        <sz val="9"/>
        <rFont val="Times New Roman"/>
      </rPr>
      <t>Timor-Leste / The Global Alliance Support Program for Climate Change in East Timor (PAAC) in Timor Leste</t>
    </r>
  </si>
  <si>
    <r>
      <rPr>
        <sz val="9"/>
        <rFont val="Times New Roman"/>
      </rPr>
      <t>100,562.00</t>
    </r>
  </si>
  <si>
    <r>
      <rPr>
        <sz val="9"/>
        <rFont val="Times New Roman"/>
      </rPr>
      <t>111,549.64</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</si>
  <si>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</si>
  <si>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</si>
  <si>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</si>
  <si>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</si>
  <si>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</si>
  <si>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</si>
  <si>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</si>
  <si>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</si>
  <si>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</si>
  <si>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sz val="9"/>
        <rFont val="Times New Roman"/>
      </rPr>
      <t>2,099,246.00</t>
    </r>
  </si>
  <si>
    <r>
      <rPr>
        <sz val="9"/>
        <rFont val="Times New Roman"/>
      </rPr>
      <t>2,321,405.38</t>
    </r>
  </si>
  <si>
    <r>
      <rPr>
        <sz val="9"/>
        <rFont val="Times New Roman"/>
      </rPr>
      <t>Cape Verde / A Sustainable Development for Chã de Norte (NGO ADPM) – Cabo Verde</t>
    </r>
  </si>
  <si>
    <r>
      <rPr>
        <sz val="9"/>
        <rFont val="Times New Roman"/>
      </rPr>
      <t>4,901.00</t>
    </r>
  </si>
  <si>
    <r>
      <rPr>
        <sz val="9"/>
        <rFont val="Times New Roman"/>
      </rPr>
      <t>5,419.66</t>
    </r>
  </si>
  <si>
    <r>
      <rPr>
        <sz val="9"/>
        <rFont val="Times New Roman"/>
      </rPr>
      <t>Cape Verde / Mainstreaming Adaptation to Climate Change in Development (IAMCD) - Cabo Verde</t>
    </r>
  </si>
  <si>
    <r>
      <rPr>
        <sz val="9"/>
        <rFont val="Times New Roman"/>
      </rPr>
      <t>19,028.00</t>
    </r>
  </si>
  <si>
    <r>
      <rPr>
        <sz val="9"/>
        <rFont val="Times New Roman"/>
      </rPr>
      <t>21,041.69</t>
    </r>
  </si>
  <si>
    <r>
      <rPr>
        <sz val="9"/>
        <rFont val="Times New Roman"/>
      </rPr>
      <t>Sao Tome and Principe / Mainstreaming Adaptation to Climate Change in Development (IAMCD) - São Tomé and Príncipe</t>
    </r>
  </si>
  <si>
    <r>
      <rPr>
        <sz val="9"/>
        <rFont val="Times New Roman"/>
      </rPr>
      <t>Mozambique / Mainstreaming Adaptation to Climate Change in Development (IAMCD) - Moçambique</t>
    </r>
  </si>
  <si>
    <r>
      <rPr>
        <sz val="9"/>
        <rFont val="Times New Roman"/>
      </rPr>
      <t>Mozambique / Improved Resistance to Natural Disasters (NGO OIKOS) – Moçambique</t>
    </r>
  </si>
  <si>
    <r>
      <rPr>
        <sz val="9"/>
        <rFont val="Times New Roman"/>
      </rPr>
      <t>7,877.00</t>
    </r>
  </si>
  <si>
    <r>
      <rPr>
        <sz val="9"/>
        <rFont val="Times New Roman"/>
      </rPr>
      <t>8,710.60</t>
    </r>
  </si>
  <si>
    <r>
      <rPr>
        <sz val="9"/>
        <rFont val="Times New Roman"/>
      </rPr>
      <t xml:space="preserve">Mozambique / Implementation of pilot-projects for local actions of adaptation programs - Mozambique </t>
    </r>
  </si>
  <si>
    <r>
      <rPr>
        <sz val="9"/>
        <rFont val="Times New Roman"/>
      </rPr>
      <t>331,000.00</t>
    </r>
  </si>
  <si>
    <r>
      <rPr>
        <sz val="9"/>
        <rFont val="Times New Roman"/>
      </rPr>
      <t>366,029.97</t>
    </r>
  </si>
  <si>
    <r>
      <rPr>
        <sz val="9"/>
        <rFont val="Times New Roman"/>
      </rPr>
      <t xml:space="preserve">Guinea-Bissau / Rice Resilience Reinforcement Program in the Bafatá and Contuboel sectors - Guiné Bissau </t>
    </r>
  </si>
  <si>
    <r>
      <rPr>
        <sz val="9"/>
        <rFont val="Times New Roman"/>
      </rPr>
      <t>111,808.00</t>
    </r>
  </si>
  <si>
    <r>
      <rPr>
        <sz val="9"/>
        <rFont val="Times New Roman"/>
      </rPr>
      <t>123,640.38</t>
    </r>
  </si>
  <si>
    <r>
      <rPr>
        <sz val="9"/>
        <rFont val="Times New Roman"/>
      </rPr>
      <t>Cuba / Strengthening preparedness, response and resilience to drought in the provinces of eastern Cuba.</t>
    </r>
  </si>
  <si>
    <r>
      <rPr>
        <sz val="9"/>
        <rFont val="Times New Roman"/>
      </rPr>
      <t>12,672.00</t>
    </r>
  </si>
  <si>
    <r>
      <rPr>
        <sz val="9"/>
        <rFont val="Times New Roman"/>
      </rPr>
      <t>14,013.05</t>
    </r>
  </si>
  <si>
    <r>
      <rPr>
        <sz val="9"/>
        <rFont val="Times New Roman"/>
      </rPr>
      <t>Cape Verde / Capacity Building for Developing Strategies on Low Carbon Resilient - Cabo Verde</t>
    </r>
  </si>
  <si>
    <r>
      <rPr>
        <sz val="9"/>
        <rFont val="Times New Roman"/>
      </rPr>
      <t>79,787.68</t>
    </r>
  </si>
  <si>
    <r>
      <rPr>
        <sz val="9"/>
        <rFont val="Times New Roman"/>
      </rPr>
      <t>Sao Tome and Principe / Capacity Building for Developing Strategies on Low Carbon Resilient - São Tomé and Príncipe</t>
    </r>
  </si>
  <si>
    <r>
      <rPr>
        <sz val="9"/>
        <rFont val="Times New Roman"/>
      </rPr>
      <t>Mozambique / Capacity Building for Developing Strategies on Low Carbon Resilient - Mozambique</t>
    </r>
  </si>
  <si>
    <r>
      <rPr>
        <sz val="9"/>
        <rFont val="Times New Roman"/>
      </rPr>
      <t>Cuba / Agro-Energy in Cuba</t>
    </r>
  </si>
  <si>
    <r>
      <rPr>
        <sz val="9"/>
        <rFont val="Times New Roman"/>
      </rPr>
      <t>13,980.00</t>
    </r>
  </si>
  <si>
    <r>
      <rPr>
        <sz val="9"/>
        <rFont val="Times New Roman"/>
      </rPr>
      <t>15,459.47</t>
    </r>
  </si>
  <si>
    <r>
      <rPr>
        <sz val="9"/>
        <rFont val="Times New Roman"/>
      </rPr>
      <t>Cape Verde / North Plateau – Water and Energy as Bases for the Sustainable Development of Communities in Santo Antão Island - Cabo Verde</t>
    </r>
  </si>
  <si>
    <r>
      <rPr>
        <sz val="9"/>
        <rFont val="Times New Roman"/>
      </rPr>
      <t>53,920.00</t>
    </r>
  </si>
  <si>
    <r>
      <rPr>
        <sz val="9"/>
        <rFont val="Times New Roman"/>
      </rPr>
      <t>59,626.23</t>
    </r>
  </si>
  <si>
    <r>
      <rPr>
        <sz val="9"/>
        <rFont val="Times New Roman"/>
      </rPr>
      <t>Other (Heating, Cooling and Energy Distribution)</t>
    </r>
  </si>
  <si>
    <r>
      <rPr>
        <sz val="9"/>
        <rFont val="Times New Roman"/>
      </rPr>
      <t>Cuba / Bioenergy – Local energy production from biomass in Cuba</t>
    </r>
  </si>
  <si>
    <r>
      <rPr>
        <sz val="9"/>
        <rFont val="Times New Roman"/>
      </rPr>
      <t>90,000.00</t>
    </r>
  </si>
  <si>
    <r>
      <rPr>
        <sz val="9"/>
        <rFont val="Times New Roman"/>
      </rPr>
      <t>99,524.49</t>
    </r>
  </si>
  <si>
    <r>
      <rPr>
        <sz val="9"/>
        <rFont val="Times New Roman"/>
      </rPr>
      <t>Mozambique / Access to Sustainable Energy in Titimane. Integrated Rural Development Component in Mozambique.</t>
    </r>
  </si>
  <si>
    <r>
      <rPr>
        <sz val="9"/>
        <rFont val="Times New Roman"/>
      </rPr>
      <t>67,989.00</t>
    </r>
  </si>
  <si>
    <r>
      <rPr>
        <sz val="9"/>
        <rFont val="Times New Roman"/>
      </rPr>
      <t>75,184.12</t>
    </r>
  </si>
  <si>
    <r>
      <rPr>
        <sz val="9"/>
        <rFont val="Times New Roman"/>
      </rPr>
      <t xml:space="preserve"> / Contribution to the Trust Fund for the Vienna Convention for the Protection of the Ozone Layer</t>
    </r>
  </si>
  <si>
    <r>
      <rPr>
        <sz val="9"/>
        <rFont val="Times New Roman"/>
      </rPr>
      <t>5,553.00</t>
    </r>
  </si>
  <si>
    <r>
      <rPr>
        <sz val="9"/>
        <rFont val="Times New Roman"/>
      </rPr>
      <t>6,140.66</t>
    </r>
  </si>
  <si>
    <r>
      <rPr>
        <sz val="9"/>
        <rFont val="Times New Roman"/>
      </rPr>
      <t>Cape Verde / Roadmap of Waste – Cabo Verde</t>
    </r>
  </si>
  <si>
    <r>
      <rPr>
        <sz val="9"/>
        <rFont val="Times New Roman"/>
      </rPr>
      <t>862,500.00</t>
    </r>
  </si>
  <si>
    <r>
      <rPr>
        <sz val="9"/>
        <rFont val="Times New Roman"/>
      </rPr>
      <t>953,776.40</t>
    </r>
  </si>
  <si>
    <r>
      <rPr>
        <sz val="9"/>
        <rFont val="Times New Roman"/>
      </rPr>
      <t>Sao Tome and Principe / Bioenergy exploitation at São Tomé e Principe (São Tomé and Príncipe)</t>
    </r>
  </si>
  <si>
    <t>Table 8</t>
  </si>
  <si>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</si>
  <si>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</si>
  <si>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</si>
  <si>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</si>
  <si>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</si>
  <si>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</si>
  <si>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</si>
  <si>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</si>
  <si>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</si>
  <si>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rPr>
      <t>Angola, Bhutan, Haiti,  Liberia, Mozambique, Myanmar, Nepal, Palestine, China, Tanzania, Uganda</t>
    </r>
  </si>
  <si>
    <r>
      <rPr>
        <sz val="9"/>
        <rFont val="Times New Roman"/>
      </rPr>
      <t>Renewable energy, Energy access, Energy efficiency</t>
    </r>
  </si>
  <si>
    <r>
      <rPr>
        <sz val="9"/>
        <rFont val="Times New Roman"/>
      </rPr>
      <t>Public</t>
    </r>
  </si>
  <si>
    <r>
      <rPr>
        <sz val="9"/>
        <rFont val="Times New Roman"/>
      </rPr>
      <t>Implemented</t>
    </r>
  </si>
  <si>
    <r>
      <rPr>
        <sz val="9"/>
        <rFont val="Times New Roman"/>
      </rPr>
      <t>Focus on non-Annex 1 countries</t>
    </r>
  </si>
  <si>
    <r>
      <rPr>
        <sz val="9"/>
        <rFont val="Times New Roman"/>
      </rPr>
      <t>Mitigation and adaptation</t>
    </r>
  </si>
  <si>
    <r>
      <rPr>
        <sz val="9"/>
        <rFont val="Times New Roman"/>
      </rPr>
      <t>Clean energy, Energy efficiency, Energy access, Industry, Transport</t>
    </r>
  </si>
  <si>
    <r>
      <rPr>
        <sz val="9"/>
        <rFont val="Times New Roman"/>
      </rPr>
      <t>Private and public</t>
    </r>
  </si>
  <si>
    <r>
      <rPr>
        <sz val="9"/>
        <rFont val="Times New Roman"/>
      </rPr>
      <t>Renewable energy, Energy efficiency, Energy access, Industry</t>
    </r>
  </si>
  <si>
    <r>
      <rPr>
        <sz val="9"/>
        <rFont val="Times New Roman"/>
      </rPr>
      <t>Non-Annex I</t>
    </r>
  </si>
  <si>
    <r>
      <rPr>
        <sz val="9"/>
        <rFont val="Times New Roman"/>
      </rPr>
      <t>Renewable energy, Energy Access</t>
    </r>
  </si>
  <si>
    <r>
      <rPr>
        <sz val="9"/>
        <rFont val="Times New Roman"/>
      </rPr>
      <t>Both Annex-I and non-Annex-I</t>
    </r>
  </si>
  <si>
    <r>
      <rPr>
        <sz val="9"/>
        <rFont val="Times New Roman"/>
      </rPr>
      <t>Renewable energy, Energy efficiency, Energy access</t>
    </r>
  </si>
  <si>
    <r>
      <rPr>
        <sz val="9"/>
        <rFont val="Times New Roman"/>
      </rPr>
      <t>Public and Private</t>
    </r>
  </si>
  <si>
    <r>
      <rPr>
        <sz val="9"/>
        <rFont val="Times New Roman"/>
      </rPr>
      <t>The CEM is focused on three global climate and energy policy goals: Improve energy efficiency worldwide, Enhance clean energy supply, Expand clean energy access. The main objective is improving policies and enhanced deployment of clean energy technologies.</t>
    </r>
  </si>
  <si>
    <r>
      <rPr>
        <sz val="9"/>
        <rFont val="Times New Roman"/>
      </rPr>
      <t>non Annex-I</t>
    </r>
  </si>
  <si>
    <r>
      <rPr>
        <sz val="9"/>
        <rFont val="Times New Roman"/>
      </rPr>
      <t>Private Finance Advisory Network , UNIDO. The Private Financing Advisory Network (PFAN) is a multilateral public private partnership initiated by the Climate Technology Initiative and the United Nations Framework Convention on Climate Change (UNFCCC). It identifies and nurtures promising, innovative clean and renewable energy projects by bridging the gap between investors, clean energy entrepreneurs and project developers.</t>
    </r>
  </si>
  <si>
    <r>
      <rPr>
        <sz val="9"/>
        <rFont val="Times New Roman"/>
      </rPr>
      <t>Private and Public</t>
    </r>
  </si>
  <si>
    <r>
      <rPr>
        <sz val="9"/>
        <rFont val="Times New Roman"/>
      </rPr>
      <t>Capacitate small and medium sized businesses to develop bankable projects.</t>
    </r>
  </si>
  <si>
    <r>
      <rPr>
        <sz val="9"/>
        <rFont val="Times New Roman"/>
      </rPr>
      <t>Clean Technology Center and Network. The Climate Technology Centre and Network facilitates the provision of information, training and support to build and/or strengthen the capacity of developing countries to identify technology options, make technology choices and operate, maintain and adapt technology.</t>
    </r>
  </si>
  <si>
    <r>
      <rPr>
        <sz val="9"/>
        <rFont val="Times New Roman"/>
      </rPr>
      <t>All</t>
    </r>
  </si>
  <si>
    <r>
      <rPr>
        <sz val="9"/>
        <rFont val="Times New Roman"/>
      </rPr>
      <t>The Global Carbon Capture and Storage Institute: The Global Carbon Capture and Storage Institute (GCCSI) was established at the initiative of the Australian authorities. The aim of the institute is to contribute to a more rapid international dissemination of CO2 capture and storage technologies. The Norwegian state enterprise Gassnova is a member of the institute</t>
    </r>
  </si>
  <si>
    <r>
      <rPr>
        <sz val="9"/>
        <rFont val="Times New Roman"/>
      </rPr>
      <t>Energy, Industry</t>
    </r>
  </si>
  <si>
    <r>
      <rPr>
        <sz val="9"/>
        <rFont val="Times New Roman"/>
      </rPr>
      <t>Public and private</t>
    </r>
  </si>
  <si>
    <r>
      <rPr>
        <sz val="9"/>
        <rFont val="Times New Roman"/>
      </rPr>
      <t>The technology centre for CO2 capture at Mongstad (TCM) is the world’s largest facility for testing and improving CO2 capture. TCM is an arena for targeted development, testing and qualification of CO2 capture technologies. International dissemination of the centre’s experiences and results is important to reduce the costs and risks associated with large-scale CO2 capture. Knowledge gained will prepare the ground for CO2 capture initiatives to combat climate change. TCM is a joint venture between the Norwegian state, Statoil, Shell and Total.</t>
    </r>
  </si>
  <si>
    <r>
      <rPr>
        <sz val="9"/>
        <rFont val="Times New Roman"/>
      </rPr>
      <t>Non-annex I</t>
    </r>
  </si>
  <si>
    <r>
      <rPr>
        <sz val="9"/>
        <rFont val="Times New Roman"/>
      </rPr>
      <t>GEEREF is an innovative fund that aims to mobilise private sector finance. By providing new risk-sharing and contributing to co-financing options, GEEREF plays a role in increasing the uptake of renewables and energy efficiency in developing countries. The approach is demand-driven in markets that need more risk capital to evolve. GEEREF's support to regional sub-funds tailored to regional needs and conditions stimulates these markets.</t>
    </r>
  </si>
  <si>
    <r>
      <rPr>
        <sz val="9"/>
        <rFont val="Times New Roman"/>
      </rPr>
      <t>Renewable energy, Energy efficiency</t>
    </r>
  </si>
  <si>
    <r>
      <rPr>
        <sz val="9"/>
        <rFont val="Times New Roman"/>
      </rPr>
      <t>Tanzania, Malawi</t>
    </r>
  </si>
  <si>
    <r>
      <rPr>
        <sz val="9"/>
        <rFont val="Times New Roman"/>
      </rPr>
      <t>Global Framework for Climate Services (GFCS) Adaptation Programme in Africa.  Enhanced capacity of National Meteorological and Hydrological Services to provide climate services, and enhanced capacity of the health, agriculture/food security and DRR sectors to use climate services in decision-making processes.</t>
    </r>
  </si>
  <si>
    <r>
      <rPr>
        <sz val="9"/>
        <rFont val="Times New Roman"/>
      </rPr>
      <t>Agriculture/food security, Health, DRR</t>
    </r>
  </si>
  <si>
    <r>
      <rPr>
        <sz val="9"/>
        <rFont val="Times New Roman"/>
      </rPr>
      <t>The project is administered by the GFCS secretariat located at WMO in Geneva. NOK 60 million for the period 2013-2016</t>
    </r>
  </si>
  <si>
    <r>
      <rPr>
        <sz val="9"/>
        <rFont val="Times New Roman"/>
      </rPr>
      <t>Regional Africa</t>
    </r>
  </si>
  <si>
    <r>
      <rPr>
        <sz val="9"/>
        <rFont val="Times New Roman"/>
      </rPr>
      <t>Global Framework for Climate Services (GFCS) – Adaptation and disaster risk reduction in Africa. Building capacity for the prediction of severe weather in Africa. Support to meteorological services.</t>
    </r>
  </si>
  <si>
    <r>
      <rPr>
        <sz val="9"/>
        <rFont val="Times New Roman"/>
      </rPr>
      <t>Agriculture/food security, Health, DRR, energy, water (GFCS priority sectors)</t>
    </r>
  </si>
  <si>
    <r>
      <rPr>
        <sz val="9"/>
        <rFont val="Times New Roman"/>
      </rPr>
      <t>Support through WMO to regional meteorological offices and to the GFCS secretariat in Geneve. NOK 56,8 million for the period 2011-2015</t>
    </r>
  </si>
  <si>
    <r>
      <rPr>
        <sz val="9"/>
        <rFont val="Times New Roman"/>
      </rPr>
      <t>Strengthening the capacity of climate services in  Africa through expert deployments</t>
    </r>
  </si>
  <si>
    <r>
      <rPr>
        <sz val="9"/>
        <rFont val="Times New Roman"/>
      </rPr>
      <t>Agriculture/food Security, health, DRR</t>
    </r>
  </si>
  <si>
    <r>
      <rPr>
        <sz val="9"/>
        <rFont val="Times New Roman"/>
      </rPr>
      <t>Support through Norwegian Refugee Council, in coordination with GFCS and its partners. NOK 24, 2 mill 2015-2017</t>
    </r>
  </si>
  <si>
    <r>
      <rPr>
        <sz val="9"/>
        <rFont val="Times New Roman"/>
      </rPr>
      <t>Agricultural Research through the Consultative Group on International Agricultural Research (CGIAR). The research focusses on reducing poverty, improving food and nutrition security for health and improved natural resource systems and ecosystem services. This includes adaptation to a changing climate. Research in partnership with national and international institutions. National ownership including training, is central.</t>
    </r>
  </si>
  <si>
    <r>
      <rPr>
        <sz val="9"/>
        <rFont val="Times New Roman"/>
      </rPr>
      <t>Agriculture, Fisheries, forestry, Food Security</t>
    </r>
  </si>
  <si>
    <r>
      <rPr>
        <sz val="9"/>
        <rFont val="Times New Roman"/>
      </rPr>
      <t>NOK 86 million in 2015 and NOK 65 million in 2016</t>
    </r>
  </si>
  <si>
    <r>
      <rPr>
        <sz val="9"/>
        <rFont val="Times New Roman"/>
      </rPr>
      <t>Agricultural Research through the Global Crop Diversity Trust on Crop Wild Relatives to collect crop genetic material amongst crop wild relatives which show a specific tolerance to various climate stresses. The collected genetic material is used in pre-breeding programmes to breed the climate stress tolerant genetic traits into the domesticated crops.</t>
    </r>
  </si>
  <si>
    <r>
      <rPr>
        <sz val="9"/>
        <rFont val="Times New Roman"/>
      </rPr>
      <t>Agriculture,  Food Security</t>
    </r>
  </si>
  <si>
    <r>
      <rPr>
        <sz val="9"/>
        <rFont val="Times New Roman"/>
      </rPr>
      <t>NOK 40 million per year 2015-2016</t>
    </r>
  </si>
  <si>
    <r>
      <rPr>
        <sz val="9"/>
        <rFont val="Times New Roman"/>
      </rPr>
      <t>Climate adaptation in agriculture and food production. A number of projects are supported through NGO’s, the Rome based UN agencies (FAO, WFP and IFAD) and national/regional institutions with the aim to contribute to climate change adaptation, especially among small scale farmers and fishermen in developing countries.</t>
    </r>
  </si>
  <si>
    <r>
      <rPr>
        <sz val="9"/>
        <rFont val="Times New Roman"/>
      </rPr>
      <t>Agriculture/ fisheries/ food production/ food security</t>
    </r>
  </si>
  <si>
    <r>
      <t xml:space="preserve">a   </t>
    </r>
    <r>
      <rPr>
        <sz val="9"/>
        <color theme="1"/>
        <rFont val="Times New Roman"/>
        <family val="1"/>
      </rPr>
      <t xml:space="preserve">To be reported to the extent possible. </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</si>
  <si>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</si>
  <si>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</si>
  <si>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</si>
  <si>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Table 9</t>
  </si>
  <si>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</si>
  <si>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</si>
  <si>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</si>
  <si>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</si>
  <si>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</si>
  <si>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rPr>
      <t>Ethiopia</t>
    </r>
  </si>
  <si>
    <r>
      <rPr>
        <sz val="9"/>
        <rFont val="Times New Roman"/>
      </rPr>
      <t>Improving smallholder food security, nutritionand resilience in Tigray - Bureau of Agriculture</t>
    </r>
  </si>
  <si>
    <r>
      <rPr>
        <sz val="9"/>
        <rFont val="Times New Roman"/>
      </rPr>
      <t xml:space="preserve">The goal of the project is to enhance food security, improved nutrition and resilience of vulnerable communities through the introduction of climate smart agricultural technologies to smallholder farmers by supporting the capacity of government authorities </t>
    </r>
  </si>
  <si>
    <r>
      <rPr>
        <sz val="9"/>
        <rFont val="Times New Roman"/>
      </rPr>
      <t>Malawi</t>
    </r>
  </si>
  <si>
    <r>
      <rPr>
        <sz val="9"/>
        <rFont val="Times New Roman"/>
      </rPr>
      <t>Multiple Areas</t>
    </r>
  </si>
  <si>
    <r>
      <rPr>
        <sz val="9"/>
        <rFont val="Times New Roman"/>
      </rPr>
      <t>Agriculture Sector-Wide Approach Support Project (ASWAP SP MDTF)</t>
    </r>
  </si>
  <si>
    <r>
      <rPr>
        <sz val="9"/>
        <rFont val="Times New Roman"/>
      </rPr>
      <t xml:space="preserve">Agriculture Sector Wide Approach Support Project (ASWAP SP MDTF). The objectives of this programme are to improve the effectiveness of investments aimed at food security and sustainable agricultural growth, and strengthen the natural resource base in agricultural lands, through a doubling of the area under sustainable land management as a basis for securing ecosystem services and sustainable agricultural productivity. By supporting conservation agriculture and agro-forestry, this project protects and enhances sinks and thus contributes to climate change mitigation and combats land degradation. By supporting and researching agricultural weather-based risk management, early warning systems and sustainable water management this project also supports long term adaptation to climate change. Risk management and early warning systems also contribute to Disaster Risk Management. </t>
    </r>
  </si>
  <si>
    <r>
      <rPr>
        <sz val="9"/>
        <rFont val="Times New Roman"/>
      </rPr>
      <t>United Republic of Tanzania</t>
    </r>
  </si>
  <si>
    <r>
      <rPr>
        <sz val="9"/>
        <rFont val="Times New Roman"/>
      </rPr>
      <t>Agriculture Value Chain Development Programme, focusing on sunflower maize and pulses</t>
    </r>
  </si>
  <si>
    <r>
      <rPr>
        <sz val="9"/>
        <rFont val="Times New Roman"/>
      </rPr>
      <t xml:space="preserve">The aims of the programme are to promote better access to and use of agricultural knowledge, technologies, improved marketing systems and infrastructures. The programme promotes sustainable agriculture practices, and promotes drought resilient crops, water conservation and improved irrigation and improved supply chains and supports climate resilience. </t>
    </r>
  </si>
  <si>
    <r>
      <rPr>
        <sz val="9"/>
        <rFont val="Times New Roman"/>
      </rPr>
      <t>Zambia</t>
    </r>
  </si>
  <si>
    <r>
      <rPr>
        <sz val="9"/>
        <rFont val="Times New Roman"/>
      </rPr>
      <t>Local Development Programme in Northern Province</t>
    </r>
  </si>
  <si>
    <r>
      <rPr>
        <sz val="9"/>
        <rFont val="Times New Roman"/>
      </rPr>
      <t xml:space="preserve">The goal of this programme is to reduce the poverty and vulnerability in isolate rural  communities in northern province in Zambia. The programme promotes conservation agriculture practices, agroforestry and drought resistant crops, water conservation and improved irrigation and the identification and adoption of suitable technologies that supports climate resilience agriculture. The strategy adopted is based on detail climate scenario analysis and planning and the introduction of well-adapted technology to short-term climate variability and is a pre-condition for adaptation to more frequent extreme events and long-term climate changes. </t>
    </r>
  </si>
  <si>
    <r>
      <rPr>
        <sz val="9"/>
        <rFont val="Times New Roman"/>
      </rPr>
      <t>Technoserve / small-scale cocoa farmers in two regions of Tanzania</t>
    </r>
  </si>
  <si>
    <r>
      <rPr>
        <sz val="9"/>
        <rFont val="Times New Roman"/>
      </rPr>
      <t>Cocoa value chain: developing and building the capacity for a high quality cocoa value chain improving sustainable production and market access</t>
    </r>
  </si>
  <si>
    <r>
      <rPr>
        <sz val="9"/>
        <rFont val="Times New Roman"/>
      </rPr>
      <t>SNV: Oil seeds value chain project - improving producer association and oil seed value chain and markets</t>
    </r>
  </si>
  <si>
    <r>
      <rPr>
        <sz val="9"/>
        <rFont val="Times New Roman"/>
      </rPr>
      <t>The programme promotes edible oilseeds such as sunflower and sesame seeds to support improved household nutrition and food security in poor communities. Sunflower and sesame seeds were chosen for this project for their potential for increased processing capacity, income and employment, and for being climate smart crops.</t>
    </r>
  </si>
  <si>
    <r>
      <rPr>
        <sz val="9"/>
        <rFont val="Times New Roman"/>
      </rPr>
      <t>Cocoa value chain - developing a high quality cocoa value chain improving production and market access</t>
    </r>
  </si>
  <si>
    <r>
      <rPr>
        <sz val="9"/>
        <rFont val="Times New Roman"/>
      </rPr>
      <t xml:space="preserve">Through support for Technoserve work with small-scale cocoa farmers in two regions of Tanzania build a  cocoa sector: The aim of this project is to stimulate growth of the agricultural economy and enhance long-term resilience of the poorest households by improving productivity of cocoa trees through re-planting and improving valuechains it is expected to lead to increased productivity due to improved soil fertility management. The project also aims to build the capacity of the of agriculture extension system to apply the project methodologies in the wider region. Climate change is recognised and incorporated as a cross cutting issue in this project. The project includes an early objective to increase capacity for mitigation and adaptation at local level. Farmers will also receive training in improved farming techniques and water management and irrigation for conservation of water resources thus contributing both to protection of bio-diversity and combatting desertification. As the primary aim of this project is to stimulate growth of the agricultural economy with climate change adaptation as an important sub-component. </t>
    </r>
  </si>
  <si>
    <r>
      <rPr>
        <sz val="9"/>
        <rFont val="Times New Roman"/>
      </rPr>
      <t>Viet Nam</t>
    </r>
  </si>
  <si>
    <r>
      <rPr>
        <sz val="9"/>
        <rFont val="Times New Roman"/>
      </rPr>
      <t>Improvement of liverlihood of poor and ethnic minorities in Central Highlands</t>
    </r>
  </si>
  <si>
    <r>
      <rPr>
        <sz val="9"/>
        <rFont val="Times New Roman"/>
      </rPr>
      <t>The aim of the project is to contribute to poverty reduction through the improvement of livelihood of the poor and ethnic minorities in the Central Highlands through the adoption of sustainable coffee production technologies and pro - poor market access (CPMA) in poorest districts, communes and villages and of ethnic minority people. The project will help by providing necessary technical assistance and capacity development support in planning and adopting technologies considered crucial to sustain coffee production and adapt to climate change</t>
    </r>
  </si>
  <si>
    <r>
      <rPr>
        <sz val="9"/>
        <rFont val="Times New Roman"/>
      </rPr>
      <t>From university to community - preparing a generation of professionals in sustainable development</t>
    </r>
  </si>
  <si>
    <r>
      <rPr>
        <sz val="9"/>
        <rFont val="Times New Roman"/>
      </rPr>
      <t>From university to community preparing a generation of professionals in sustainable development works to provide support to train 200 students in 10 participating universities</t>
    </r>
  </si>
  <si>
    <r>
      <rPr>
        <sz val="9"/>
        <rFont val="Times New Roman"/>
      </rPr>
      <t>Mozambique</t>
    </r>
  </si>
  <si>
    <r>
      <rPr>
        <sz val="9"/>
        <rFont val="Times New Roman"/>
      </rPr>
      <t>Gorongosa National Park restoration project - northern buffer zone</t>
    </r>
  </si>
  <si>
    <r>
      <rPr>
        <sz val="9"/>
        <rFont val="Times New Roman"/>
      </rPr>
      <t>The overall goal of the project is to reduce the threats of the Park biodiversity by attracting communities living and hunting in the park to a buffer zone with basic social services and while addressing at the same time interventions aimed at building the capacity, productivity and resilience of small-scale agricultural production systems of food insecure households, a situation that is aggravated by the serious drought affecting the area.</t>
    </r>
  </si>
  <si>
    <r>
      <rPr>
        <sz val="9"/>
        <rFont val="Times New Roman"/>
      </rPr>
      <t>Uganda</t>
    </r>
  </si>
  <si>
    <r>
      <rPr>
        <sz val="9"/>
        <rFont val="Times New Roman"/>
      </rPr>
      <t>WRI support for adaptation finance tracking</t>
    </r>
  </si>
  <si>
    <r>
      <rPr>
        <sz val="9"/>
        <rFont val="Times New Roman"/>
      </rPr>
      <t>Developing the capacity of civil society groups and Local Government to track adaptation financing to the local and its use to address climate change impacts at community</t>
    </r>
  </si>
  <si>
    <r>
      <rPr>
        <sz val="9"/>
        <rFont val="Times New Roman"/>
      </rPr>
      <t>Multi-country</t>
    </r>
  </si>
  <si>
    <r>
      <rPr>
        <sz val="9"/>
        <rFont val="Times New Roman"/>
      </rPr>
      <t>IIED Support to integrate climate change into development programmes</t>
    </r>
  </si>
  <si>
    <r>
      <rPr>
        <sz val="9"/>
        <rFont val="Times New Roman"/>
      </rPr>
      <t xml:space="preserve">Development of the Climate Change and Development Learning Platform to better integrate climate risk into development planning and programmes. The support provides for capacity building for the Least Developed Countries Group in the UNFCCC, and Irish Aid Partners in 9 key partner countries.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</si>
  <si>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</si>
  <si>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</si>
  <si>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t>Norfund – Renewable Energy. Norfund is the development finance institution that serves as the commercial investment instrument of Westeros’s development policy. Through investment in profitable companies and the transfer of knowledge and technology, it contributes to reducing poverty and to economic progress in poor countries.</t>
  </si>
  <si>
    <t>Westeros’s contribution to EnDev is NOK 228 million in the period 2011-2015.</t>
  </si>
  <si>
    <t>The International Centre for Hydropower (ICH) is based in Westeros and has members from the hydropower industry as well as Norwegian public institutions. Its aim is promoting hydropower and power market competence in emerging markets and developing countries. Institutional frameworks and capacity building as well as technological transfer are central in ICH’s programmes.</t>
  </si>
  <si>
    <t>Westeros is a member of the Clean Energy Ministerial (CEM). CEM is a high-level global forum to promote policies and programs that advance clean energy technology, to share lessons learned and best practices, and to encourage the transition to a global clean energy economy. Initiatives are based on areas of common interest among participating governments and other stakeholders.</t>
  </si>
  <si>
    <t>Westeros has been an active supporter of the International Renewable Energy Institute (IRENA) since the early planning stage, and signed the statutes in January 2009. We strive to involve our private sector companies and our technological institutions as much as possible in the endeavour to promote the widespread use of renewable energy. WEsteros has contributed to the Global Renewable Energy Atlas and Renewable Energy Roadmap, as well as a range of other products and resources IRENA is developing to support developing countries develop their own renewable energy resources and industries.</t>
  </si>
  <si>
    <t>Westeros participated in the establishment of the Global Energy Efficiency and Renewable Energy Fund (GEEREF) in 2008 together with the European Commission and Germany. Westeros has contributed to GEEREF with totally NOK 110 million.</t>
  </si>
  <si>
    <t>The Westeros Clean Energy for Development Initiative supports development of low-carbon and energy sector strategies, strengthen technical and institutional capacity to support private sector investment in developing countries, and contributes to the international transfer of energy-related technology. WEsterosfurther supports investment in infrastructure and clean energy production capacity in the energy sector of developing countries. Such investment support is frequently supplemented by institutional and human resource development measures that improve the technological expertise of the recipient country (e.g. support to HydroLab in Nepal).</t>
  </si>
  <si>
    <t>Westeros is one of the contributors to the partnership Energising Development (EnDev). EnDev - is an impact-oriented initiative between the Netherlands, Germany, WEsteros, Australia, the United Kingdom and Switzerland. EnDev promotes the supply of modern energy technologies to households and small-scale businesses. The Partnership cooperates with 24 countries in Africa, Latin America and Asia. Since its start in 2005, EnDev has taken a leading role in promoting access to sustainable energy for all.</t>
  </si>
  <si>
    <t>Guinea-Bissau / Cooperation between Águas de WEsteros and Guinea-Bissau in the water and sanitation sector.</t>
  </si>
  <si>
    <r>
      <rPr>
        <b/>
        <sz val="11"/>
        <rFont val="Times New Roman"/>
      </rPr>
      <t>Provision of public financial support: summary information in 2018</t>
    </r>
    <r>
      <rPr>
        <b/>
        <vertAlign val="superscript"/>
        <sz val="11"/>
        <color rgb="FF000000"/>
        <rFont val="Times New Roman"/>
      </rPr>
      <t>a</t>
    </r>
    <r>
      <rPr>
        <b/>
        <sz val="11"/>
        <color rgb="FF000000"/>
        <rFont val="Times New Roman"/>
      </rPr>
      <t> </t>
    </r>
  </si>
  <si>
    <r>
      <rPr>
        <b/>
        <sz val="11"/>
        <rFont val="Times New Roman"/>
      </rPr>
      <t>Provision of public financial support: summary information in 2017</t>
    </r>
    <r>
      <rPr>
        <b/>
        <vertAlign val="superscript"/>
        <sz val="11"/>
        <color rgb="FF000000"/>
        <rFont val="Times New Roman"/>
      </rPr>
      <t>a</t>
    </r>
    <r>
      <rPr>
        <b/>
        <sz val="11"/>
        <color rgb="FF000000"/>
        <rFont val="Times New Roman"/>
      </rPr>
      <t> </t>
    </r>
  </si>
  <si>
    <r>
      <rPr>
        <b/>
        <sz val="11"/>
        <rFont val="Times New Roman"/>
      </rPr>
      <t>Provision of public financial support: contribution through multilateral channels in 2017</t>
    </r>
    <r>
      <rPr>
        <b/>
        <vertAlign val="superscript"/>
        <sz val="11"/>
        <color rgb="FF000000"/>
        <rFont val="Times New Roman"/>
      </rPr>
      <t>a</t>
    </r>
  </si>
  <si>
    <r>
      <rPr>
        <b/>
        <sz val="11"/>
        <rFont val="Times New Roman"/>
      </rPr>
      <t>Provision of public financial support: contribution through multilateral channels in 2018</t>
    </r>
    <r>
      <rPr>
        <b/>
        <vertAlign val="superscript"/>
        <sz val="11"/>
        <color rgb="FF000000"/>
        <rFont val="Times New Roman"/>
      </rPr>
      <t>a</t>
    </r>
  </si>
  <si>
    <r>
      <rPr>
        <b/>
        <sz val="11"/>
        <rFont val="Times New Roman"/>
      </rPr>
      <t>Provision of public financial support: contribution through bilateral, regional and other channels in 2017</t>
    </r>
    <r>
      <rPr>
        <b/>
        <vertAlign val="superscript"/>
        <sz val="11"/>
        <color rgb="FF000000"/>
        <rFont val="Times New Roman"/>
      </rPr>
      <t>a</t>
    </r>
  </si>
  <si>
    <r>
      <rPr>
        <b/>
        <sz val="11"/>
        <rFont val="Times New Roman"/>
      </rPr>
      <t>Provision of public financial support: contribution through bilateral, regional and other channels in 2018</t>
    </r>
    <r>
      <rPr>
        <b/>
        <vertAlign val="superscript"/>
        <sz val="11"/>
        <color rgb="FF000000"/>
        <rFont val="Times New Roman"/>
      </rPr>
      <t>a</t>
    </r>
  </si>
  <si>
    <t>% change 2017-1990</t>
  </si>
  <si>
    <t>Energy (excluding transport)</t>
  </si>
  <si>
    <t xml:space="preserve">Total with LULUCF </t>
  </si>
  <si>
    <r>
      <t>kt CO</t>
    </r>
    <r>
      <rPr>
        <b/>
        <vertAlign val="subscript"/>
        <sz val="9"/>
        <color theme="1"/>
        <rFont val="Times New Roman"/>
        <family val="1"/>
      </rPr>
      <t>2</t>
    </r>
    <r>
      <rPr>
        <b/>
        <sz val="9"/>
        <color theme="1"/>
        <rFont val="Times New Roman"/>
        <family val="1"/>
      </rPr>
      <t xml:space="preserve"> eq</t>
    </r>
  </si>
  <si>
    <r>
      <rPr>
        <b/>
        <sz val="9"/>
        <rFont val="Times New Roman"/>
        <family val="1"/>
      </rPr>
      <t>Sector</t>
    </r>
  </si>
  <si>
    <r>
      <rPr>
        <sz val="9"/>
        <rFont val="Times New Roman"/>
        <family val="1"/>
      </rPr>
      <t>Industry/industrial processes</t>
    </r>
  </si>
  <si>
    <r>
      <rPr>
        <sz val="9"/>
        <rFont val="Times New Roman"/>
        <family val="1"/>
      </rPr>
      <t>Forestry/LULUCF</t>
    </r>
  </si>
  <si>
    <r>
      <rPr>
        <sz val="9"/>
        <rFont val="Times New Roman"/>
        <family val="1"/>
      </rPr>
      <t>Waste management/waste</t>
    </r>
  </si>
  <si>
    <r>
      <rPr>
        <b/>
        <sz val="9"/>
        <rFont val="Times New Roman"/>
        <family val="1"/>
      </rPr>
      <t>Gases</t>
    </r>
  </si>
  <si>
    <r>
      <rPr>
        <sz val="9"/>
        <rFont val="Times New Roman"/>
        <family val="1"/>
      </rPr>
      <t>CO</t>
    </r>
    <r>
      <rPr>
        <vertAlign val="subscript"/>
        <sz val="9"/>
        <color rgb="FF000000"/>
        <rFont val="Times New Roman"/>
        <family val="1"/>
      </rPr>
      <t>2</t>
    </r>
    <r>
      <rPr>
        <sz val="9"/>
        <color rgb="FF000000"/>
        <rFont val="Times New Roman"/>
        <family val="1"/>
      </rPr>
      <t xml:space="preserve"> emissions including net CO</t>
    </r>
    <r>
      <rPr>
        <vertAlign val="subscript"/>
        <sz val="9"/>
        <color rgb="FF000000"/>
        <rFont val="Times New Roman"/>
        <family val="1"/>
      </rPr>
      <t>2</t>
    </r>
    <r>
      <rPr>
        <sz val="9"/>
        <color rgb="FF000000"/>
        <rFont val="Times New Roman"/>
        <family val="1"/>
      </rPr>
      <t xml:space="preserve"> from LULUCF</t>
    </r>
  </si>
  <si>
    <r>
      <rPr>
        <sz val="9"/>
        <rFont val="Times New Roman"/>
        <family val="1"/>
      </rPr>
      <t>CO</t>
    </r>
    <r>
      <rPr>
        <vertAlign val="subscript"/>
        <sz val="9"/>
        <color rgb="FF000000"/>
        <rFont val="Times New Roman"/>
        <family val="1"/>
      </rPr>
      <t>2</t>
    </r>
    <r>
      <rPr>
        <sz val="9"/>
        <color rgb="FF000000"/>
        <rFont val="Times New Roman"/>
        <family val="1"/>
      </rPr>
      <t xml:space="preserve"> emissions excluding net CO</t>
    </r>
    <r>
      <rPr>
        <vertAlign val="subscript"/>
        <sz val="9"/>
        <color rgb="FF000000"/>
        <rFont val="Times New Roman"/>
        <family val="1"/>
      </rPr>
      <t>2</t>
    </r>
    <r>
      <rPr>
        <sz val="9"/>
        <color rgb="FF000000"/>
        <rFont val="Times New Roman"/>
        <family val="1"/>
      </rPr>
      <t xml:space="preserve"> from LULUCF</t>
    </r>
  </si>
  <si>
    <r>
      <rPr>
        <sz val="9"/>
        <rFont val="Times New Roman"/>
        <family val="1"/>
      </rPr>
      <t>CH</t>
    </r>
    <r>
      <rPr>
        <vertAlign val="subscript"/>
        <sz val="9"/>
        <color rgb="FF000000"/>
        <rFont val="Times New Roman"/>
        <family val="1"/>
      </rPr>
      <t>4</t>
    </r>
    <r>
      <rPr>
        <sz val="9"/>
        <color rgb="FF000000"/>
        <rFont val="Times New Roman"/>
        <family val="1"/>
      </rPr>
      <t xml:space="preserve"> emissions including CH</t>
    </r>
    <r>
      <rPr>
        <vertAlign val="subscript"/>
        <sz val="9"/>
        <color rgb="FF000000"/>
        <rFont val="Times New Roman"/>
        <family val="1"/>
      </rPr>
      <t>4</t>
    </r>
    <r>
      <rPr>
        <sz val="9"/>
        <color rgb="FF000000"/>
        <rFont val="Times New Roman"/>
        <family val="1"/>
      </rPr>
      <t xml:space="preserve"> from LULUCF</t>
    </r>
  </si>
  <si>
    <r>
      <rPr>
        <sz val="9"/>
        <rFont val="Times New Roman"/>
        <family val="1"/>
      </rPr>
      <t>CH</t>
    </r>
    <r>
      <rPr>
        <vertAlign val="subscript"/>
        <sz val="9"/>
        <color rgb="FF000000"/>
        <rFont val="Times New Roman"/>
        <family val="1"/>
      </rPr>
      <t>4</t>
    </r>
    <r>
      <rPr>
        <sz val="9"/>
        <color rgb="FF000000"/>
        <rFont val="Times New Roman"/>
        <family val="1"/>
      </rPr>
      <t xml:space="preserve"> emissions excluding CH</t>
    </r>
    <r>
      <rPr>
        <vertAlign val="subscript"/>
        <sz val="9"/>
        <color rgb="FF000000"/>
        <rFont val="Times New Roman"/>
        <family val="1"/>
      </rPr>
      <t>4</t>
    </r>
    <r>
      <rPr>
        <sz val="9"/>
        <color rgb="FF000000"/>
        <rFont val="Times New Roman"/>
        <family val="1"/>
      </rPr>
      <t xml:space="preserve"> from LULUCF</t>
    </r>
  </si>
  <si>
    <r>
      <rPr>
        <sz val="9"/>
        <rFont val="Times New Roman"/>
        <family val="1"/>
      </rPr>
      <t>N</t>
    </r>
    <r>
      <rPr>
        <vertAlign val="subscript"/>
        <sz val="9"/>
        <color rgb="FF000000"/>
        <rFont val="Times New Roman"/>
        <family val="1"/>
      </rPr>
      <t>2</t>
    </r>
    <r>
      <rPr>
        <sz val="9"/>
        <color rgb="FF000000"/>
        <rFont val="Times New Roman"/>
        <family val="1"/>
      </rPr>
      <t>O emissions including N</t>
    </r>
    <r>
      <rPr>
        <vertAlign val="subscript"/>
        <sz val="9"/>
        <color rgb="FF000000"/>
        <rFont val="Times New Roman"/>
        <family val="1"/>
      </rPr>
      <t>2</t>
    </r>
    <r>
      <rPr>
        <sz val="9"/>
        <color rgb="FF000000"/>
        <rFont val="Times New Roman"/>
        <family val="1"/>
      </rPr>
      <t>O from LULUCF</t>
    </r>
  </si>
  <si>
    <r>
      <rPr>
        <sz val="9"/>
        <rFont val="Times New Roman"/>
        <family val="1"/>
      </rPr>
      <t>N</t>
    </r>
    <r>
      <rPr>
        <vertAlign val="subscript"/>
        <sz val="9"/>
        <color rgb="FF000000"/>
        <rFont val="Times New Roman"/>
        <family val="1"/>
      </rPr>
      <t>2</t>
    </r>
    <r>
      <rPr>
        <sz val="9"/>
        <color rgb="FF000000"/>
        <rFont val="Times New Roman"/>
        <family val="1"/>
      </rPr>
      <t>O emissions excluding N</t>
    </r>
    <r>
      <rPr>
        <vertAlign val="subscript"/>
        <sz val="9"/>
        <color rgb="FF000000"/>
        <rFont val="Times New Roman"/>
        <family val="1"/>
      </rPr>
      <t>2</t>
    </r>
    <r>
      <rPr>
        <sz val="9"/>
        <color rgb="FF000000"/>
        <rFont val="Times New Roman"/>
        <family val="1"/>
      </rPr>
      <t>O from LULUCF</t>
    </r>
  </si>
  <si>
    <r>
      <rPr>
        <b/>
        <sz val="9"/>
        <rFont val="Times New Roman"/>
        <family val="1"/>
      </rPr>
      <t>Total without LULUCF</t>
    </r>
  </si>
  <si>
    <t>Intentionally left blank. Not part of the practical exercise.</t>
  </si>
  <si>
    <t>Table 1.</t>
  </si>
  <si>
    <t>Emission trends: summary</t>
  </si>
  <si>
    <t>Table 4(a)I</t>
  </si>
  <si>
    <t>Table 4(a)II</t>
  </si>
  <si>
    <t>Table 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</si>
</sst>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0.0%"/>
  </numFmts>
  <fonts count="40"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b/>
      <sz val="10"/>
      <color theme="1"/>
      <name val="Times New Roman"/>
      <family val="1"/>
    </font>
    <font>
      <i/>
      <sz val="9"/>
      <color theme="1"/>
      <name val="Times New Roman"/>
      <family val="1"/>
    </font>
    <font>
      <i/>
      <vertAlign val="superscript"/>
      <sz val="9"/>
      <color theme="1"/>
      <name val="Times New Roman"/>
      <family val="1"/>
    </font>
    <font>
      <i/>
      <vertAlign val="subscript"/>
      <sz val="9"/>
      <color theme="1"/>
      <name val="Times New Roman"/>
      <family val="1"/>
    </font>
    <font>
      <sz val="9"/>
      <color theme="1"/>
      <name val="Times New Roman"/>
      <family val="1"/>
    </font>
    <font>
      <b/>
      <i/>
      <sz val="9"/>
      <color theme="1"/>
      <name val="Times New Roman"/>
      <family val="1"/>
    </font>
    <font>
      <i/>
      <vertAlign val="superscript"/>
      <sz val="11"/>
      <color theme="1"/>
      <name val="Times New Roman"/>
      <family val="1"/>
    </font>
    <font>
      <i/>
      <sz val="9"/>
      <name val="Times New Roman"/>
      <family val="1"/>
    </font>
    <font>
      <vertAlign val="superscript"/>
      <sz val="9"/>
      <color theme="1"/>
      <name val="Times New Roman"/>
      <family val="1"/>
    </font>
    <font>
      <sz val="9"/>
      <name val="Times New Roman"/>
      <family val="1"/>
    </font>
    <font>
      <sz val="10"/>
      <color theme="1"/>
      <name val="Times New Roman"/>
      <family val="1"/>
    </font>
    <font>
      <vertAlign val="subscript"/>
      <sz val="9"/>
      <color rgb="FF000000"/>
      <name val="Times New Roman"/>
      <family val="1"/>
    </font>
    <font>
      <sz val="9"/>
      <color rgb="FF000000"/>
      <name val="Times New Roman"/>
      <family val="1"/>
    </font>
    <font>
      <vertAlign val="superscript"/>
      <sz val="9"/>
      <color rgb="FF000000"/>
      <name val="Times New Roman"/>
      <family val="1"/>
    </font>
    <font>
      <sz val="8"/>
      <color theme="1"/>
      <name val="Times New Roman"/>
      <family val="1"/>
    </font>
    <font>
      <i/>
      <vertAlign val="superscript"/>
      <sz val="9"/>
      <name val="Times New Roman"/>
      <family val="1"/>
    </font>
    <font>
      <b/>
      <sz val="9"/>
      <color theme="1"/>
      <name val="Times New Roman"/>
      <family val="1"/>
    </font>
    <font>
      <vertAlign val="subscript"/>
      <sz val="9"/>
      <color theme="1"/>
      <name val="Times New Roman"/>
      <family val="1"/>
    </font>
    <font>
      <b/>
      <vertAlign val="superscript"/>
      <sz val="9"/>
      <color theme="1"/>
      <name val="Times New Roman"/>
      <family val="1"/>
    </font>
    <font>
      <i/>
      <sz val="9"/>
      <color indexed="8"/>
      <name val="Times New Roman"/>
      <family val="1"/>
    </font>
    <font>
      <i/>
      <vertAlign val="superscript"/>
      <sz val="9"/>
      <color indexed="8"/>
      <name val="Times New Roman"/>
      <family val="1"/>
    </font>
    <font>
      <sz val="9"/>
      <name val="Times New Roman"/>
    </font>
    <font>
      <i/>
      <sz val="11"/>
      <color theme="1"/>
      <name val="Times New Roman"/>
      <family val="1"/>
    </font>
    <font>
      <i/>
      <vertAlign val="subscript"/>
      <sz val="9"/>
      <color indexed="8"/>
      <name val="Times New Roman"/>
      <family val="1"/>
    </font>
    <font>
      <vertAlign val="subscript"/>
      <sz val="9"/>
      <color rgb="FF000000"/>
      <name val="Times New Roman"/>
    </font>
    <font>
      <sz val="9"/>
      <color rgb="FF000000"/>
      <name val="Times New Roman"/>
    </font>
    <font>
      <i/>
      <sz val="9"/>
      <name val="Times New Roman"/>
    </font>
    <font>
      <b/>
      <sz val="11"/>
      <name val="Times New Roman"/>
    </font>
    <font>
      <b/>
      <vertAlign val="superscript"/>
      <sz val="11"/>
      <color rgb="FF000000"/>
      <name val="Times New Roman"/>
    </font>
    <font>
      <b/>
      <sz val="11"/>
      <color rgb="FF000000"/>
      <name val="Times New Roman"/>
    </font>
    <font>
      <i/>
      <sz val="11"/>
      <color theme="1"/>
      <name val="Calibri"/>
      <family val="2"/>
      <scheme val="minor"/>
    </font>
    <font>
      <sz val="11"/>
      <name val="Times New Roman"/>
      <family val="1"/>
    </font>
    <font>
      <vertAlign val="superscript"/>
      <sz val="11"/>
      <color theme="1"/>
      <name val="Times New Roman"/>
      <family val="1"/>
    </font>
    <font>
      <b/>
      <sz val="11"/>
      <color theme="1"/>
      <name val="Times New Roman"/>
    </font>
    <font>
      <b/>
      <vertAlign val="subscript"/>
      <sz val="9"/>
      <color theme="1"/>
      <name val="Times New Roman"/>
      <family val="1"/>
    </font>
    <font>
      <b/>
      <sz val="9"/>
      <name val="Times New Roman"/>
      <family val="1"/>
    </font>
  </fonts>
  <fills count="6">
    <fill>
      <patternFill patternType="none"/>
    </fill>
    <fill>
      <patternFill patternType="gray125"/>
    </fill>
    <fill>
      <patternFill patternType="solid">
        <fgColor theme="0"/>
        <bgColor indexed="64"/>
      </patternFill>
    </fill>
    <fill>
      <patternFill patternType="solid">
        <fgColor rgb="FFCCCCCC"/>
      </patternFill>
    </fill>
    <fill>
      <patternFill patternType="solid">
        <fgColor rgb="FFF4F4F4"/>
      </patternFill>
    </fill>
    <fill>
      <patternFill patternType="solid">
        <fgColor theme="0" tint="-0.1499984740745262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0" tint="-0.14993743705557422"/>
      </left>
      <right style="thin">
        <color theme="0" tint="-0.14993743705557422"/>
      </right>
      <top style="thin">
        <color indexed="64"/>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style="thin">
        <color auto="1"/>
      </top>
      <bottom style="thin">
        <color auto="1"/>
      </bottom>
      <diagonal/>
    </border>
    <border>
      <left style="thin">
        <color theme="0" tint="-0.14996795556505021"/>
      </left>
      <right style="thin">
        <color theme="0" tint="-0.14999847407452621"/>
      </right>
      <top style="thin">
        <color auto="1"/>
      </top>
      <bottom style="thin">
        <color auto="1"/>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14999847407452621"/>
      </right>
      <top/>
      <bottom style="thin">
        <color theme="0" tint="-0.14999847407452621"/>
      </bottom>
      <diagonal/>
    </border>
    <border>
      <left style="thin">
        <color rgb="FFD9D9D9"/>
      </left>
      <right style="thin">
        <color rgb="FFD9D9D9"/>
      </right>
      <top style="thin">
        <color rgb="FFD9D9D9"/>
      </top>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theme="0" tint="-0.14999847407452621"/>
      </left>
      <right style="thin">
        <color theme="0" tint="-0.14999847407452621"/>
      </right>
      <top style="thin">
        <color auto="1"/>
      </top>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right/>
      <top/>
      <bottom style="thin">
        <color indexed="64"/>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6795556505021"/>
      </left>
      <right style="thin">
        <color theme="0" tint="-0.14996795556505021"/>
      </right>
      <top style="thin">
        <color theme="0" tint="-0.14999847407452621"/>
      </top>
      <bottom style="thin">
        <color auto="1"/>
      </bottom>
      <diagonal/>
    </border>
    <border>
      <left/>
      <right style="thin">
        <color theme="0" tint="-0.14999847407452621"/>
      </right>
      <top/>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left>
      <right style="thin">
        <color rgb="FFD9D9D9"/>
      </right>
      <top style="thin">
        <color rgb="FF000000"/>
      </top>
      <bottom style="thin">
        <color rgb="FF000000"/>
      </bottom>
      <diagonal/>
    </border>
    <border>
      <left style="thin">
        <color theme="0" tint="-0.14999847407452621"/>
      </left>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right/>
      <top style="thin">
        <color rgb="FF00000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6795556505021"/>
      </left>
      <right style="thin">
        <color rgb="FFD9D9D9" tint="-0.14999847407452621"/>
      </right>
      <top style="thin">
        <color rgb="FF000000" tint="-0.14999847407452621"/>
      </top>
      <bottom/>
      <diagonal/>
    </border>
    <border>
      <left style="thin">
        <color rgb="FFD9D9D9"/>
      </left>
      <right style="thin">
        <color rgb="FFD9D9D9"/>
      </right>
      <top style="thin">
        <color rgb="FF000000"/>
      </top>
      <bottom/>
      <diagonal/>
    </border>
    <border>
      <left style="thin">
        <color rgb="FFD9D9D9" tint="-0.14996795556505021"/>
      </left>
      <right style="thin">
        <color rgb="FFD9D9D9" tint="-0.14999847407452621"/>
      </right>
      <top style="thin">
        <color indexed="64"/>
      </top>
      <bottom style="thin">
        <color indexed="64"/>
      </bottom>
      <diagonal/>
    </border>
    <border>
      <left style="thin">
        <color rgb="FFD9D9D9" tint="-0.14996795556505021"/>
      </left>
      <right style="thin">
        <color rgb="FFD9D9D9" tint="-0.14999847407452621"/>
      </right>
      <top/>
      <bottom/>
      <diagonal/>
    </border>
    <border>
      <left style="thin">
        <color theme="0" tint="-0.14999847407452621"/>
      </left>
      <right/>
      <top style="thin">
        <color auto="1"/>
      </top>
      <bottom/>
      <diagonal/>
    </border>
    <border>
      <left/>
      <right/>
      <top style="thin">
        <color auto="1"/>
      </top>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top/>
      <bottom style="thin">
        <color auto="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top/>
      <bottom style="thin">
        <color theme="0" tint="-0.1499984740745262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auto="1"/>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bottom style="thin">
        <color auto="1"/>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theme="0" tint="-0.14996795556505021"/>
      </left>
      <right style="thin">
        <color theme="0" tint="-0.14999847407452621"/>
      </right>
      <top style="thin">
        <color auto="1"/>
      </top>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
      <left style="thin">
        <color rgb="FFD9D9D9"/>
      </left>
      <right style="thin">
        <color rgb="FFD9D9D9"/>
      </right>
      <top style="thin">
        <color rgb="FFD9D9D9"/>
      </top>
      <bottom style="thin">
        <color rgb="FFD9D9D9"/>
      </bottom>
      <diagonal/>
    </border>
    <border>
      <left style="thin">
        <color theme="0" tint="-0.14996795556505021"/>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92">
    <xf numFmtId="0" fontId="0" fillId="0" borderId="0" xfId="0"/>
    <xf numFmtId="0" fontId="2" fillId="0" borderId="0" xfId="0" applyNumberFormat="1" applyFont="1" applyFill="1" applyBorder="1"/>
    <xf numFmtId="0" fontId="2" fillId="0" borderId="0" xfId="0" applyNumberFormat="1" applyFont="1" applyFill="1" applyBorder="1" applyAlignment="1">
      <alignment horizontal="right" vertical="top"/>
    </xf>
    <xf numFmtId="0" fontId="3" fillId="0" borderId="0" xfId="0" applyNumberFormat="1" applyFont="1" applyFill="1" applyBorder="1"/>
    <xf numFmtId="0" fontId="4" fillId="0" borderId="0" xfId="0" applyNumberFormat="1" applyFont="1" applyFill="1" applyBorder="1"/>
    <xf numFmtId="0" fontId="8" fillId="0" borderId="0" xfId="0" applyNumberFormat="1" applyFont="1" applyFill="1" applyBorder="1"/>
    <xf numFmtId="0" fontId="5" fillId="0" borderId="1" xfId="0" applyNumberFormat="1" applyFont="1" applyFill="1" applyBorder="1" applyAlignment="1">
      <alignment horizontal="center" vertical="top" wrapText="1"/>
    </xf>
    <xf numFmtId="4" fontId="8" fillId="0" borderId="3" xfId="0" applyNumberFormat="1" applyFont="1" applyFill="1" applyBorder="1" applyAlignment="1">
      <alignment horizontal="right" vertical="top" wrapText="1"/>
    </xf>
    <xf numFmtId="0" fontId="8" fillId="0" borderId="0" xfId="0" applyNumberFormat="1" applyFont="1" applyFill="1" applyBorder="1" applyAlignment="1">
      <alignment vertical="top" wrapText="1"/>
    </xf>
    <xf numFmtId="0" fontId="8" fillId="0" borderId="0" xfId="0" applyNumberFormat="1" applyFont="1" applyFill="1" applyBorder="1" applyAlignment="1">
      <alignment horizontal="right" wrapText="1"/>
    </xf>
    <xf numFmtId="0" fontId="8" fillId="0" borderId="0" xfId="0" applyNumberFormat="1" applyFont="1" applyFill="1" applyBorder="1" applyAlignment="1">
      <alignment horizontal="right" vertical="top" wrapText="1"/>
    </xf>
    <xf numFmtId="0" fontId="5" fillId="0" borderId="0" xfId="0" applyNumberFormat="1" applyFont="1" applyFill="1" applyBorder="1" applyAlignment="1">
      <alignment horizontal="left" vertical="top"/>
    </xf>
    <xf numFmtId="0" fontId="2" fillId="0" borderId="0" xfId="0" applyNumberFormat="1" applyFont="1" applyFill="1" applyBorder="1" applyAlignment="1">
      <alignment horizontal="left" vertical="top"/>
    </xf>
    <xf numFmtId="0" fontId="9" fillId="0" borderId="0" xfId="0" applyNumberFormat="1" applyFont="1" applyFill="1" applyBorder="1" applyAlignment="1">
      <alignment wrapText="1"/>
    </xf>
    <xf numFmtId="0" fontId="5" fillId="0" borderId="0" xfId="0" applyNumberFormat="1" applyFont="1" applyFill="1" applyBorder="1" applyAlignment="1">
      <alignment wrapText="1"/>
    </xf>
    <xf numFmtId="0" fontId="5" fillId="0" borderId="8" xfId="0" applyNumberFormat="1" applyFont="1" applyFill="1" applyBorder="1" applyAlignment="1">
      <alignment wrapText="1"/>
    </xf>
    <xf numFmtId="0" fontId="8" fillId="0" borderId="11" xfId="0" applyNumberFormat="1" applyFont="1" applyFill="1" applyBorder="1" applyAlignment="1">
      <alignment vertical="top" wrapText="1"/>
    </xf>
    <xf numFmtId="0" fontId="8" fillId="0" borderId="12" xfId="0" applyNumberFormat="1" applyFont="1" applyFill="1" applyBorder="1" applyAlignment="1">
      <alignment horizontal="center" vertical="top"/>
    </xf>
    <xf numFmtId="0" fontId="8" fillId="0" borderId="13" xfId="0" applyNumberFormat="1" applyFont="1" applyFill="1" applyBorder="1" applyAlignment="1">
      <alignment horizontal="center" vertical="top"/>
    </xf>
    <xf numFmtId="9" fontId="8" fillId="0" borderId="14" xfId="1" applyNumberFormat="1" applyFont="1" applyFill="1" applyBorder="1" applyAlignment="1">
      <alignment horizontal="left" vertical="top" wrapText="1"/>
    </xf>
    <xf numFmtId="9" fontId="8" fillId="0" borderId="15" xfId="1" applyNumberFormat="1" applyFont="1" applyFill="1" applyBorder="1" applyAlignment="1">
      <alignment horizontal="left" vertical="top" wrapText="1"/>
    </xf>
    <xf numFmtId="0" fontId="8" fillId="0" borderId="8" xfId="0" applyNumberFormat="1" applyFont="1" applyFill="1" applyBorder="1" applyAlignment="1">
      <alignment vertical="top" wrapText="1"/>
    </xf>
    <xf numFmtId="0" fontId="14" fillId="0" borderId="0" xfId="0" applyNumberFormat="1" applyFont="1" applyFill="1" applyBorder="1" applyAlignment="1">
      <alignment wrapText="1"/>
    </xf>
    <xf numFmtId="0" fontId="14" fillId="0" borderId="0" xfId="0" applyNumberFormat="1" applyFont="1" applyFill="1" applyBorder="1"/>
    <xf numFmtId="0" fontId="5" fillId="0" borderId="18" xfId="0" applyNumberFormat="1" applyFont="1" applyFill="1" applyBorder="1" applyAlignment="1">
      <alignment horizontal="center" vertical="center"/>
    </xf>
    <xf numFmtId="0" fontId="8" fillId="0" borderId="21" xfId="0" applyNumberFormat="1" applyFont="1" applyFill="1" applyBorder="1" applyAlignment="1">
      <alignment horizontal="left" vertical="top" wrapText="1"/>
    </xf>
    <xf numFmtId="0" fontId="8" fillId="0" borderId="22" xfId="0" applyNumberFormat="1" applyFont="1" applyFill="1" applyBorder="1" applyAlignment="1">
      <alignment horizontal="left" vertical="top" wrapText="1"/>
    </xf>
    <xf numFmtId="0" fontId="8" fillId="0" borderId="26" xfId="0" applyNumberFormat="1" applyFont="1" applyFill="1" applyBorder="1" applyAlignment="1">
      <alignment vertical="top" wrapText="1"/>
    </xf>
    <xf numFmtId="0" fontId="8" fillId="0" borderId="27" xfId="0" applyNumberFormat="1" applyFont="1" applyFill="1" applyBorder="1" applyAlignment="1">
      <alignment horizontal="left" vertical="top" wrapText="1"/>
    </xf>
    <xf numFmtId="0" fontId="8" fillId="0" borderId="29" xfId="0" applyNumberFormat="1" applyFont="1" applyFill="1" applyBorder="1" applyAlignment="1">
      <alignment vertical="top" wrapText="1"/>
    </xf>
    <xf numFmtId="0" fontId="18" fillId="0" borderId="0" xfId="0" applyNumberFormat="1" applyFont="1" applyFill="1" applyBorder="1" applyAlignment="1">
      <alignment vertical="top" wrapText="1"/>
    </xf>
    <xf numFmtId="0" fontId="18" fillId="0" borderId="0" xfId="0" applyNumberFormat="1" applyFont="1" applyFill="1" applyBorder="1" applyAlignment="1">
      <alignment horizontal="right" vertical="top"/>
    </xf>
    <xf numFmtId="0" fontId="5" fillId="0" borderId="17" xfId="0" applyNumberFormat="1" applyFont="1" applyFill="1" applyBorder="1" applyAlignment="1">
      <alignment vertical="top" wrapText="1"/>
    </xf>
    <xf numFmtId="0" fontId="11" fillId="0" borderId="18" xfId="0" applyNumberFormat="1" applyFont="1" applyFill="1" applyBorder="1" applyAlignment="1">
      <alignment horizontal="center" vertical="center"/>
    </xf>
    <xf numFmtId="0" fontId="8" fillId="0" borderId="32" xfId="0" applyNumberFormat="1" applyFont="1" applyFill="1" applyBorder="1" applyAlignment="1">
      <alignment horizontal="left" vertical="top" wrapText="1"/>
    </xf>
    <xf numFmtId="0" fontId="4" fillId="0" borderId="33" xfId="0" applyNumberFormat="1" applyFont="1" applyFill="1" applyBorder="1"/>
    <xf numFmtId="0" fontId="2" fillId="0" borderId="33" xfId="0" applyNumberFormat="1" applyFont="1" applyFill="1" applyBorder="1"/>
    <xf numFmtId="0" fontId="20" fillId="0" borderId="34" xfId="0" applyNumberFormat="1" applyFont="1" applyFill="1" applyBorder="1" applyAlignment="1">
      <alignment vertical="top" wrapText="1"/>
    </xf>
    <xf numFmtId="0" fontId="8" fillId="0" borderId="35" xfId="0" applyNumberFormat="1" applyFont="1" applyFill="1" applyBorder="1" applyAlignment="1">
      <alignment vertical="top"/>
    </xf>
    <xf numFmtId="0" fontId="8" fillId="0" borderId="37" xfId="0" applyNumberFormat="1" applyFont="1" applyFill="1" applyBorder="1" applyAlignment="1">
      <alignment vertical="top" wrapText="1"/>
    </xf>
    <xf numFmtId="0" fontId="8" fillId="0" borderId="38" xfId="0" applyNumberFormat="1" applyFont="1" applyFill="1" applyBorder="1" applyAlignment="1">
      <alignment vertical="top"/>
    </xf>
    <xf numFmtId="49" fontId="8" fillId="0" borderId="39" xfId="0" applyNumberFormat="1" applyFont="1" applyFill="1" applyBorder="1" applyAlignment="1">
      <alignment horizontal="left" vertical="top" wrapText="1"/>
    </xf>
    <xf numFmtId="0" fontId="2" fillId="0" borderId="40" xfId="0" applyNumberFormat="1" applyFont="1" applyFill="1" applyBorder="1"/>
    <xf numFmtId="0" fontId="11" fillId="0" borderId="2" xfId="0" applyNumberFormat="1" applyFont="1" applyFill="1" applyBorder="1" applyAlignment="1">
      <alignment horizontal="center" vertical="top" wrapText="1"/>
    </xf>
    <xf numFmtId="0" fontId="5" fillId="0" borderId="41" xfId="0" applyNumberFormat="1" applyFont="1" applyFill="1" applyBorder="1" applyAlignment="1">
      <alignment horizontal="center" vertical="top" wrapText="1"/>
    </xf>
    <xf numFmtId="0" fontId="11" fillId="0" borderId="3" xfId="0" applyNumberFormat="1" applyFont="1" applyFill="1" applyBorder="1" applyAlignment="1">
      <alignment horizontal="center" vertical="top" wrapText="1"/>
    </xf>
    <xf numFmtId="0" fontId="5" fillId="0" borderId="42" xfId="0" applyNumberFormat="1" applyFont="1" applyFill="1" applyBorder="1" applyAlignment="1">
      <alignment horizontal="center" vertical="top" wrapText="1"/>
    </xf>
    <xf numFmtId="0" fontId="8" fillId="0" borderId="43" xfId="0" applyNumberFormat="1" applyFont="1" applyFill="1" applyBorder="1" applyAlignment="1">
      <alignment horizontal="left" vertical="top" wrapText="1"/>
    </xf>
    <xf numFmtId="4" fontId="8" fillId="0" borderId="44" xfId="0" applyNumberFormat="1" applyFont="1" applyFill="1" applyBorder="1" applyAlignment="1">
      <alignment horizontal="right" vertical="top" wrapText="1"/>
    </xf>
    <xf numFmtId="0" fontId="8" fillId="0" borderId="22" xfId="0" applyNumberFormat="1" applyFont="1" applyFill="1" applyBorder="1" applyAlignment="1">
      <alignment horizontal="right" vertical="top" wrapText="1"/>
    </xf>
    <xf numFmtId="0" fontId="18" fillId="0" borderId="0" xfId="0" applyNumberFormat="1" applyFont="1" applyFill="1" applyBorder="1" applyAlignment="1">
      <alignment horizontal="right" vertical="top" wrapText="1"/>
    </xf>
    <xf numFmtId="0" fontId="11" fillId="0" borderId="47" xfId="0" applyNumberFormat="1" applyFont="1" applyFill="1" applyBorder="1" applyAlignment="1">
      <alignment horizontal="center" vertical="top" wrapText="1"/>
    </xf>
    <xf numFmtId="0" fontId="5" fillId="0" borderId="47" xfId="0" applyNumberFormat="1" applyFont="1" applyFill="1" applyBorder="1" applyAlignment="1">
      <alignment horizontal="center" vertical="top" wrapText="1"/>
    </xf>
    <xf numFmtId="0" fontId="5" fillId="0" borderId="3" xfId="0" applyNumberFormat="1" applyFont="1" applyFill="1" applyBorder="1" applyAlignment="1">
      <alignment horizontal="center" vertical="top" wrapText="1"/>
    </xf>
    <xf numFmtId="49" fontId="8" fillId="2" borderId="47" xfId="0" applyNumberFormat="1" applyFont="1" applyFill="1" applyBorder="1" applyAlignment="1">
      <alignment horizontal="left" vertical="top" wrapText="1"/>
    </xf>
    <xf numFmtId="4" fontId="8" fillId="0" borderId="47" xfId="0" applyNumberFormat="1" applyFont="1" applyFill="1" applyBorder="1" applyAlignment="1">
      <alignment horizontal="right" vertical="top" wrapText="1"/>
    </xf>
    <xf numFmtId="49" fontId="8" fillId="2" borderId="3" xfId="0" applyNumberFormat="1" applyFont="1" applyFill="1" applyBorder="1" applyAlignment="1">
      <alignment horizontal="left" vertical="top" wrapText="1"/>
    </xf>
    <xf numFmtId="0" fontId="3" fillId="0" borderId="0" xfId="0" applyNumberFormat="1" applyFont="1" applyFill="1" applyBorder="1" applyAlignment="1">
      <alignment horizontal="left"/>
    </xf>
    <xf numFmtId="0" fontId="4" fillId="0" borderId="0" xfId="0" applyNumberFormat="1" applyFont="1" applyFill="1" applyBorder="1" applyAlignment="1">
      <alignment horizontal="left"/>
    </xf>
    <xf numFmtId="0" fontId="5" fillId="0" borderId="35" xfId="0" applyNumberFormat="1" applyFont="1" applyFill="1" applyBorder="1" applyAlignment="1">
      <alignment horizontal="center" vertical="center" wrapText="1"/>
    </xf>
    <xf numFmtId="0" fontId="5" fillId="0" borderId="50"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0" fontId="5" fillId="0" borderId="38" xfId="0" applyNumberFormat="1" applyFont="1" applyFill="1" applyBorder="1" applyAlignment="1">
      <alignment horizontal="center" vertical="center" wrapText="1"/>
    </xf>
    <xf numFmtId="0" fontId="5" fillId="0" borderId="51" xfId="0" applyNumberFormat="1" applyFont="1" applyFill="1" applyBorder="1" applyAlignment="1">
      <alignment horizontal="center" vertical="center" wrapText="1"/>
    </xf>
    <xf numFmtId="0" fontId="5" fillId="0" borderId="37" xfId="0" applyNumberFormat="1" applyFont="1" applyFill="1" applyBorder="1" applyAlignment="1">
      <alignment horizontal="center" vertical="center" wrapText="1"/>
    </xf>
    <xf numFmtId="4" fontId="8" fillId="0" borderId="21" xfId="0" applyNumberFormat="1" applyFont="1" applyFill="1" applyBorder="1" applyAlignment="1">
      <alignment horizontal="right" vertical="top" wrapText="1"/>
    </xf>
    <xf numFmtId="4" fontId="8" fillId="0" borderId="52" xfId="0" applyNumberFormat="1" applyFont="1" applyFill="1" applyBorder="1" applyAlignment="1">
      <alignment horizontal="right" vertical="top" wrapText="1"/>
    </xf>
    <xf numFmtId="3" fontId="8" fillId="0" borderId="52" xfId="0" applyNumberFormat="1" applyFont="1" applyFill="1" applyBorder="1" applyAlignment="1">
      <alignment horizontal="right" vertical="top" wrapText="1"/>
    </xf>
    <xf numFmtId="0" fontId="8" fillId="0" borderId="30" xfId="0" applyNumberFormat="1" applyFont="1" applyFill="1" applyBorder="1" applyAlignment="1">
      <alignment horizontal="left" vertical="top" wrapText="1"/>
    </xf>
    <xf numFmtId="4" fontId="8" fillId="0" borderId="31" xfId="0" applyNumberFormat="1" applyFont="1" applyFill="1" applyBorder="1" applyAlignment="1">
      <alignment horizontal="right" vertical="top" wrapText="1"/>
    </xf>
    <xf numFmtId="4" fontId="8" fillId="0" borderId="53" xfId="0" applyNumberFormat="1" applyFont="1" applyFill="1" applyBorder="1" applyAlignment="1">
      <alignment horizontal="right" vertical="top" wrapText="1"/>
    </xf>
    <xf numFmtId="3" fontId="8" fillId="0" borderId="53" xfId="0" applyNumberFormat="1" applyFont="1" applyFill="1" applyBorder="1" applyAlignment="1">
      <alignment horizontal="right" vertical="top" wrapText="1"/>
    </xf>
    <xf numFmtId="0" fontId="8" fillId="0" borderId="0" xfId="0" applyNumberFormat="1" applyFont="1" applyFill="1" applyBorder="1" applyAlignment="1">
      <alignment horizontal="left" vertical="top" wrapText="1"/>
    </xf>
    <xf numFmtId="0" fontId="12" fillId="0" borderId="0" xfId="0" applyNumberFormat="1" applyFont="1" applyFill="1" applyBorder="1" applyAlignment="1">
      <alignment vertical="top"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top" wrapText="1"/>
    </xf>
    <xf numFmtId="0" fontId="8" fillId="0" borderId="1" xfId="0" applyNumberFormat="1" applyFont="1" applyFill="1" applyBorder="1" applyAlignment="1">
      <alignment horizontal="left" vertical="center" wrapText="1"/>
    </xf>
    <xf numFmtId="49" fontId="13" fillId="0" borderId="36" xfId="0" applyNumberFormat="1" applyFont="1" applyFill="1" applyBorder="1" applyAlignment="1">
      <alignment horizontal="left" vertical="top" wrapText="1"/>
    </xf>
    <xf numFmtId="0" fontId="8" fillId="0" borderId="1" xfId="0" applyNumberFormat="1" applyFont="1" applyFill="1" applyBorder="1" applyAlignment="1">
      <alignment horizontal="left" vertical="top" wrapText="1"/>
    </xf>
    <xf numFmtId="4" fontId="8" fillId="0" borderId="1" xfId="0" applyNumberFormat="1" applyFont="1" applyFill="1" applyBorder="1" applyAlignment="1">
      <alignment horizontal="center" vertical="center" wrapText="1"/>
    </xf>
    <xf numFmtId="0" fontId="8" fillId="0" borderId="0" xfId="0" applyNumberFormat="1" applyFont="1" applyFill="1" applyBorder="1" applyAlignment="1">
      <alignment horizontal="center" wrapText="1"/>
    </xf>
    <xf numFmtId="0" fontId="2" fillId="0" borderId="0" xfId="0" applyNumberFormat="1" applyFont="1" applyFill="1" applyBorder="1" applyAlignment="1">
      <alignment horizontal="center"/>
    </xf>
    <xf numFmtId="4" fontId="8" fillId="0" borderId="22" xfId="0" applyNumberFormat="1" applyFont="1" applyFill="1" applyBorder="1" applyAlignment="1">
      <alignment horizontal="right" vertical="top" wrapText="1"/>
    </xf>
    <xf numFmtId="0" fontId="6" fillId="0" borderId="0" xfId="0" applyNumberFormat="1" applyFont="1" applyFill="1" applyBorder="1" applyAlignment="1">
      <alignment horizontal="left" vertical="top" wrapText="1"/>
    </xf>
    <xf numFmtId="0" fontId="23" fillId="0" borderId="58" xfId="0" applyNumberFormat="1" applyFont="1" applyFill="1" applyBorder="1" applyAlignment="1">
      <alignment horizontal="center" vertical="top" wrapText="1"/>
    </xf>
    <xf numFmtId="0" fontId="8" fillId="0" borderId="59" xfId="0" applyNumberFormat="1" applyFont="1" applyFill="1" applyBorder="1" applyAlignment="1">
      <alignment horizontal="center" vertical="top" wrapText="1"/>
    </xf>
    <xf numFmtId="0" fontId="9" fillId="0" borderId="17" xfId="0" applyNumberFormat="1" applyFont="1" applyFill="1" applyBorder="1" applyAlignment="1">
      <alignment vertical="top" wrapText="1"/>
    </xf>
    <xf numFmtId="0" fontId="2" fillId="3" borderId="60" xfId="0" applyNumberFormat="1" applyFont="1" applyFill="1" applyBorder="1"/>
    <xf numFmtId="0" fontId="20" fillId="0" borderId="30" xfId="0" applyNumberFormat="1" applyFont="1" applyFill="1" applyBorder="1" applyAlignment="1">
      <alignment horizontal="left" vertical="top" wrapText="1"/>
    </xf>
    <xf numFmtId="4" fontId="8" fillId="4" borderId="61" xfId="0" applyNumberFormat="1" applyFont="1" applyFill="1" applyBorder="1" applyAlignment="1">
      <alignment horizontal="right" vertical="top" wrapText="1"/>
    </xf>
    <xf numFmtId="0" fontId="8" fillId="4" borderId="55" xfId="0" applyNumberFormat="1" applyFont="1" applyFill="1" applyBorder="1" applyAlignment="1">
      <alignment horizontal="right" vertical="top" wrapText="1"/>
    </xf>
    <xf numFmtId="0" fontId="20" fillId="0" borderId="62" xfId="0" applyNumberFormat="1" applyFont="1" applyFill="1" applyBorder="1" applyAlignment="1">
      <alignment horizontal="left" vertical="top" wrapText="1"/>
    </xf>
    <xf numFmtId="4" fontId="8" fillId="4" borderId="63" xfId="0" applyNumberFormat="1" applyFont="1" applyFill="1" applyBorder="1" applyAlignment="1">
      <alignment horizontal="right" vertical="top" wrapText="1"/>
    </xf>
    <xf numFmtId="0" fontId="8" fillId="4" borderId="64" xfId="0" applyNumberFormat="1" applyFont="1" applyFill="1" applyBorder="1" applyAlignment="1">
      <alignment horizontal="right" vertical="top" wrapText="1"/>
    </xf>
    <xf numFmtId="0" fontId="20" fillId="0" borderId="17" xfId="0" applyNumberFormat="1" applyFont="1" applyFill="1" applyBorder="1" applyAlignment="1">
      <alignment vertical="top" wrapText="1"/>
    </xf>
    <xf numFmtId="4" fontId="8" fillId="0" borderId="65" xfId="0" applyNumberFormat="1" applyFont="1" applyFill="1" applyBorder="1" applyAlignment="1">
      <alignment horizontal="right" vertical="top" wrapText="1"/>
    </xf>
    <xf numFmtId="0" fontId="20" fillId="0" borderId="0" xfId="0" applyNumberFormat="1" applyFont="1" applyFill="1" applyBorder="1" applyAlignment="1">
      <alignment vertical="top" wrapText="1"/>
    </xf>
    <xf numFmtId="0" fontId="20" fillId="0" borderId="0" xfId="0" applyNumberFormat="1" applyFont="1" applyFill="1" applyBorder="1" applyAlignment="1">
      <alignment horizontal="right" wrapText="1"/>
    </xf>
    <xf numFmtId="0" fontId="2" fillId="0" borderId="0" xfId="0" applyNumberFormat="1" applyFont="1" applyFill="1" applyBorder="1" applyAlignment="1">
      <alignment vertical="top"/>
    </xf>
    <xf numFmtId="0" fontId="9" fillId="0" borderId="0" xfId="0" applyNumberFormat="1" applyFont="1" applyFill="1" applyBorder="1"/>
    <xf numFmtId="0" fontId="6" fillId="0" borderId="0" xfId="0" applyNumberFormat="1" applyFont="1" applyFill="1" applyBorder="1" applyAlignment="1">
      <alignment vertical="top" wrapText="1"/>
    </xf>
    <xf numFmtId="0" fontId="2" fillId="0" borderId="0" xfId="0" applyNumberFormat="1" applyFont="1" applyFill="1" applyBorder="1" applyAlignment="1">
      <alignment vertical="top" wrapText="1"/>
    </xf>
    <xf numFmtId="0" fontId="18" fillId="0" borderId="0" xfId="0" applyNumberFormat="1" applyFont="1" applyFill="1" applyBorder="1"/>
    <xf numFmtId="4" fontId="8" fillId="0" borderId="66" xfId="0" applyNumberFormat="1" applyFont="1" applyFill="1" applyBorder="1" applyAlignment="1">
      <alignment horizontal="right" vertical="top" wrapText="1"/>
    </xf>
    <xf numFmtId="0" fontId="2" fillId="0" borderId="0" xfId="0" applyNumberFormat="1" applyFont="1" applyFill="1" applyBorder="1" applyAlignment="1">
      <alignment horizontal="justify"/>
    </xf>
    <xf numFmtId="0" fontId="5" fillId="0" borderId="38" xfId="0" applyNumberFormat="1" applyFont="1" applyFill="1" applyBorder="1" applyAlignment="1">
      <alignment horizontal="center" vertical="center"/>
    </xf>
    <xf numFmtId="0" fontId="5" fillId="0" borderId="70" xfId="0" applyNumberFormat="1" applyFont="1" applyFill="1" applyBorder="1" applyAlignment="1">
      <alignment horizontal="center" vertical="top" wrapText="1"/>
    </xf>
    <xf numFmtId="0" fontId="5" fillId="0" borderId="71" xfId="0" applyNumberFormat="1" applyFont="1" applyFill="1" applyBorder="1" applyAlignment="1">
      <alignment horizontal="center" vertical="top" wrapText="1"/>
    </xf>
    <xf numFmtId="0" fontId="8" fillId="0" borderId="0" xfId="0" applyNumberFormat="1" applyFont="1" applyFill="1" applyBorder="1" applyAlignment="1">
      <alignment horizontal="right"/>
    </xf>
    <xf numFmtId="0" fontId="6" fillId="0" borderId="0" xfId="0" applyNumberFormat="1" applyFont="1" applyFill="1" applyBorder="1" applyAlignment="1">
      <alignment vertical="top"/>
    </xf>
    <xf numFmtId="0" fontId="5"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top" wrapText="1"/>
    </xf>
    <xf numFmtId="0" fontId="8" fillId="0" borderId="0" xfId="0" applyNumberFormat="1" applyFont="1" applyFill="1" applyBorder="1" applyAlignment="1">
      <alignment horizontal="center" vertical="top" wrapText="1"/>
    </xf>
    <xf numFmtId="4" fontId="8" fillId="0" borderId="0" xfId="0" applyNumberFormat="1" applyFont="1" applyFill="1" applyBorder="1" applyAlignment="1" applyProtection="1">
      <alignment horizontal="right" vertical="top" wrapText="1"/>
      <protection locked="0"/>
    </xf>
    <xf numFmtId="164" fontId="8" fillId="0" borderId="0" xfId="0" applyNumberFormat="1" applyFont="1" applyFill="1" applyBorder="1"/>
    <xf numFmtId="3" fontId="8" fillId="0" borderId="0" xfId="0" applyNumberFormat="1" applyFont="1" applyFill="1" applyBorder="1" applyAlignment="1" applyProtection="1">
      <alignment horizontal="right" vertical="top" wrapText="1"/>
      <protection locked="0"/>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6" fillId="0" borderId="0" xfId="0" applyNumberFormat="1" applyFont="1" applyFill="1" applyBorder="1" applyAlignment="1">
      <alignment horizontal="left" vertical="top"/>
    </xf>
    <xf numFmtId="0" fontId="5" fillId="0" borderId="75" xfId="0" applyNumberFormat="1" applyFont="1" applyFill="1" applyBorder="1" applyAlignment="1">
      <alignment horizontal="center" vertical="center" wrapText="1"/>
    </xf>
    <xf numFmtId="0" fontId="9" fillId="0" borderId="76" xfId="0" applyNumberFormat="1" applyFont="1" applyFill="1" applyBorder="1" applyAlignment="1">
      <alignment vertical="top" wrapText="1"/>
    </xf>
    <xf numFmtId="49" fontId="8" fillId="4" borderId="77" xfId="0" applyNumberFormat="1" applyFont="1" applyFill="1" applyBorder="1" applyAlignment="1">
      <alignment horizontal="right" vertical="top" wrapText="1"/>
    </xf>
    <xf numFmtId="0" fontId="8" fillId="0" borderId="78" xfId="0" applyNumberFormat="1" applyFont="1" applyFill="1" applyBorder="1" applyAlignment="1">
      <alignment horizontal="left" vertical="top" wrapText="1" indent="1"/>
    </xf>
    <xf numFmtId="4" fontId="8" fillId="0" borderId="79" xfId="0" applyNumberFormat="1" applyFont="1" applyFill="1" applyBorder="1" applyAlignment="1">
      <alignment horizontal="right" vertical="top" wrapText="1"/>
    </xf>
    <xf numFmtId="0" fontId="8" fillId="0" borderId="56" xfId="0" applyNumberFormat="1" applyFont="1" applyFill="1" applyBorder="1" applyAlignment="1">
      <alignment vertical="top" wrapText="1"/>
    </xf>
    <xf numFmtId="4" fontId="8" fillId="0" borderId="80" xfId="0" applyNumberFormat="1" applyFont="1" applyFill="1" applyBorder="1" applyAlignment="1">
      <alignment horizontal="right" vertical="top" wrapText="1"/>
    </xf>
    <xf numFmtId="0" fontId="8" fillId="0" borderId="56" xfId="0" applyNumberFormat="1" applyFont="1" applyFill="1" applyBorder="1" applyAlignment="1">
      <alignment horizontal="left" vertical="top" wrapText="1" indent="1"/>
    </xf>
    <xf numFmtId="0" fontId="8" fillId="0" borderId="81" xfId="0" applyNumberFormat="1" applyFont="1" applyFill="1" applyBorder="1" applyAlignment="1">
      <alignment vertical="top" wrapText="1"/>
    </xf>
    <xf numFmtId="4" fontId="8" fillId="0" borderId="82" xfId="0" applyNumberFormat="1" applyFont="1" applyFill="1" applyBorder="1" applyAlignment="1">
      <alignment horizontal="right" vertical="top" wrapText="1"/>
    </xf>
    <xf numFmtId="0" fontId="12" fillId="0" borderId="83" xfId="0" applyNumberFormat="1" applyFont="1" applyFill="1" applyBorder="1" applyAlignment="1">
      <alignment vertical="top" wrapText="1"/>
    </xf>
    <xf numFmtId="0" fontId="12" fillId="0" borderId="84" xfId="0" applyNumberFormat="1" applyFont="1" applyFill="1" applyBorder="1" applyAlignment="1">
      <alignment vertical="top" wrapText="1"/>
    </xf>
    <xf numFmtId="0" fontId="12" fillId="0" borderId="85" xfId="0" applyNumberFormat="1" applyFont="1" applyFill="1" applyBorder="1" applyAlignment="1">
      <alignment vertical="top" wrapText="1"/>
    </xf>
    <xf numFmtId="0" fontId="13" fillId="0" borderId="56" xfId="0" applyNumberFormat="1" applyFont="1" applyFill="1" applyBorder="1" applyAlignment="1">
      <alignment vertical="top" wrapText="1"/>
    </xf>
    <xf numFmtId="0" fontId="8" fillId="0" borderId="0" xfId="0" applyNumberFormat="1" applyFont="1" applyFill="1" applyBorder="1" applyAlignment="1">
      <alignment horizontal="left" indent="2"/>
    </xf>
    <xf numFmtId="0" fontId="14" fillId="0" borderId="83" xfId="0" applyNumberFormat="1" applyFont="1" applyFill="1" applyBorder="1" applyAlignment="1">
      <alignment vertical="top" wrapText="1"/>
    </xf>
    <xf numFmtId="0" fontId="14" fillId="0" borderId="84" xfId="0" applyNumberFormat="1" applyFont="1" applyFill="1" applyBorder="1" applyAlignment="1">
      <alignment vertical="top" wrapText="1"/>
    </xf>
    <xf numFmtId="0" fontId="14" fillId="0" borderId="85" xfId="0" applyNumberFormat="1" applyFont="1" applyFill="1" applyBorder="1" applyAlignment="1">
      <alignment vertical="top" wrapText="1"/>
    </xf>
    <xf numFmtId="0" fontId="2" fillId="0" borderId="0" xfId="0" applyNumberFormat="1" applyFont="1" applyFill="1" applyBorder="1" applyAlignment="1">
      <alignment vertical="center"/>
    </xf>
    <xf numFmtId="0" fontId="4" fillId="0" borderId="0" xfId="0" applyNumberFormat="1" applyFont="1" applyFill="1" applyBorder="1" applyAlignment="1">
      <alignment horizontal="justify"/>
    </xf>
    <xf numFmtId="0" fontId="23" fillId="0" borderId="89" xfId="0" applyNumberFormat="1" applyFont="1" applyFill="1" applyBorder="1" applyAlignment="1">
      <alignment horizontal="center" vertical="center" wrapText="1"/>
    </xf>
    <xf numFmtId="0" fontId="23" fillId="0" borderId="29" xfId="0" applyNumberFormat="1" applyFont="1" applyFill="1" applyBorder="1" applyAlignment="1">
      <alignment horizontal="center" vertical="center" wrapText="1"/>
    </xf>
    <xf numFmtId="0" fontId="8" fillId="0" borderId="90" xfId="0" applyNumberFormat="1" applyFont="1" applyFill="1" applyBorder="1" applyAlignment="1">
      <alignment horizontal="left" vertical="top" wrapText="1"/>
    </xf>
    <xf numFmtId="0" fontId="8" fillId="4" borderId="90" xfId="0" applyNumberFormat="1" applyFont="1" applyFill="1" applyBorder="1" applyAlignment="1">
      <alignment horizontal="right" vertical="top" wrapText="1"/>
    </xf>
    <xf numFmtId="0" fontId="8" fillId="4" borderId="90" xfId="0" applyNumberFormat="1" applyFont="1" applyFill="1" applyBorder="1" applyAlignment="1">
      <alignment horizontal="left" vertical="top" wrapText="1"/>
    </xf>
    <xf numFmtId="49" fontId="8" fillId="4" borderId="91" xfId="0" applyNumberFormat="1" applyFont="1" applyFill="1" applyBorder="1" applyAlignment="1">
      <alignment horizontal="left" vertical="top" wrapText="1"/>
    </xf>
    <xf numFmtId="0" fontId="8" fillId="0" borderId="55" xfId="0" applyNumberFormat="1" applyFont="1" applyFill="1" applyBorder="1" applyAlignment="1">
      <alignment horizontal="left" vertical="top" wrapText="1" indent="1"/>
    </xf>
    <xf numFmtId="0" fontId="8" fillId="4" borderId="55" xfId="0" applyNumberFormat="1" applyFont="1" applyFill="1" applyBorder="1" applyAlignment="1">
      <alignment horizontal="left" vertical="top" wrapText="1"/>
    </xf>
    <xf numFmtId="0" fontId="8" fillId="0" borderId="22" xfId="0" applyNumberFormat="1" applyFont="1" applyFill="1" applyBorder="1" applyAlignment="1">
      <alignment horizontal="left" vertical="top" wrapText="1" indent="2"/>
    </xf>
    <xf numFmtId="0" fontId="8" fillId="0" borderId="55" xfId="0" applyNumberFormat="1" applyFont="1" applyFill="1" applyBorder="1" applyAlignment="1">
      <alignment horizontal="left" vertical="top" wrapText="1" indent="2"/>
    </xf>
    <xf numFmtId="0" fontId="8" fillId="0" borderId="92" xfId="0" applyNumberFormat="1" applyFont="1" applyFill="1" applyBorder="1" applyAlignment="1">
      <alignment horizontal="left" vertical="top" wrapText="1" indent="2"/>
    </xf>
    <xf numFmtId="4" fontId="8" fillId="0" borderId="93" xfId="0" applyNumberFormat="1" applyFont="1" applyFill="1" applyBorder="1" applyAlignment="1">
      <alignment horizontal="right" vertical="top" wrapText="1"/>
    </xf>
    <xf numFmtId="165" fontId="8" fillId="0" borderId="94" xfId="0" applyNumberFormat="1" applyFont="1" applyFill="1" applyBorder="1" applyAlignment="1">
      <alignment horizontal="right" vertical="top" wrapText="1"/>
    </xf>
    <xf numFmtId="4" fontId="8" fillId="0" borderId="94" xfId="0" applyNumberFormat="1" applyFont="1" applyFill="1" applyBorder="1" applyAlignment="1">
      <alignment horizontal="right" vertical="top" wrapText="1"/>
    </xf>
    <xf numFmtId="49" fontId="8" fillId="0" borderId="94" xfId="0" applyNumberFormat="1" applyFont="1" applyFill="1" applyBorder="1" applyAlignment="1">
      <alignment horizontal="left" vertical="top" wrapText="1"/>
    </xf>
    <xf numFmtId="0" fontId="2" fillId="0" borderId="0" xfId="0" applyNumberFormat="1" applyFont="1" applyFill="1" applyBorder="1"/>
    <xf numFmtId="0" fontId="3" fillId="0" borderId="0" xfId="0" applyNumberFormat="1" applyFont="1" applyFill="1" applyBorder="1" applyAlignment="1">
      <alignment vertical="top"/>
    </xf>
    <xf numFmtId="0" fontId="4" fillId="0" borderId="0" xfId="0" applyNumberFormat="1" applyFont="1" applyFill="1" applyBorder="1" applyAlignment="1">
      <alignment vertical="top"/>
    </xf>
    <xf numFmtId="49" fontId="2" fillId="0" borderId="0" xfId="0" applyNumberFormat="1" applyFont="1" applyFill="1" applyBorder="1" applyAlignment="1">
      <alignment horizontal="left" vertical="top" wrapText="1"/>
    </xf>
    <xf numFmtId="0" fontId="5" fillId="0" borderId="89"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49" fontId="8" fillId="0" borderId="90" xfId="0" applyNumberFormat="1" applyFont="1" applyFill="1" applyBorder="1" applyAlignment="1">
      <alignment horizontal="left" vertical="top" wrapText="1"/>
    </xf>
    <xf numFmtId="4" fontId="8" fillId="4" borderId="54" xfId="0" applyNumberFormat="1" applyFont="1" applyFill="1" applyBorder="1" applyAlignment="1">
      <alignment horizontal="right" vertical="top" wrapText="1"/>
    </xf>
    <xf numFmtId="165" fontId="8" fillId="4" borderId="77" xfId="0" applyNumberFormat="1" applyFont="1" applyFill="1" applyBorder="1" applyAlignment="1">
      <alignment horizontal="right" vertical="top" wrapText="1"/>
    </xf>
    <xf numFmtId="49" fontId="8" fillId="4" borderId="77" xfId="0" applyNumberFormat="1" applyFont="1" applyFill="1" applyBorder="1" applyAlignment="1">
      <alignment horizontal="left" vertical="top" wrapText="1"/>
    </xf>
    <xf numFmtId="0" fontId="8" fillId="0" borderId="22" xfId="0" applyNumberFormat="1" applyFont="1" applyFill="1" applyBorder="1" applyAlignment="1">
      <alignment horizontal="left" vertical="top" wrapText="1" indent="1"/>
    </xf>
    <xf numFmtId="49" fontId="8" fillId="0" borderId="98" xfId="0" applyNumberFormat="1" applyFont="1" applyFill="1" applyBorder="1" applyAlignment="1">
      <alignment horizontal="left" vertical="top" wrapText="1" indent="1"/>
    </xf>
    <xf numFmtId="4" fontId="8" fillId="0" borderId="99" xfId="0" applyNumberFormat="1" applyFont="1" applyFill="1" applyBorder="1" applyAlignment="1">
      <alignment horizontal="right" vertical="top" wrapText="1"/>
    </xf>
    <xf numFmtId="165" fontId="8" fillId="0" borderId="100" xfId="0" applyNumberFormat="1" applyFont="1" applyFill="1" applyBorder="1" applyAlignment="1">
      <alignment horizontal="right" vertical="top" wrapText="1"/>
    </xf>
    <xf numFmtId="49" fontId="8" fillId="0" borderId="100" xfId="0" applyNumberFormat="1" applyFont="1" applyFill="1" applyBorder="1" applyAlignment="1">
      <alignment horizontal="left" vertical="top" wrapText="1"/>
    </xf>
    <xf numFmtId="0" fontId="8" fillId="0" borderId="0" xfId="0" applyNumberFormat="1" applyFont="1" applyFill="1" applyBorder="1" applyAlignment="1">
      <alignment vertical="top"/>
    </xf>
    <xf numFmtId="0" fontId="11" fillId="0" borderId="0" xfId="0" applyNumberFormat="1" applyFont="1" applyFill="1" applyBorder="1" applyAlignment="1">
      <alignment horizontal="left" vertical="top"/>
    </xf>
    <xf numFmtId="0" fontId="35" fillId="0" borderId="0" xfId="0" applyNumberFormat="1" applyFont="1" applyFill="1" applyBorder="1" applyAlignment="1">
      <alignment vertical="top"/>
    </xf>
    <xf numFmtId="0" fontId="5" fillId="0" borderId="18" xfId="0" applyNumberFormat="1" applyFont="1" applyFill="1" applyBorder="1" applyAlignment="1">
      <alignment horizontal="center" vertical="center" wrapText="1"/>
    </xf>
    <xf numFmtId="0" fontId="8" fillId="0" borderId="101" xfId="0" applyNumberFormat="1" applyFont="1" applyFill="1" applyBorder="1" applyAlignment="1">
      <alignment horizontal="left" vertical="top" wrapText="1"/>
    </xf>
    <xf numFmtId="49" fontId="8" fillId="0" borderId="78" xfId="0" applyNumberFormat="1" applyFont="1" applyFill="1" applyBorder="1" applyAlignment="1">
      <alignment horizontal="left" vertical="top" wrapText="1"/>
    </xf>
    <xf numFmtId="49" fontId="8" fillId="0" borderId="102" xfId="0" applyNumberFormat="1" applyFont="1" applyFill="1" applyBorder="1" applyAlignment="1">
      <alignment horizontal="center" vertical="top" wrapText="1"/>
    </xf>
    <xf numFmtId="49" fontId="8" fillId="0" borderId="103" xfId="0" applyNumberFormat="1" applyFont="1" applyFill="1" applyBorder="1" applyAlignment="1">
      <alignment horizontal="center" vertical="top" wrapText="1"/>
    </xf>
    <xf numFmtId="49" fontId="8" fillId="0" borderId="103" xfId="0" applyNumberFormat="1" applyFont="1" applyFill="1" applyBorder="1" applyAlignment="1">
      <alignment horizontal="left" vertical="top" wrapText="1"/>
    </xf>
    <xf numFmtId="49" fontId="8" fillId="0" borderId="38" xfId="0" applyNumberFormat="1" applyFont="1" applyFill="1" applyBorder="1" applyAlignment="1">
      <alignment horizontal="left" vertical="top" wrapText="1"/>
    </xf>
    <xf numFmtId="49" fontId="8" fillId="0" borderId="51" xfId="0" applyNumberFormat="1" applyFont="1" applyFill="1" applyBorder="1" applyAlignment="1">
      <alignment horizontal="center" vertical="top" wrapText="1"/>
    </xf>
    <xf numFmtId="49" fontId="8" fillId="0" borderId="37" xfId="0" applyNumberFormat="1" applyFont="1" applyFill="1" applyBorder="1" applyAlignment="1">
      <alignment horizontal="center" vertical="top" wrapText="1"/>
    </xf>
    <xf numFmtId="49" fontId="8" fillId="0" borderId="37" xfId="0" applyNumberFormat="1" applyFont="1" applyFill="1" applyBorder="1" applyAlignment="1">
      <alignment horizontal="left" vertical="top" wrapText="1"/>
    </xf>
    <xf numFmtId="0" fontId="8" fillId="0" borderId="0" xfId="0" applyNumberFormat="1" applyFont="1" applyFill="1" applyBorder="1" applyAlignment="1">
      <alignment horizontal="justify"/>
    </xf>
    <xf numFmtId="0" fontId="2" fillId="0" borderId="0" xfId="0" applyNumberFormat="1" applyFont="1" applyFill="1" applyBorder="1" applyAlignment="1">
      <alignment horizontal="left"/>
    </xf>
    <xf numFmtId="0" fontId="3"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25" fillId="0" borderId="101" xfId="0" applyNumberFormat="1" applyFont="1" applyFill="1" applyBorder="1" applyAlignment="1">
      <alignment horizontal="left" vertical="top" wrapText="1"/>
    </xf>
    <xf numFmtId="0" fontId="25" fillId="0" borderId="22" xfId="0" applyNumberFormat="1" applyFont="1" applyFill="1" applyBorder="1" applyAlignment="1">
      <alignment horizontal="left" vertical="top" wrapText="1" indent="1"/>
    </xf>
    <xf numFmtId="0" fontId="2" fillId="0" borderId="0" xfId="0" applyNumberFormat="1" applyFont="1" applyFill="1" applyBorder="1"/>
    <xf numFmtId="0" fontId="13" fillId="0" borderId="21" xfId="0" applyNumberFormat="1" applyFont="1" applyFill="1" applyBorder="1" applyAlignment="1">
      <alignment horizontal="right" vertical="top" wrapText="1"/>
    </xf>
    <xf numFmtId="0" fontId="13" fillId="0" borderId="22" xfId="0" applyNumberFormat="1" applyFont="1" applyFill="1" applyBorder="1" applyAlignment="1">
      <alignment horizontal="right" vertical="top" wrapText="1"/>
    </xf>
    <xf numFmtId="0" fontId="13" fillId="0" borderId="28" xfId="0" applyNumberFormat="1" applyFont="1" applyFill="1" applyBorder="1" applyAlignment="1">
      <alignment horizontal="left" vertical="top" wrapText="1"/>
    </xf>
    <xf numFmtId="0" fontId="13" fillId="0" borderId="22" xfId="0" applyNumberFormat="1" applyFont="1" applyFill="1" applyBorder="1" applyAlignment="1">
      <alignment horizontal="left" vertical="top" wrapText="1"/>
    </xf>
    <xf numFmtId="0" fontId="37" fillId="0" borderId="0" xfId="0" applyNumberFormat="1" applyFont="1" applyFill="1" applyBorder="1"/>
    <xf numFmtId="0" fontId="37" fillId="0" borderId="0" xfId="0" applyNumberFormat="1" applyFont="1" applyFill="1" applyBorder="1" applyAlignment="1">
      <alignment vertical="center"/>
    </xf>
    <xf numFmtId="0" fontId="37" fillId="0" borderId="0" xfId="0" applyNumberFormat="1" applyFont="1" applyFill="1" applyBorder="1" applyAlignment="1">
      <alignment vertical="top"/>
    </xf>
    <xf numFmtId="0" fontId="6" fillId="0" borderId="0" xfId="0" applyNumberFormat="1" applyFont="1" applyFill="1" applyBorder="1" applyAlignment="1">
      <alignment horizontal="left" vertical="top" wrapText="1"/>
    </xf>
    <xf numFmtId="0" fontId="5" fillId="0" borderId="9" xfId="0" applyNumberFormat="1" applyFont="1" applyFill="1" applyBorder="1" applyAlignment="1">
      <alignment horizontal="left" vertical="top" wrapText="1"/>
    </xf>
    <xf numFmtId="0" fontId="5" fillId="0" borderId="10" xfId="0" applyNumberFormat="1" applyFont="1" applyFill="1" applyBorder="1" applyAlignment="1">
      <alignment horizontal="center" wrapText="1"/>
    </xf>
    <xf numFmtId="0" fontId="8" fillId="0" borderId="12" xfId="0" applyNumberFormat="1" applyFont="1" applyFill="1" applyBorder="1" applyAlignment="1">
      <alignment horizontal="left" vertical="top" wrapText="1"/>
    </xf>
    <xf numFmtId="0" fontId="8" fillId="0" borderId="13" xfId="0" applyNumberFormat="1" applyFont="1" applyFill="1" applyBorder="1" applyAlignment="1">
      <alignment horizontal="center" vertical="top" wrapText="1"/>
    </xf>
    <xf numFmtId="0" fontId="8" fillId="0" borderId="8" xfId="0" applyNumberFormat="1" applyFont="1" applyFill="1" applyBorder="1" applyAlignment="1">
      <alignment vertical="top" wrapText="1"/>
    </xf>
    <xf numFmtId="0" fontId="8" fillId="0" borderId="9" xfId="0" applyNumberFormat="1" applyFont="1" applyFill="1" applyBorder="1" applyAlignment="1">
      <alignment horizontal="left" vertical="top" wrapText="1"/>
    </xf>
    <xf numFmtId="0" fontId="8" fillId="0" borderId="10" xfId="0" applyNumberFormat="1" applyFont="1" applyFill="1" applyBorder="1" applyAlignment="1">
      <alignment horizontal="center" vertical="top" wrapText="1"/>
    </xf>
    <xf numFmtId="0" fontId="8" fillId="0" borderId="22" xfId="0" applyNumberFormat="1" applyFont="1" applyFill="1" applyBorder="1" applyAlignment="1">
      <alignment horizontal="left" vertical="center" wrapText="1"/>
    </xf>
    <xf numFmtId="0" fontId="2" fillId="0" borderId="22" xfId="0" applyNumberFormat="1" applyFont="1" applyFill="1" applyBorder="1" applyAlignment="1">
      <alignment horizontal="left" vertical="center"/>
    </xf>
    <xf numFmtId="0" fontId="8" fillId="0" borderId="23" xfId="0" applyNumberFormat="1" applyFont="1" applyFill="1" applyBorder="1" applyAlignment="1">
      <alignment horizontal="left" vertical="center" wrapText="1"/>
    </xf>
    <xf numFmtId="0" fontId="8" fillId="0" borderId="24" xfId="0" applyNumberFormat="1" applyFont="1" applyFill="1" applyBorder="1" applyAlignment="1">
      <alignment horizontal="left" vertical="center" wrapText="1"/>
    </xf>
    <xf numFmtId="0" fontId="8" fillId="0" borderId="25" xfId="0" applyNumberFormat="1" applyFont="1" applyFill="1" applyBorder="1" applyAlignment="1">
      <alignment horizontal="left" vertical="center" wrapText="1"/>
    </xf>
    <xf numFmtId="0" fontId="8" fillId="0" borderId="30" xfId="0" applyNumberFormat="1" applyFont="1" applyFill="1" applyBorder="1" applyAlignment="1">
      <alignment horizontal="left" vertical="center" wrapText="1"/>
    </xf>
    <xf numFmtId="0" fontId="8" fillId="0" borderId="31" xfId="0" applyNumberFormat="1" applyFont="1" applyFill="1" applyBorder="1" applyAlignment="1">
      <alignment horizontal="left" vertical="center" wrapText="1"/>
    </xf>
    <xf numFmtId="0" fontId="3" fillId="0" borderId="0" xfId="0" applyNumberFormat="1" applyFont="1" applyFill="1" applyBorder="1" applyAlignment="1">
      <alignment horizontal="left" vertical="top" wrapText="1"/>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8" fillId="0" borderId="19" xfId="0" applyNumberFormat="1" applyFont="1" applyFill="1" applyBorder="1" applyAlignment="1">
      <alignment horizontal="left" vertical="center" wrapText="1"/>
    </xf>
    <xf numFmtId="0" fontId="8" fillId="0" borderId="20" xfId="0" applyNumberFormat="1" applyFont="1" applyFill="1" applyBorder="1" applyAlignment="1">
      <alignment horizontal="left" vertical="center" wrapText="1"/>
    </xf>
    <xf numFmtId="0" fontId="2" fillId="0" borderId="0" xfId="0" applyNumberFormat="1" applyFont="1" applyFill="1" applyBorder="1" applyAlignment="1">
      <alignment horizontal="left" vertical="top" wrapText="1"/>
    </xf>
    <xf numFmtId="0" fontId="8" fillId="0" borderId="31" xfId="0" applyNumberFormat="1" applyFont="1" applyFill="1" applyBorder="1" applyAlignment="1">
      <alignment horizontal="left" vertical="center"/>
    </xf>
    <xf numFmtId="0" fontId="8" fillId="0" borderId="45" xfId="0" applyNumberFormat="1" applyFont="1" applyFill="1" applyBorder="1" applyAlignment="1">
      <alignment horizontal="left" vertical="center" wrapText="1"/>
    </xf>
    <xf numFmtId="4" fontId="8" fillId="0" borderId="46" xfId="0" applyNumberFormat="1" applyFont="1" applyFill="1" applyBorder="1" applyAlignment="1">
      <alignment horizontal="left" vertical="center" wrapText="1"/>
    </xf>
    <xf numFmtId="0" fontId="8" fillId="0" borderId="4" xfId="0" applyNumberFormat="1" applyFont="1" applyFill="1" applyBorder="1" applyAlignment="1">
      <alignment horizontal="left" vertical="top" wrapText="1"/>
    </xf>
    <xf numFmtId="0" fontId="8" fillId="0" borderId="5" xfId="0" applyNumberFormat="1" applyFont="1" applyFill="1" applyBorder="1" applyAlignment="1">
      <alignment horizontal="left" vertical="top" wrapText="1"/>
    </xf>
    <xf numFmtId="0" fontId="8" fillId="0" borderId="6" xfId="0" applyNumberFormat="1" applyFont="1" applyFill="1" applyBorder="1" applyAlignment="1">
      <alignment horizontal="left" vertical="top" wrapText="1"/>
    </xf>
    <xf numFmtId="0" fontId="8" fillId="0" borderId="7" xfId="0" applyNumberFormat="1" applyFont="1" applyFill="1" applyBorder="1" applyAlignment="1">
      <alignment horizontal="left" vertical="top" wrapText="1"/>
    </xf>
    <xf numFmtId="0" fontId="8" fillId="0" borderId="48" xfId="0" applyNumberFormat="1" applyFont="1" applyFill="1" applyBorder="1" applyAlignment="1">
      <alignment horizontal="left" vertical="top" wrapText="1"/>
    </xf>
    <xf numFmtId="0" fontId="8" fillId="0" borderId="49" xfId="0" applyNumberFormat="1" applyFont="1" applyFill="1" applyBorder="1" applyAlignment="1">
      <alignment horizontal="left" vertical="top" wrapText="1"/>
    </xf>
    <xf numFmtId="0" fontId="5" fillId="0" borderId="1"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0" fontId="5" fillId="0" borderId="67" xfId="0" applyNumberFormat="1" applyFont="1" applyFill="1" applyBorder="1" applyAlignment="1">
      <alignment horizontal="center" vertical="center"/>
    </xf>
    <xf numFmtId="0" fontId="5" fillId="0" borderId="68" xfId="0" applyNumberFormat="1" applyFont="1" applyFill="1" applyBorder="1" applyAlignment="1">
      <alignment horizontal="center" vertical="center"/>
    </xf>
    <xf numFmtId="0" fontId="5" fillId="0" borderId="69" xfId="0" applyNumberFormat="1" applyFont="1" applyFill="1" applyBorder="1" applyAlignment="1">
      <alignment horizontal="center" vertical="center"/>
    </xf>
    <xf numFmtId="0" fontId="5" fillId="0" borderId="69" xfId="0" applyNumberFormat="1" applyFont="1" applyFill="1" applyBorder="1" applyAlignment="1">
      <alignment horizontal="center" vertical="center" wrapText="1"/>
    </xf>
    <xf numFmtId="0" fontId="2" fillId="0" borderId="60" xfId="0" applyNumberFormat="1" applyFont="1" applyFill="1" applyBorder="1" applyAlignment="1">
      <alignment horizontal="center"/>
    </xf>
    <xf numFmtId="0" fontId="5" fillId="0" borderId="55" xfId="0" applyNumberFormat="1" applyFont="1" applyFill="1" applyBorder="1" applyAlignment="1">
      <alignment horizontal="center" vertical="top" wrapText="1"/>
    </xf>
    <xf numFmtId="0" fontId="6" fillId="0" borderId="0" xfId="0" applyNumberFormat="1" applyFont="1" applyFill="1" applyBorder="1" applyAlignment="1">
      <alignment horizontal="left" vertical="top"/>
    </xf>
    <xf numFmtId="0" fontId="6" fillId="0" borderId="0" xfId="0" applyNumberFormat="1" applyFont="1" applyFill="1" applyBorder="1" applyAlignment="1">
      <alignment horizontal="left"/>
    </xf>
    <xf numFmtId="0" fontId="23" fillId="0" borderId="35" xfId="0" applyNumberFormat="1" applyFont="1" applyFill="1" applyBorder="1" applyAlignment="1">
      <alignment horizontal="center" vertical="center" wrapText="1"/>
    </xf>
    <xf numFmtId="0" fontId="23" fillId="0" borderId="56" xfId="0" applyNumberFormat="1" applyFont="1" applyFill="1" applyBorder="1" applyAlignment="1">
      <alignment horizontal="center" vertical="center" wrapText="1"/>
    </xf>
    <xf numFmtId="0" fontId="23" fillId="0" borderId="38" xfId="0" applyNumberFormat="1" applyFont="1" applyFill="1" applyBorder="1" applyAlignment="1">
      <alignment horizontal="center" vertical="center" wrapText="1"/>
    </xf>
    <xf numFmtId="0" fontId="23" fillId="0" borderId="54" xfId="0" applyNumberFormat="1" applyFont="1" applyFill="1" applyBorder="1" applyAlignment="1">
      <alignment horizontal="center" vertical="center" wrapText="1"/>
    </xf>
    <xf numFmtId="0" fontId="2" fillId="0" borderId="55" xfId="0" applyNumberFormat="1" applyFont="1" applyFill="1" applyBorder="1" applyAlignment="1">
      <alignment horizontal="center"/>
    </xf>
    <xf numFmtId="0" fontId="26" fillId="0" borderId="55" xfId="0" applyNumberFormat="1" applyFont="1" applyFill="1" applyBorder="1" applyAlignment="1">
      <alignment horizontal="center"/>
    </xf>
    <xf numFmtId="0" fontId="23" fillId="0" borderId="57"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72" xfId="0" applyNumberFormat="1" applyFont="1" applyFill="1" applyBorder="1" applyAlignment="1">
      <alignment horizontal="center" vertical="center" wrapText="1"/>
    </xf>
    <xf numFmtId="0" fontId="5" fillId="0" borderId="73" xfId="0" applyNumberFormat="1" applyFont="1" applyFill="1" applyBorder="1" applyAlignment="1">
      <alignment horizontal="center" vertical="center" wrapText="1"/>
    </xf>
    <xf numFmtId="0" fontId="5" fillId="0" borderId="74" xfId="0" applyNumberFormat="1" applyFont="1" applyFill="1" applyBorder="1" applyAlignment="1">
      <alignment horizontal="center" vertical="center" wrapText="1"/>
    </xf>
    <xf numFmtId="0" fontId="5" fillId="0" borderId="75" xfId="0" applyNumberFormat="1" applyFont="1" applyFill="1" applyBorder="1" applyAlignment="1">
      <alignment horizontal="center" vertical="center" wrapText="1"/>
    </xf>
    <xf numFmtId="0" fontId="12" fillId="0" borderId="83" xfId="0" applyNumberFormat="1" applyFont="1" applyFill="1" applyBorder="1" applyAlignment="1">
      <alignment horizontal="left" vertical="top" wrapText="1"/>
    </xf>
    <xf numFmtId="0" fontId="12" fillId="0" borderId="84" xfId="0" applyNumberFormat="1" applyFont="1" applyFill="1" applyBorder="1" applyAlignment="1">
      <alignment horizontal="left" vertical="top" wrapText="1"/>
    </xf>
    <xf numFmtId="0" fontId="12" fillId="0" borderId="85" xfId="0" applyNumberFormat="1" applyFont="1" applyFill="1" applyBorder="1" applyAlignment="1">
      <alignment horizontal="left" vertical="top" wrapText="1"/>
    </xf>
    <xf numFmtId="0" fontId="9" fillId="0" borderId="0" xfId="0" applyNumberFormat="1" applyFont="1" applyFill="1" applyBorder="1" applyAlignment="1">
      <alignment horizontal="left"/>
    </xf>
    <xf numFmtId="0" fontId="14" fillId="0" borderId="83" xfId="0" applyNumberFormat="1" applyFont="1" applyFill="1" applyBorder="1" applyAlignment="1">
      <alignment horizontal="left" vertical="top" wrapText="1"/>
    </xf>
    <xf numFmtId="0" fontId="14" fillId="0" borderId="84" xfId="0" applyNumberFormat="1" applyFont="1" applyFill="1" applyBorder="1" applyAlignment="1">
      <alignment horizontal="left" vertical="top" wrapText="1"/>
    </xf>
    <xf numFmtId="0" fontId="14" fillId="0" borderId="85" xfId="0" applyNumberFormat="1" applyFont="1" applyFill="1" applyBorder="1" applyAlignment="1">
      <alignment horizontal="left" vertical="top" wrapText="1"/>
    </xf>
    <xf numFmtId="0" fontId="12" fillId="0" borderId="0" xfId="0" applyNumberFormat="1" applyFont="1" applyFill="1" applyBorder="1" applyAlignment="1">
      <alignment horizontal="center" vertical="top" wrapText="1"/>
    </xf>
    <xf numFmtId="0" fontId="23" fillId="0" borderId="17" xfId="0" applyNumberFormat="1" applyFont="1" applyFill="1" applyBorder="1" applyAlignment="1">
      <alignment horizontal="center" vertical="center" wrapText="1"/>
    </xf>
    <xf numFmtId="0" fontId="23" fillId="0" borderId="41" xfId="0" applyNumberFormat="1" applyFont="1" applyFill="1" applyBorder="1" applyAlignment="1">
      <alignment horizontal="center" vertical="center"/>
    </xf>
    <xf numFmtId="0" fontId="23" fillId="0" borderId="86" xfId="0" applyNumberFormat="1" applyFont="1" applyFill="1" applyBorder="1" applyAlignment="1">
      <alignment horizontal="center" vertical="center"/>
    </xf>
    <xf numFmtId="0" fontId="23" fillId="0" borderId="16" xfId="0" applyNumberFormat="1" applyFont="1" applyFill="1" applyBorder="1" applyAlignment="1">
      <alignment horizontal="center" vertical="center" wrapText="1"/>
    </xf>
    <xf numFmtId="0" fontId="23" fillId="0" borderId="16" xfId="0" applyNumberFormat="1" applyFont="1" applyFill="1" applyBorder="1" applyAlignment="1">
      <alignment horizontal="center" vertical="center"/>
    </xf>
    <xf numFmtId="0" fontId="23" fillId="0" borderId="87" xfId="0" applyNumberFormat="1" applyFont="1" applyFill="1" applyBorder="1" applyAlignment="1">
      <alignment horizontal="center" vertical="center" wrapText="1"/>
    </xf>
    <xf numFmtId="0" fontId="23" fillId="0" borderId="88" xfId="0" applyNumberFormat="1" applyFont="1" applyFill="1" applyBorder="1" applyAlignment="1">
      <alignment horizontal="center" vertical="center" wrapText="1"/>
    </xf>
    <xf numFmtId="0" fontId="5" fillId="0" borderId="0" xfId="0" applyNumberFormat="1" applyFont="1" applyFill="1" applyBorder="1" applyAlignment="1">
      <alignment horizontal="left" vertical="top"/>
    </xf>
    <xf numFmtId="0" fontId="2" fillId="0" borderId="0" xfId="0" applyNumberFormat="1" applyFont="1" applyFill="1" applyBorder="1" applyAlignment="1">
      <alignment horizontal="left" wrapText="1"/>
    </xf>
    <xf numFmtId="0" fontId="2" fillId="0" borderId="0" xfId="0" applyNumberFormat="1" applyFont="1" applyFill="1" applyBorder="1"/>
    <xf numFmtId="0" fontId="5" fillId="0" borderId="16" xfId="0" applyNumberFormat="1" applyFont="1" applyFill="1" applyBorder="1" applyAlignment="1">
      <alignment horizontal="center" vertical="center"/>
    </xf>
    <xf numFmtId="0" fontId="19" fillId="0" borderId="0" xfId="0" applyNumberFormat="1" applyFont="1" applyFill="1" applyBorder="1" applyAlignment="1">
      <alignment horizontal="left" vertical="top" wrapText="1"/>
    </xf>
    <xf numFmtId="0" fontId="34" fillId="0" borderId="17" xfId="0" applyNumberFormat="1" applyFont="1" applyFill="1" applyBorder="1"/>
    <xf numFmtId="0" fontId="5" fillId="0" borderId="9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34" fillId="0" borderId="16" xfId="0" applyNumberFormat="1" applyFont="1" applyFill="1" applyBorder="1"/>
    <xf numFmtId="0" fontId="5" fillId="0" borderId="96" xfId="0" applyNumberFormat="1" applyFont="1" applyFill="1" applyBorder="1" applyAlignment="1">
      <alignment horizontal="center" vertical="center" wrapText="1"/>
    </xf>
    <xf numFmtId="0" fontId="5" fillId="0" borderId="97" xfId="0" applyNumberFormat="1" applyFont="1" applyFill="1" applyBorder="1" applyAlignment="1">
      <alignment horizontal="center" vertical="center" wrapText="1"/>
    </xf>
    <xf numFmtId="0" fontId="2" fillId="0" borderId="0" xfId="0" applyNumberFormat="1" applyFont="1" applyFill="1" applyBorder="1" applyAlignment="1">
      <alignment horizontal="left"/>
    </xf>
    <xf numFmtId="0" fontId="2" fillId="0" borderId="0" xfId="0" applyFont="1"/>
    <xf numFmtId="0" fontId="8" fillId="0" borderId="0" xfId="0" applyFont="1"/>
    <xf numFmtId="0" fontId="20" fillId="0" borderId="1" xfId="0" quotePrefix="1" applyNumberFormat="1" applyFont="1" applyFill="1" applyBorder="1" applyAlignment="1">
      <alignment horizontal="center" vertical="center" wrapText="1"/>
    </xf>
    <xf numFmtId="0" fontId="20" fillId="0" borderId="1" xfId="0" applyNumberFormat="1" applyFont="1" applyFill="1" applyBorder="1" applyAlignment="1">
      <alignment horizontal="left" vertical="top" wrapText="1"/>
    </xf>
    <xf numFmtId="0" fontId="8" fillId="0" borderId="1" xfId="0" applyNumberFormat="1" applyFont="1" applyFill="1" applyBorder="1" applyAlignment="1">
      <alignment wrapText="1"/>
    </xf>
    <xf numFmtId="0" fontId="13" fillId="0" borderId="1" xfId="0" applyNumberFormat="1" applyFont="1" applyFill="1" applyBorder="1" applyAlignment="1" applyProtection="1">
      <alignment horizontal="left" vertical="top" wrapText="1"/>
      <protection locked="0"/>
    </xf>
    <xf numFmtId="3" fontId="8" fillId="0" borderId="1" xfId="0" applyNumberFormat="1" applyFont="1" applyFill="1" applyBorder="1" applyAlignment="1">
      <alignment horizontal="right" vertical="center" wrapText="1"/>
    </xf>
    <xf numFmtId="166" fontId="8" fillId="0" borderId="1" xfId="1" applyNumberFormat="1" applyFont="1" applyFill="1" applyBorder="1" applyAlignment="1">
      <alignment horizontal="right" vertical="center" wrapText="1"/>
    </xf>
    <xf numFmtId="0" fontId="8" fillId="0" borderId="1" xfId="0" applyNumberFormat="1" applyFont="1" applyFill="1" applyBorder="1" applyAlignment="1" applyProtection="1">
      <alignment horizontal="left" vertical="top" wrapText="1"/>
      <protection locked="0"/>
    </xf>
    <xf numFmtId="0" fontId="39" fillId="0" borderId="1" xfId="0" applyNumberFormat="1" applyFont="1" applyFill="1" applyBorder="1" applyAlignment="1">
      <alignment horizontal="left" vertical="top" wrapText="1"/>
    </xf>
    <xf numFmtId="3" fontId="20" fillId="0" borderId="1" xfId="0" applyNumberFormat="1" applyFont="1" applyFill="1" applyBorder="1" applyAlignment="1">
      <alignment horizontal="right" vertical="center" wrapText="1"/>
    </xf>
    <xf numFmtId="166" fontId="8" fillId="0" borderId="104" xfId="1" applyNumberFormat="1" applyFont="1" applyFill="1" applyBorder="1" applyAlignment="1">
      <alignment horizontal="right" vertical="center" wrapText="1"/>
    </xf>
    <xf numFmtId="3" fontId="20" fillId="0" borderId="83" xfId="0" applyNumberFormat="1" applyFont="1" applyFill="1" applyBorder="1" applyAlignment="1">
      <alignment horizontal="right" vertical="center" wrapText="1"/>
    </xf>
    <xf numFmtId="0" fontId="3" fillId="0" borderId="0" xfId="0" applyFont="1"/>
    <xf numFmtId="0" fontId="3" fillId="5" borderId="105" xfId="0" applyFont="1" applyFill="1" applyBorder="1"/>
    <xf numFmtId="0" fontId="3" fillId="5" borderId="106" xfId="0" applyFont="1" applyFill="1" applyBorder="1"/>
    <xf numFmtId="0" fontId="3" fillId="5" borderId="107" xfId="0" applyFont="1" applyFill="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emo_2020_v0.4_Table5_15-11-2019-12-5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4329-9C8C-48E6-8D50-671FE68A5D0A}">
  <dimension ref="A1:I23"/>
  <sheetViews>
    <sheetView tabSelected="1" workbookViewId="0">
      <selection activeCell="A28" sqref="A28"/>
    </sheetView>
  </sheetViews>
  <sheetFormatPr defaultRowHeight="12" x14ac:dyDescent="0.2"/>
  <cols>
    <col min="1" max="1" width="35.85546875" style="276" bestFit="1" customWidth="1"/>
    <col min="2" max="16384" width="9.140625" style="276"/>
  </cols>
  <sheetData>
    <row r="1" spans="1:9" ht="15" x14ac:dyDescent="0.25">
      <c r="A1" s="275" t="s">
        <v>637</v>
      </c>
    </row>
    <row r="2" spans="1:9" ht="17.25" customHeight="1" x14ac:dyDescent="0.2">
      <c r="A2" s="288" t="s">
        <v>638</v>
      </c>
    </row>
    <row r="3" spans="1:9" ht="24" x14ac:dyDescent="0.2">
      <c r="A3" s="277" t="s">
        <v>623</v>
      </c>
      <c r="B3" s="74">
        <v>1990</v>
      </c>
      <c r="C3" s="74">
        <v>2000</v>
      </c>
      <c r="D3" s="74">
        <v>2005</v>
      </c>
      <c r="E3" s="74">
        <v>2010</v>
      </c>
      <c r="F3" s="74">
        <v>2015</v>
      </c>
      <c r="G3" s="74">
        <v>2016</v>
      </c>
      <c r="H3" s="74">
        <v>2017</v>
      </c>
      <c r="I3" s="74" t="s">
        <v>620</v>
      </c>
    </row>
    <row r="4" spans="1:9" ht="15" customHeight="1" x14ac:dyDescent="0.2">
      <c r="A4" s="278" t="s">
        <v>624</v>
      </c>
      <c r="B4" s="279"/>
      <c r="C4" s="279"/>
      <c r="D4" s="279"/>
      <c r="E4" s="279"/>
      <c r="F4" s="279"/>
      <c r="G4" s="279"/>
      <c r="H4" s="279"/>
      <c r="I4" s="279"/>
    </row>
    <row r="5" spans="1:9" ht="15" customHeight="1" x14ac:dyDescent="0.2">
      <c r="A5" s="280" t="s">
        <v>621</v>
      </c>
      <c r="B5" s="281">
        <v>60000</v>
      </c>
      <c r="C5" s="281">
        <v>72000</v>
      </c>
      <c r="D5" s="281">
        <v>70500</v>
      </c>
      <c r="E5" s="281">
        <v>69000</v>
      </c>
      <c r="F5" s="281">
        <v>72000</v>
      </c>
      <c r="G5" s="281">
        <v>72540</v>
      </c>
      <c r="H5" s="281">
        <v>73080</v>
      </c>
      <c r="I5" s="282">
        <f t="shared" ref="I5:I10" si="0">(H5-B5)/B5</f>
        <v>0.218</v>
      </c>
    </row>
    <row r="6" spans="1:9" ht="15" customHeight="1" x14ac:dyDescent="0.2">
      <c r="A6" s="280" t="s">
        <v>127</v>
      </c>
      <c r="B6" s="281">
        <v>20000</v>
      </c>
      <c r="C6" s="281">
        <v>24000</v>
      </c>
      <c r="D6" s="281">
        <v>23500</v>
      </c>
      <c r="E6" s="281">
        <v>23000</v>
      </c>
      <c r="F6" s="281">
        <v>24000</v>
      </c>
      <c r="G6" s="281">
        <v>24180</v>
      </c>
      <c r="H6" s="281">
        <v>24360</v>
      </c>
      <c r="I6" s="282">
        <f t="shared" si="0"/>
        <v>0.218</v>
      </c>
    </row>
    <row r="7" spans="1:9" ht="15" customHeight="1" x14ac:dyDescent="0.2">
      <c r="A7" s="283" t="s">
        <v>625</v>
      </c>
      <c r="B7" s="281">
        <v>10000</v>
      </c>
      <c r="C7" s="281">
        <v>12000</v>
      </c>
      <c r="D7" s="281">
        <v>11750</v>
      </c>
      <c r="E7" s="281">
        <v>11500</v>
      </c>
      <c r="F7" s="281">
        <v>12000</v>
      </c>
      <c r="G7" s="281">
        <v>12090</v>
      </c>
      <c r="H7" s="281">
        <v>12180</v>
      </c>
      <c r="I7" s="282">
        <f t="shared" si="0"/>
        <v>0.218</v>
      </c>
    </row>
    <row r="8" spans="1:9" ht="15" customHeight="1" x14ac:dyDescent="0.2">
      <c r="A8" s="283" t="s">
        <v>50</v>
      </c>
      <c r="B8" s="281">
        <v>5000</v>
      </c>
      <c r="C8" s="281">
        <v>6000</v>
      </c>
      <c r="D8" s="281">
        <v>5875</v>
      </c>
      <c r="E8" s="281">
        <v>5750</v>
      </c>
      <c r="F8" s="281">
        <v>6000</v>
      </c>
      <c r="G8" s="281">
        <v>6045</v>
      </c>
      <c r="H8" s="281">
        <v>6090</v>
      </c>
      <c r="I8" s="282">
        <f t="shared" si="0"/>
        <v>0.218</v>
      </c>
    </row>
    <row r="9" spans="1:9" ht="15" customHeight="1" x14ac:dyDescent="0.2">
      <c r="A9" s="283" t="s">
        <v>626</v>
      </c>
      <c r="B9" s="281">
        <v>-15000</v>
      </c>
      <c r="C9" s="281">
        <v>-15000</v>
      </c>
      <c r="D9" s="281">
        <v>-13500</v>
      </c>
      <c r="E9" s="281">
        <v>-12000</v>
      </c>
      <c r="F9" s="281">
        <v>-11000</v>
      </c>
      <c r="G9" s="281">
        <v>-11082.5</v>
      </c>
      <c r="H9" s="281">
        <v>-11165</v>
      </c>
      <c r="I9" s="282">
        <f t="shared" si="0"/>
        <v>-0.25566666666666665</v>
      </c>
    </row>
    <row r="10" spans="1:9" ht="15" customHeight="1" x14ac:dyDescent="0.2">
      <c r="A10" s="283" t="s">
        <v>627</v>
      </c>
      <c r="B10" s="281">
        <v>5000</v>
      </c>
      <c r="C10" s="281">
        <v>6000</v>
      </c>
      <c r="D10" s="281">
        <v>5875</v>
      </c>
      <c r="E10" s="281">
        <v>5750</v>
      </c>
      <c r="F10" s="281">
        <v>6000</v>
      </c>
      <c r="G10" s="281">
        <v>6045</v>
      </c>
      <c r="H10" s="281">
        <v>6090</v>
      </c>
      <c r="I10" s="282">
        <f t="shared" si="0"/>
        <v>0.218</v>
      </c>
    </row>
    <row r="11" spans="1:9" ht="15" customHeight="1" x14ac:dyDescent="0.2">
      <c r="A11" s="278" t="s">
        <v>628</v>
      </c>
      <c r="B11" s="279"/>
      <c r="C11" s="279"/>
      <c r="D11" s="279"/>
      <c r="E11" s="279"/>
      <c r="F11" s="279"/>
      <c r="G11" s="279"/>
      <c r="H11" s="279"/>
      <c r="I11" s="282"/>
    </row>
    <row r="12" spans="1:9" ht="15" customHeight="1" x14ac:dyDescent="0.2">
      <c r="A12" s="283" t="s">
        <v>629</v>
      </c>
      <c r="B12" s="281">
        <v>57600</v>
      </c>
      <c r="C12" s="281">
        <v>72600</v>
      </c>
      <c r="D12" s="281">
        <v>72465</v>
      </c>
      <c r="E12" s="281">
        <v>72330</v>
      </c>
      <c r="F12" s="281">
        <v>77240</v>
      </c>
      <c r="G12" s="281">
        <v>77819.5</v>
      </c>
      <c r="H12" s="281">
        <v>78399</v>
      </c>
      <c r="I12" s="282">
        <f t="shared" ref="I12:I23" si="1">(H12-B12)/B12</f>
        <v>0.36109374999999999</v>
      </c>
    </row>
    <row r="13" spans="1:9" ht="15" customHeight="1" x14ac:dyDescent="0.2">
      <c r="A13" s="283" t="s">
        <v>630</v>
      </c>
      <c r="B13" s="281">
        <v>75000</v>
      </c>
      <c r="C13" s="281">
        <v>90000</v>
      </c>
      <c r="D13" s="281">
        <v>88125</v>
      </c>
      <c r="E13" s="281">
        <v>86250</v>
      </c>
      <c r="F13" s="281">
        <v>90000</v>
      </c>
      <c r="G13" s="281">
        <v>90675</v>
      </c>
      <c r="H13" s="281">
        <v>91350</v>
      </c>
      <c r="I13" s="282">
        <f t="shared" si="1"/>
        <v>0.218</v>
      </c>
    </row>
    <row r="14" spans="1:9" ht="15" customHeight="1" x14ac:dyDescent="0.2">
      <c r="A14" s="283" t="s">
        <v>631</v>
      </c>
      <c r="B14" s="281">
        <v>17250</v>
      </c>
      <c r="C14" s="281">
        <v>20250</v>
      </c>
      <c r="D14" s="281">
        <v>19650</v>
      </c>
      <c r="E14" s="281">
        <v>19050</v>
      </c>
      <c r="F14" s="281">
        <v>19650</v>
      </c>
      <c r="G14" s="281">
        <v>19797.5</v>
      </c>
      <c r="H14" s="281">
        <v>19945</v>
      </c>
      <c r="I14" s="282">
        <f t="shared" si="1"/>
        <v>0.156231884057971</v>
      </c>
    </row>
    <row r="15" spans="1:9" ht="15" customHeight="1" x14ac:dyDescent="0.2">
      <c r="A15" s="283" t="s">
        <v>632</v>
      </c>
      <c r="B15" s="281">
        <v>15000</v>
      </c>
      <c r="C15" s="281">
        <v>18000</v>
      </c>
      <c r="D15" s="281">
        <v>17625</v>
      </c>
      <c r="E15" s="281">
        <v>17250</v>
      </c>
      <c r="F15" s="281">
        <v>18000</v>
      </c>
      <c r="G15" s="281">
        <v>18135</v>
      </c>
      <c r="H15" s="281">
        <v>18270</v>
      </c>
      <c r="I15" s="282">
        <f t="shared" si="1"/>
        <v>0.218</v>
      </c>
    </row>
    <row r="16" spans="1:9" ht="15" customHeight="1" x14ac:dyDescent="0.2">
      <c r="A16" s="283" t="s">
        <v>633</v>
      </c>
      <c r="B16" s="281">
        <v>5150</v>
      </c>
      <c r="C16" s="281">
        <v>6150</v>
      </c>
      <c r="D16" s="281">
        <v>6010</v>
      </c>
      <c r="E16" s="281">
        <v>5870</v>
      </c>
      <c r="F16" s="281">
        <v>6110</v>
      </c>
      <c r="G16" s="281">
        <v>6156</v>
      </c>
      <c r="H16" s="281">
        <v>6202</v>
      </c>
      <c r="I16" s="282">
        <f t="shared" si="1"/>
        <v>0.20427184466019419</v>
      </c>
    </row>
    <row r="17" spans="1:9" ht="15" customHeight="1" x14ac:dyDescent="0.2">
      <c r="A17" s="283" t="s">
        <v>634</v>
      </c>
      <c r="B17" s="281">
        <v>5000</v>
      </c>
      <c r="C17" s="281">
        <v>6000</v>
      </c>
      <c r="D17" s="281">
        <v>5875</v>
      </c>
      <c r="E17" s="281">
        <v>5750</v>
      </c>
      <c r="F17" s="281">
        <v>6000</v>
      </c>
      <c r="G17" s="281">
        <v>6045</v>
      </c>
      <c r="H17" s="281">
        <v>6090</v>
      </c>
      <c r="I17" s="282">
        <f t="shared" si="1"/>
        <v>0.218</v>
      </c>
    </row>
    <row r="18" spans="1:9" ht="15" customHeight="1" x14ac:dyDescent="0.2">
      <c r="A18" s="283" t="s">
        <v>41</v>
      </c>
      <c r="B18" s="281">
        <v>2000</v>
      </c>
      <c r="C18" s="281">
        <v>2400</v>
      </c>
      <c r="D18" s="281">
        <v>2350</v>
      </c>
      <c r="E18" s="281">
        <v>2300</v>
      </c>
      <c r="F18" s="281">
        <v>2400</v>
      </c>
      <c r="G18" s="281">
        <v>2418</v>
      </c>
      <c r="H18" s="281">
        <v>2436</v>
      </c>
      <c r="I18" s="282">
        <f t="shared" si="1"/>
        <v>0.218</v>
      </c>
    </row>
    <row r="19" spans="1:9" ht="15" customHeight="1" x14ac:dyDescent="0.2">
      <c r="A19" s="283" t="s">
        <v>42</v>
      </c>
      <c r="B19" s="281">
        <v>1000</v>
      </c>
      <c r="C19" s="281">
        <v>1200</v>
      </c>
      <c r="D19" s="281">
        <v>1175</v>
      </c>
      <c r="E19" s="281">
        <v>1150</v>
      </c>
      <c r="F19" s="281">
        <v>1200</v>
      </c>
      <c r="G19" s="281">
        <v>1209</v>
      </c>
      <c r="H19" s="281">
        <v>1218</v>
      </c>
      <c r="I19" s="282">
        <f t="shared" si="1"/>
        <v>0.218</v>
      </c>
    </row>
    <row r="20" spans="1:9" ht="15" customHeight="1" x14ac:dyDescent="0.2">
      <c r="A20" s="283" t="s">
        <v>43</v>
      </c>
      <c r="B20" s="281">
        <v>1000</v>
      </c>
      <c r="C20" s="281">
        <v>1200</v>
      </c>
      <c r="D20" s="281">
        <v>1175</v>
      </c>
      <c r="E20" s="281">
        <v>1150</v>
      </c>
      <c r="F20" s="281">
        <v>1200</v>
      </c>
      <c r="G20" s="281">
        <v>1209</v>
      </c>
      <c r="H20" s="281">
        <v>1218</v>
      </c>
      <c r="I20" s="282">
        <f t="shared" si="1"/>
        <v>0.218</v>
      </c>
    </row>
    <row r="21" spans="1:9" ht="15" customHeight="1" x14ac:dyDescent="0.2">
      <c r="A21" s="283" t="s">
        <v>44</v>
      </c>
      <c r="B21" s="281">
        <v>1000</v>
      </c>
      <c r="C21" s="281">
        <v>1200</v>
      </c>
      <c r="D21" s="281">
        <v>1175</v>
      </c>
      <c r="E21" s="281">
        <v>1150</v>
      </c>
      <c r="F21" s="281">
        <v>1200</v>
      </c>
      <c r="G21" s="281">
        <v>1209</v>
      </c>
      <c r="H21" s="281">
        <v>1218</v>
      </c>
      <c r="I21" s="282">
        <f t="shared" si="1"/>
        <v>0.218</v>
      </c>
    </row>
    <row r="22" spans="1:9" ht="15" customHeight="1" x14ac:dyDescent="0.2">
      <c r="A22" s="284" t="s">
        <v>622</v>
      </c>
      <c r="B22" s="285">
        <f>B5+B6+B7+B8+B9+B10</f>
        <v>85000</v>
      </c>
      <c r="C22" s="285">
        <f t="shared" ref="C22:H22" si="2">C5+C6+C7+C8+C9+C10</f>
        <v>105000</v>
      </c>
      <c r="D22" s="285">
        <f t="shared" si="2"/>
        <v>104000</v>
      </c>
      <c r="E22" s="285">
        <f t="shared" si="2"/>
        <v>103000</v>
      </c>
      <c r="F22" s="285">
        <f t="shared" si="2"/>
        <v>109000</v>
      </c>
      <c r="G22" s="285">
        <f t="shared" si="2"/>
        <v>109817.5</v>
      </c>
      <c r="H22" s="285">
        <f t="shared" si="2"/>
        <v>110635</v>
      </c>
      <c r="I22" s="286">
        <f t="shared" si="1"/>
        <v>0.30158823529411766</v>
      </c>
    </row>
    <row r="23" spans="1:9" ht="15" customHeight="1" x14ac:dyDescent="0.2">
      <c r="A23" s="278" t="s">
        <v>635</v>
      </c>
      <c r="B23" s="285">
        <f>B5+B6+B7+B8+B10</f>
        <v>100000</v>
      </c>
      <c r="C23" s="285">
        <f t="shared" ref="C23:H23" si="3">C5+C6+C7+C8+C10</f>
        <v>120000</v>
      </c>
      <c r="D23" s="285">
        <f t="shared" si="3"/>
        <v>117500</v>
      </c>
      <c r="E23" s="285">
        <f t="shared" si="3"/>
        <v>115000</v>
      </c>
      <c r="F23" s="285">
        <f t="shared" si="3"/>
        <v>120000</v>
      </c>
      <c r="G23" s="285">
        <f t="shared" si="3"/>
        <v>120900</v>
      </c>
      <c r="H23" s="287">
        <f t="shared" si="3"/>
        <v>121800</v>
      </c>
      <c r="I23" s="282">
        <f t="shared" si="1"/>
        <v>0.218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workbookViewId="0"/>
  </sheetViews>
  <sheetFormatPr defaultRowHeight="15" x14ac:dyDescent="0.25"/>
  <cols>
    <col min="1" max="1" width="34" style="1" customWidth="1"/>
    <col min="2" max="7" width="14.85546875" style="1" customWidth="1"/>
    <col min="8" max="16384" width="9.140625" style="1"/>
  </cols>
  <sheetData>
    <row r="1" spans="1:7" x14ac:dyDescent="0.25">
      <c r="A1" s="1" t="s">
        <v>92</v>
      </c>
      <c r="G1" s="2"/>
    </row>
    <row r="2" spans="1:7" ht="18" x14ac:dyDescent="0.25">
      <c r="A2" s="57" t="s">
        <v>93</v>
      </c>
    </row>
    <row r="3" spans="1:7" x14ac:dyDescent="0.25">
      <c r="A3" s="58"/>
    </row>
    <row r="4" spans="1:7" ht="36" x14ac:dyDescent="0.25">
      <c r="A4" s="59"/>
      <c r="B4" s="60" t="s">
        <v>94</v>
      </c>
      <c r="C4" s="61" t="s">
        <v>95</v>
      </c>
      <c r="D4" s="227" t="s">
        <v>96</v>
      </c>
      <c r="E4" s="227"/>
      <c r="F4" s="227" t="s">
        <v>97</v>
      </c>
      <c r="G4" s="227"/>
    </row>
    <row r="5" spans="1:7" x14ac:dyDescent="0.25">
      <c r="A5" s="62" t="s">
        <v>98</v>
      </c>
      <c r="B5" s="63" t="s">
        <v>99</v>
      </c>
      <c r="C5" s="64" t="s">
        <v>99</v>
      </c>
      <c r="D5" s="64" t="s">
        <v>100</v>
      </c>
      <c r="E5" s="64" t="s">
        <v>101</v>
      </c>
      <c r="F5" s="64" t="s">
        <v>100</v>
      </c>
      <c r="G5" s="64" t="s">
        <v>101</v>
      </c>
    </row>
    <row r="6" spans="1:7" x14ac:dyDescent="0.25">
      <c r="A6" s="34" t="s">
        <v>102</v>
      </c>
      <c r="B6" s="65">
        <v>100000</v>
      </c>
      <c r="C6" s="66" t="s">
        <v>180</v>
      </c>
      <c r="D6" s="67"/>
      <c r="E6" s="66"/>
      <c r="F6" s="67"/>
      <c r="G6" s="66"/>
    </row>
    <row r="7" spans="1:7" x14ac:dyDescent="0.25">
      <c r="A7" s="26" t="s">
        <v>103</v>
      </c>
      <c r="B7" s="82">
        <v>115000</v>
      </c>
      <c r="C7" s="49" t="s">
        <v>180</v>
      </c>
      <c r="D7" s="49"/>
      <c r="E7" s="66"/>
      <c r="F7" s="49"/>
      <c r="G7" s="66"/>
    </row>
    <row r="8" spans="1:7" x14ac:dyDescent="0.25">
      <c r="A8" s="26" t="s">
        <v>104</v>
      </c>
      <c r="B8" s="82">
        <v>116000</v>
      </c>
      <c r="C8" s="49" t="s">
        <v>180</v>
      </c>
      <c r="D8" s="49"/>
      <c r="E8" s="66"/>
      <c r="F8" s="49"/>
      <c r="G8" s="66"/>
    </row>
    <row r="9" spans="1:7" x14ac:dyDescent="0.25">
      <c r="A9" s="26" t="s">
        <v>105</v>
      </c>
      <c r="B9" s="82">
        <v>117000</v>
      </c>
      <c r="C9" s="49" t="s">
        <v>180</v>
      </c>
      <c r="D9" s="49"/>
      <c r="E9" s="66"/>
      <c r="F9" s="49"/>
      <c r="G9" s="66"/>
    </row>
    <row r="10" spans="1:7" x14ac:dyDescent="0.25">
      <c r="A10" s="26" t="s">
        <v>106</v>
      </c>
      <c r="B10" s="82">
        <v>118000</v>
      </c>
      <c r="C10" s="49" t="s">
        <v>180</v>
      </c>
      <c r="D10" s="49"/>
      <c r="E10" s="66"/>
      <c r="F10" s="49"/>
      <c r="G10" s="66"/>
    </row>
    <row r="11" spans="1:7" x14ac:dyDescent="0.25">
      <c r="A11" s="26" t="s">
        <v>107</v>
      </c>
      <c r="B11" s="82">
        <v>119000</v>
      </c>
      <c r="C11" s="49" t="s">
        <v>180</v>
      </c>
      <c r="D11" s="49"/>
      <c r="E11" s="66"/>
      <c r="F11" s="49"/>
      <c r="G11" s="66"/>
    </row>
    <row r="12" spans="1:7" x14ac:dyDescent="0.25">
      <c r="A12" s="26" t="s">
        <v>108</v>
      </c>
      <c r="B12" s="82">
        <v>120000</v>
      </c>
      <c r="C12" s="49" t="s">
        <v>180</v>
      </c>
      <c r="D12" s="49"/>
      <c r="E12" s="66"/>
      <c r="F12" s="49"/>
      <c r="G12" s="66"/>
    </row>
    <row r="13" spans="1:7" x14ac:dyDescent="0.25">
      <c r="A13" s="68" t="s">
        <v>109</v>
      </c>
      <c r="B13" s="69">
        <v>120900</v>
      </c>
      <c r="C13" s="70" t="s">
        <v>180</v>
      </c>
      <c r="D13" s="71"/>
      <c r="E13" s="70"/>
      <c r="F13" s="71"/>
      <c r="G13" s="70"/>
    </row>
    <row r="14" spans="1:7" x14ac:dyDescent="0.25">
      <c r="A14" s="72"/>
      <c r="B14" s="9"/>
      <c r="C14" s="9"/>
      <c r="D14" s="9"/>
      <c r="E14" s="9"/>
      <c r="F14" s="10"/>
    </row>
    <row r="15" spans="1:7" x14ac:dyDescent="0.25">
      <c r="A15" s="11" t="s">
        <v>110</v>
      </c>
      <c r="B15" s="12"/>
      <c r="C15" s="12"/>
      <c r="D15" s="12"/>
      <c r="E15" s="12"/>
      <c r="F15" s="12"/>
      <c r="G15" s="12"/>
    </row>
    <row r="16" spans="1:7" ht="36.75" customHeight="1" x14ac:dyDescent="0.25">
      <c r="A16" s="196" t="s">
        <v>32</v>
      </c>
      <c r="B16" s="196"/>
      <c r="C16" s="196"/>
      <c r="D16" s="196"/>
      <c r="E16" s="196"/>
      <c r="F16" s="196"/>
      <c r="G16" s="196"/>
    </row>
    <row r="17" spans="1:7" ht="63.75" customHeight="1" x14ac:dyDescent="0.25">
      <c r="A17" s="196" t="s">
        <v>111</v>
      </c>
      <c r="B17" s="196"/>
      <c r="C17" s="196"/>
      <c r="D17" s="196"/>
      <c r="E17" s="196"/>
      <c r="F17" s="196"/>
      <c r="G17" s="196"/>
    </row>
    <row r="18" spans="1:7" x14ac:dyDescent="0.25">
      <c r="A18" s="196" t="s">
        <v>112</v>
      </c>
      <c r="B18" s="196"/>
      <c r="C18" s="196"/>
      <c r="D18" s="196"/>
      <c r="E18" s="196"/>
      <c r="F18" s="196"/>
      <c r="G18" s="196"/>
    </row>
    <row r="19" spans="1:7" ht="48" customHeight="1" x14ac:dyDescent="0.25">
      <c r="A19" s="196" t="s">
        <v>113</v>
      </c>
      <c r="B19" s="196"/>
      <c r="C19" s="196"/>
      <c r="D19" s="196"/>
      <c r="E19" s="196"/>
      <c r="F19" s="196"/>
      <c r="G19" s="196"/>
    </row>
    <row r="20" spans="1:7" x14ac:dyDescent="0.25">
      <c r="A20" s="13" t="s">
        <v>20</v>
      </c>
      <c r="B20" s="14"/>
      <c r="C20" s="14"/>
      <c r="D20" s="14"/>
      <c r="E20" s="14"/>
      <c r="F20" s="14"/>
      <c r="G20" s="14"/>
    </row>
    <row r="21" spans="1:7" x14ac:dyDescent="0.25">
      <c r="A21" s="8"/>
      <c r="B21" s="73"/>
      <c r="C21" s="73"/>
      <c r="D21" s="73"/>
      <c r="E21" s="73"/>
      <c r="F21" s="73"/>
      <c r="G21" s="73"/>
    </row>
    <row r="22" spans="1:7" x14ac:dyDescent="0.25">
      <c r="A22" s="73"/>
      <c r="B22" s="73"/>
      <c r="C22" s="73"/>
      <c r="D22" s="73"/>
      <c r="E22" s="73"/>
      <c r="F22" s="73"/>
      <c r="G22" s="73"/>
    </row>
    <row r="23" spans="1:7" x14ac:dyDescent="0.25">
      <c r="A23" s="73"/>
      <c r="B23" s="73"/>
      <c r="C23" s="73"/>
      <c r="D23" s="73"/>
      <c r="E23" s="73"/>
      <c r="F23" s="73"/>
      <c r="G23" s="73"/>
    </row>
  </sheetData>
  <mergeCells count="6">
    <mergeCell ref="A19:G19"/>
    <mergeCell ref="D4:E4"/>
    <mergeCell ref="F4:G4"/>
    <mergeCell ref="A16:G16"/>
    <mergeCell ref="A17:G17"/>
    <mergeCell ref="A18:G1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ACA07-75F2-4ED6-9EB6-138744F051EC}">
  <dimension ref="A1:E2"/>
  <sheetViews>
    <sheetView workbookViewId="0"/>
  </sheetViews>
  <sheetFormatPr defaultRowHeight="15" x14ac:dyDescent="0.25"/>
  <cols>
    <col min="1" max="1" width="10.5703125" style="275" customWidth="1"/>
    <col min="2" max="4" width="9.140625" style="275"/>
    <col min="5" max="5" width="17.28515625" style="275" customWidth="1"/>
    <col min="6" max="16384" width="9.140625" style="275"/>
  </cols>
  <sheetData>
    <row r="1" spans="1:5" ht="15.75" thickBot="1" x14ac:dyDescent="0.3">
      <c r="A1" s="188" t="s">
        <v>639</v>
      </c>
    </row>
    <row r="2" spans="1:5" ht="15.75" thickBot="1" x14ac:dyDescent="0.3">
      <c r="A2" s="289" t="s">
        <v>636</v>
      </c>
      <c r="B2" s="290"/>
      <c r="C2" s="290"/>
      <c r="D2" s="290"/>
      <c r="E2" s="291"/>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BFCD8-9137-4275-9E26-9AB379F2520B}">
  <dimension ref="A1:E2"/>
  <sheetViews>
    <sheetView workbookViewId="0"/>
  </sheetViews>
  <sheetFormatPr defaultRowHeight="15" x14ac:dyDescent="0.25"/>
  <cols>
    <col min="1" max="1" width="10.85546875" style="275" customWidth="1"/>
    <col min="2" max="4" width="9.140625" style="275"/>
    <col min="5" max="5" width="17.85546875" style="275" customWidth="1"/>
    <col min="6" max="16384" width="9.140625" style="275"/>
  </cols>
  <sheetData>
    <row r="1" spans="1:5" ht="15.75" thickBot="1" x14ac:dyDescent="0.3">
      <c r="A1" s="188" t="s">
        <v>640</v>
      </c>
    </row>
    <row r="2" spans="1:5" ht="15.75" thickBot="1" x14ac:dyDescent="0.3">
      <c r="A2" s="289" t="s">
        <v>636</v>
      </c>
      <c r="B2" s="290"/>
      <c r="C2" s="290"/>
      <c r="D2" s="290"/>
      <c r="E2" s="29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1A069-5A87-4A14-BCDA-9D1181D2BF90}">
  <dimension ref="A1:E2"/>
  <sheetViews>
    <sheetView workbookViewId="0">
      <selection activeCell="I27" sqref="I27"/>
    </sheetView>
  </sheetViews>
  <sheetFormatPr defaultRowHeight="15" x14ac:dyDescent="0.25"/>
  <cols>
    <col min="1" max="1" width="10.28515625" style="275" customWidth="1"/>
    <col min="2" max="4" width="9.140625" style="275"/>
    <col min="5" max="5" width="18.28515625" style="275" customWidth="1"/>
    <col min="6" max="16384" width="9.140625" style="275"/>
  </cols>
  <sheetData>
    <row r="1" spans="1:5" ht="15.75" thickBot="1" x14ac:dyDescent="0.3">
      <c r="A1" s="188" t="s">
        <v>641</v>
      </c>
    </row>
    <row r="2" spans="1:5" ht="15.75" thickBot="1" x14ac:dyDescent="0.3">
      <c r="A2" s="289" t="s">
        <v>636</v>
      </c>
      <c r="B2" s="290"/>
      <c r="C2" s="290"/>
      <c r="D2" s="290"/>
      <c r="E2" s="29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93F95-DF5A-4DFC-A5CB-353864F3ECA4}">
  <dimension ref="A1:N21"/>
  <sheetViews>
    <sheetView workbookViewId="0">
      <selection activeCell="K31" sqref="K31"/>
    </sheetView>
  </sheetViews>
  <sheetFormatPr defaultRowHeight="15" x14ac:dyDescent="0.25"/>
  <cols>
    <col min="1" max="1" width="22.85546875" style="1" customWidth="1"/>
    <col min="2" max="2" width="12.28515625" style="1" customWidth="1"/>
    <col min="3" max="14" width="10.85546875" style="1" bestFit="1" customWidth="1"/>
    <col min="15" max="16384" width="9.140625" style="1"/>
  </cols>
  <sheetData>
    <row r="1" spans="1:14" x14ac:dyDescent="0.25">
      <c r="A1" s="1" t="s">
        <v>231</v>
      </c>
      <c r="B1" s="104"/>
      <c r="N1" s="2"/>
    </row>
    <row r="2" spans="1:14" ht="18" x14ac:dyDescent="0.25">
      <c r="A2" s="3" t="s">
        <v>232</v>
      </c>
      <c r="B2" s="3"/>
    </row>
    <row r="3" spans="1:14" x14ac:dyDescent="0.25">
      <c r="A3" s="4"/>
      <c r="B3" s="4"/>
    </row>
    <row r="4" spans="1:14" x14ac:dyDescent="0.25">
      <c r="A4" s="228" t="s">
        <v>233</v>
      </c>
      <c r="B4" s="229"/>
      <c r="C4" s="230" t="s">
        <v>234</v>
      </c>
      <c r="D4" s="231" t="s">
        <v>235</v>
      </c>
      <c r="E4" s="232"/>
      <c r="F4" s="232"/>
      <c r="G4" s="232"/>
      <c r="H4" s="232"/>
      <c r="I4" s="232"/>
      <c r="J4" s="232"/>
      <c r="K4" s="232"/>
      <c r="L4" s="233" t="s">
        <v>236</v>
      </c>
      <c r="M4" s="232"/>
      <c r="N4" s="232"/>
    </row>
    <row r="5" spans="1:14" x14ac:dyDescent="0.25">
      <c r="A5" s="105" t="s">
        <v>237</v>
      </c>
      <c r="B5" s="105" t="s">
        <v>238</v>
      </c>
      <c r="C5" s="106" t="s">
        <v>239</v>
      </c>
      <c r="D5" s="107" t="s">
        <v>240</v>
      </c>
      <c r="E5" s="85" t="s">
        <v>190</v>
      </c>
      <c r="F5" s="85" t="s">
        <v>191</v>
      </c>
      <c r="G5" s="85" t="s">
        <v>192</v>
      </c>
      <c r="H5" s="85" t="s">
        <v>193</v>
      </c>
      <c r="I5" s="85" t="s">
        <v>241</v>
      </c>
      <c r="J5" s="85" t="s">
        <v>194</v>
      </c>
      <c r="K5" s="85" t="s">
        <v>242</v>
      </c>
      <c r="L5" s="85" t="s">
        <v>195</v>
      </c>
      <c r="M5" s="85" t="s">
        <v>243</v>
      </c>
      <c r="N5" s="85" t="s">
        <v>196</v>
      </c>
    </row>
    <row r="6" spans="1:14" x14ac:dyDescent="0.25">
      <c r="A6" s="72" t="s">
        <v>246</v>
      </c>
      <c r="B6" s="72" t="s">
        <v>247</v>
      </c>
      <c r="C6" s="113">
        <v>4</v>
      </c>
      <c r="D6" s="113">
        <v>4</v>
      </c>
      <c r="E6" s="113">
        <v>3.5</v>
      </c>
      <c r="F6" s="113">
        <v>3</v>
      </c>
      <c r="G6" s="113">
        <v>1.5</v>
      </c>
      <c r="H6" s="113">
        <v>2</v>
      </c>
      <c r="I6" s="113">
        <v>2.1</v>
      </c>
      <c r="J6" s="113">
        <v>2.5</v>
      </c>
      <c r="K6" s="113">
        <v>2.7</v>
      </c>
      <c r="L6" s="113">
        <v>2.7</v>
      </c>
      <c r="M6" s="113">
        <v>2.6</v>
      </c>
      <c r="N6" s="113">
        <v>2.5</v>
      </c>
    </row>
    <row r="7" spans="1:14" x14ac:dyDescent="0.25">
      <c r="A7" s="72" t="s">
        <v>248</v>
      </c>
      <c r="B7" s="5" t="s">
        <v>249</v>
      </c>
      <c r="C7" s="115">
        <f>100000000/10</f>
        <v>10000000</v>
      </c>
      <c r="D7" s="115">
        <f t="shared" ref="D7:H7" si="0">100000000/10</f>
        <v>10000000</v>
      </c>
      <c r="E7" s="115">
        <f t="shared" si="0"/>
        <v>10000000</v>
      </c>
      <c r="F7" s="115">
        <f t="shared" si="0"/>
        <v>10000000</v>
      </c>
      <c r="G7" s="115">
        <f t="shared" si="0"/>
        <v>10000000</v>
      </c>
      <c r="H7" s="115">
        <f t="shared" si="0"/>
        <v>10000000</v>
      </c>
      <c r="I7" s="115">
        <f>H7*1.005</f>
        <v>10049999.999999998</v>
      </c>
      <c r="J7" s="115">
        <f>I7*1.01</f>
        <v>10150499.999999998</v>
      </c>
      <c r="K7" s="115">
        <v>10200000</v>
      </c>
      <c r="L7" s="115">
        <v>10250000</v>
      </c>
      <c r="M7" s="115">
        <v>10350000</v>
      </c>
      <c r="N7" s="115">
        <v>10400000</v>
      </c>
    </row>
    <row r="8" spans="1:14" x14ac:dyDescent="0.25">
      <c r="A8" s="72" t="s">
        <v>250</v>
      </c>
      <c r="B8" s="5" t="s">
        <v>247</v>
      </c>
      <c r="C8" s="5"/>
      <c r="D8" s="114">
        <f>((D7-C7)/C7)*100</f>
        <v>0</v>
      </c>
      <c r="E8" s="114">
        <f t="shared" ref="E8:N8" si="1">((E7-D7)/D7)*100</f>
        <v>0</v>
      </c>
      <c r="F8" s="114">
        <f t="shared" si="1"/>
        <v>0</v>
      </c>
      <c r="G8" s="114">
        <f t="shared" si="1"/>
        <v>0</v>
      </c>
      <c r="H8" s="114">
        <f t="shared" si="1"/>
        <v>0</v>
      </c>
      <c r="I8" s="114">
        <f t="shared" si="1"/>
        <v>0.49999999999998135</v>
      </c>
      <c r="J8" s="114">
        <f t="shared" si="1"/>
        <v>1.0000000000000002</v>
      </c>
      <c r="K8" s="114">
        <f t="shared" si="1"/>
        <v>0.48766070636916281</v>
      </c>
      <c r="L8" s="114">
        <f t="shared" si="1"/>
        <v>0.49019607843137253</v>
      </c>
      <c r="M8" s="114">
        <f t="shared" si="1"/>
        <v>0.97560975609756095</v>
      </c>
      <c r="N8" s="114">
        <f t="shared" si="1"/>
        <v>0.48309178743961351</v>
      </c>
    </row>
    <row r="9" spans="1:14" x14ac:dyDescent="0.25">
      <c r="A9" s="110"/>
      <c r="B9" s="110"/>
      <c r="C9" s="111"/>
      <c r="D9" s="111"/>
      <c r="E9" s="112"/>
      <c r="F9" s="112"/>
      <c r="G9" s="112"/>
      <c r="H9" s="112"/>
      <c r="I9" s="112"/>
      <c r="J9" s="112"/>
      <c r="K9" s="112"/>
      <c r="L9" s="112"/>
      <c r="M9" s="112"/>
      <c r="N9" s="112"/>
    </row>
    <row r="10" spans="1:14" x14ac:dyDescent="0.25">
      <c r="A10" s="8"/>
      <c r="B10" s="8"/>
      <c r="C10" s="108"/>
      <c r="D10" s="10"/>
    </row>
    <row r="11" spans="1:14" x14ac:dyDescent="0.25">
      <c r="A11" s="234" t="s">
        <v>244</v>
      </c>
      <c r="B11" s="234"/>
      <c r="C11" s="234"/>
      <c r="D11" s="234"/>
    </row>
    <row r="12" spans="1:14" x14ac:dyDescent="0.25">
      <c r="A12" s="109" t="s">
        <v>245</v>
      </c>
      <c r="B12" s="109"/>
      <c r="C12" s="109"/>
      <c r="D12" s="109"/>
    </row>
    <row r="13" spans="1:14" x14ac:dyDescent="0.25">
      <c r="A13" s="235"/>
      <c r="B13" s="235"/>
      <c r="C13" s="235"/>
      <c r="D13" s="235"/>
    </row>
    <row r="14" spans="1:14" x14ac:dyDescent="0.25">
      <c r="A14" s="99" t="s">
        <v>20</v>
      </c>
      <c r="B14" s="14"/>
      <c r="C14" s="14"/>
      <c r="D14" s="14"/>
      <c r="E14" s="14"/>
    </row>
    <row r="15" spans="1:14" x14ac:dyDescent="0.25">
      <c r="A15" s="73"/>
      <c r="B15" s="73"/>
      <c r="C15" s="73"/>
      <c r="D15" s="73"/>
      <c r="E15" s="73"/>
      <c r="F15" s="73"/>
      <c r="G15" s="73"/>
      <c r="H15" s="73"/>
    </row>
    <row r="16" spans="1:14" x14ac:dyDescent="0.25">
      <c r="A16" s="73"/>
      <c r="B16" s="73"/>
      <c r="C16" s="73"/>
      <c r="D16" s="73"/>
      <c r="E16" s="73"/>
      <c r="F16" s="73"/>
      <c r="G16" s="73"/>
      <c r="H16" s="73"/>
    </row>
    <row r="17" spans="1:8" x14ac:dyDescent="0.25">
      <c r="A17" s="100"/>
      <c r="B17" s="100"/>
      <c r="C17" s="100"/>
      <c r="D17" s="100"/>
      <c r="E17" s="100"/>
      <c r="F17" s="100"/>
      <c r="G17" s="100"/>
      <c r="H17" s="100"/>
    </row>
    <row r="18" spans="1:8" x14ac:dyDescent="0.25">
      <c r="A18" s="100"/>
      <c r="B18" s="100"/>
      <c r="C18" s="100"/>
      <c r="D18" s="100"/>
      <c r="E18" s="100"/>
      <c r="F18" s="100"/>
      <c r="G18" s="100"/>
      <c r="H18" s="100"/>
    </row>
    <row r="19" spans="1:8" x14ac:dyDescent="0.25">
      <c r="A19" s="100"/>
      <c r="B19" s="100"/>
      <c r="C19" s="100"/>
      <c r="D19" s="100"/>
      <c r="E19" s="100"/>
      <c r="F19" s="100"/>
      <c r="G19" s="100"/>
      <c r="H19" s="100"/>
    </row>
    <row r="20" spans="1:8" x14ac:dyDescent="0.25">
      <c r="A20" s="100"/>
      <c r="B20" s="100"/>
      <c r="C20" s="100"/>
      <c r="D20" s="100"/>
      <c r="E20" s="100"/>
      <c r="F20" s="100"/>
      <c r="G20" s="100"/>
      <c r="H20" s="100"/>
    </row>
    <row r="21" spans="1:8" x14ac:dyDescent="0.25">
      <c r="A21" s="100"/>
      <c r="B21" s="100"/>
      <c r="C21" s="100"/>
      <c r="D21" s="100"/>
      <c r="E21" s="100"/>
      <c r="F21" s="100"/>
      <c r="G21" s="100"/>
      <c r="H21" s="100"/>
    </row>
  </sheetData>
  <mergeCells count="5">
    <mergeCell ref="A4:B4"/>
    <mergeCell ref="C4:K4"/>
    <mergeCell ref="L4:N4"/>
    <mergeCell ref="A11:D11"/>
    <mergeCell ref="A13:D13"/>
  </mergeCells>
  <dataValidations count="1">
    <dataValidation type="custom" allowBlank="1" showDropDown="1" showInputMessage="1" showErrorMessage="1" errorTitle="Validation Error" error="Please enter a numeric value" promptTitle="Value" prompt="Please enter a numeric value" sqref="C6:N6" xr:uid="{6F97F7E0-B458-4BE1-98CE-46BD70BE7018}">
      <formula1>OR(C6="NA",C6="NE",C6="NO",C6="IE",C6="C", AND(C6&lt;9999999999999,C6&gt;-999999999))</formula1>
    </dataValidation>
  </dataValidations>
  <pageMargins left="0.7" right="0.7" top="0.75" bottom="0.75" header="0.3" footer="0.3"/>
  <pageSetup paperSize="9" orientation="portrait" r:id="rId1"/>
  <ignoredErrors>
    <ignoredError sqref="C5:N5" numberStoredAsText="1"/>
    <ignoredError sqref="C7:M7" unlockedFormula="1"/>
  </ignoredErrors>
  <extLst>
    <ext xmlns:x14="http://schemas.microsoft.com/office/spreadsheetml/2009/9/main" uri="{CCE6A557-97BC-4b89-ADB6-D9C93CAAB3DF}">
      <x14:dataValidations xmlns:xm="http://schemas.microsoft.com/office/excel/2006/main" count="1">
        <x14:dataValidation type="list" allowBlank="1" showInputMessage="1" errorTitle="Validation Error" error="Please choose a value from the list." promptTitle="Key assumption" prompt="Please type in custom item or choose from the list." xr:uid="{D75DC17D-1BD1-4D17-9267-7D45B40125C9}">
          <x14:formula1>
            <xm:f>'[demo_2020_v0.4_Table5_15-11-2019-12-53.xlsm]Metadata'!#REF!</xm:f>
          </x14:formula1>
          <xm:sqref>A6:A8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012B3-11BB-46CF-9042-62F60428699A}">
  <dimension ref="A1:K88"/>
  <sheetViews>
    <sheetView workbookViewId="0">
      <selection activeCell="K1" sqref="K1"/>
    </sheetView>
  </sheetViews>
  <sheetFormatPr defaultRowHeight="15" x14ac:dyDescent="0.25"/>
  <cols>
    <col min="1" max="1" width="44.5703125" style="1" customWidth="1"/>
    <col min="2" max="14" width="11.7109375" style="1" customWidth="1"/>
    <col min="15" max="16384" width="9.140625" style="1"/>
  </cols>
  <sheetData>
    <row r="1" spans="1:11" x14ac:dyDescent="0.25">
      <c r="A1" s="1" t="s">
        <v>181</v>
      </c>
      <c r="K1" s="2"/>
    </row>
    <row r="2" spans="1:11" ht="18" x14ac:dyDescent="0.25">
      <c r="A2" s="3" t="s">
        <v>182</v>
      </c>
    </row>
    <row r="3" spans="1:11" x14ac:dyDescent="0.25">
      <c r="A3" s="4"/>
    </row>
    <row r="4" spans="1:11" ht="31.5" customHeight="1" x14ac:dyDescent="0.25">
      <c r="A4" s="236"/>
      <c r="B4" s="239" t="s">
        <v>183</v>
      </c>
      <c r="C4" s="240"/>
      <c r="D4" s="240"/>
      <c r="E4" s="240"/>
      <c r="F4" s="240"/>
      <c r="G4" s="240"/>
      <c r="H4" s="240"/>
      <c r="I4" s="240"/>
      <c r="J4" s="233" t="s">
        <v>184</v>
      </c>
      <c r="K4" s="241"/>
    </row>
    <row r="5" spans="1:11" ht="15.75" customHeight="1" x14ac:dyDescent="0.25">
      <c r="A5" s="237"/>
      <c r="B5" s="242" t="s">
        <v>185</v>
      </c>
      <c r="C5" s="240"/>
      <c r="D5" s="240"/>
      <c r="E5" s="240"/>
      <c r="F5" s="240"/>
      <c r="G5" s="240"/>
      <c r="H5" s="240"/>
      <c r="I5" s="240"/>
      <c r="J5" s="233" t="s">
        <v>186</v>
      </c>
      <c r="K5" s="240"/>
    </row>
    <row r="6" spans="1:11" x14ac:dyDescent="0.25">
      <c r="A6" s="238"/>
      <c r="B6" s="84" t="s">
        <v>187</v>
      </c>
      <c r="C6" s="85" t="s">
        <v>188</v>
      </c>
      <c r="D6" s="85" t="s">
        <v>189</v>
      </c>
      <c r="E6" s="85" t="s">
        <v>190</v>
      </c>
      <c r="F6" s="85" t="s">
        <v>191</v>
      </c>
      <c r="G6" s="85" t="s">
        <v>192</v>
      </c>
      <c r="H6" s="85" t="s">
        <v>193</v>
      </c>
      <c r="I6" s="85" t="s">
        <v>194</v>
      </c>
      <c r="J6" s="85" t="s">
        <v>195</v>
      </c>
      <c r="K6" s="85" t="s">
        <v>196</v>
      </c>
    </row>
    <row r="7" spans="1:11" x14ac:dyDescent="0.25">
      <c r="A7" s="86" t="s">
        <v>197</v>
      </c>
      <c r="B7" s="87"/>
      <c r="C7" s="87"/>
      <c r="D7" s="87"/>
      <c r="E7" s="87"/>
      <c r="F7" s="87"/>
      <c r="G7" s="87"/>
      <c r="H7" s="87"/>
      <c r="I7" s="87"/>
      <c r="J7" s="87"/>
      <c r="K7" s="87"/>
    </row>
    <row r="8" spans="1:11" x14ac:dyDescent="0.25">
      <c r="A8" s="34" t="s">
        <v>198</v>
      </c>
      <c r="B8" s="65">
        <v>60000</v>
      </c>
      <c r="C8" s="65">
        <v>60000</v>
      </c>
      <c r="D8" s="65">
        <v>66000</v>
      </c>
      <c r="E8" s="65">
        <v>72000</v>
      </c>
      <c r="F8" s="65">
        <v>70500</v>
      </c>
      <c r="G8" s="65">
        <v>69000</v>
      </c>
      <c r="H8" s="65">
        <v>72000</v>
      </c>
      <c r="I8" s="65">
        <v>73080</v>
      </c>
      <c r="J8" s="65">
        <v>57600</v>
      </c>
      <c r="K8" s="65">
        <v>44800</v>
      </c>
    </row>
    <row r="9" spans="1:11" x14ac:dyDescent="0.25">
      <c r="A9" s="26" t="s">
        <v>199</v>
      </c>
      <c r="B9" s="65">
        <v>20000</v>
      </c>
      <c r="C9" s="65">
        <v>20000</v>
      </c>
      <c r="D9" s="65">
        <v>22000</v>
      </c>
      <c r="E9" s="65">
        <v>24000</v>
      </c>
      <c r="F9" s="65">
        <v>23500</v>
      </c>
      <c r="G9" s="65">
        <v>23000</v>
      </c>
      <c r="H9" s="65">
        <v>24000</v>
      </c>
      <c r="I9" s="65">
        <v>24359.999999999996</v>
      </c>
      <c r="J9" s="65">
        <v>14400</v>
      </c>
      <c r="K9" s="65">
        <v>11200</v>
      </c>
    </row>
    <row r="10" spans="1:11" x14ac:dyDescent="0.25">
      <c r="A10" s="26" t="s">
        <v>200</v>
      </c>
      <c r="B10" s="65">
        <v>10000</v>
      </c>
      <c r="C10" s="65">
        <v>10000</v>
      </c>
      <c r="D10" s="65">
        <v>11000</v>
      </c>
      <c r="E10" s="65">
        <v>12000</v>
      </c>
      <c r="F10" s="65">
        <v>11750</v>
      </c>
      <c r="G10" s="65">
        <v>11500</v>
      </c>
      <c r="H10" s="65">
        <v>12000</v>
      </c>
      <c r="I10" s="65">
        <v>12179.999999999998</v>
      </c>
      <c r="J10" s="65">
        <v>9000</v>
      </c>
      <c r="K10" s="65">
        <v>7000</v>
      </c>
    </row>
    <row r="11" spans="1:11" x14ac:dyDescent="0.25">
      <c r="A11" s="26" t="s">
        <v>201</v>
      </c>
      <c r="B11" s="65">
        <v>5000</v>
      </c>
      <c r="C11" s="65">
        <v>5000</v>
      </c>
      <c r="D11" s="65">
        <v>5500</v>
      </c>
      <c r="E11" s="65">
        <v>6000</v>
      </c>
      <c r="F11" s="65">
        <v>5875</v>
      </c>
      <c r="G11" s="65">
        <v>5750</v>
      </c>
      <c r="H11" s="65">
        <v>6000</v>
      </c>
      <c r="I11" s="65">
        <v>6089.9999999999991</v>
      </c>
      <c r="J11" s="65">
        <v>4500</v>
      </c>
      <c r="K11" s="65">
        <v>3500</v>
      </c>
    </row>
    <row r="12" spans="1:11" x14ac:dyDescent="0.25">
      <c r="A12" s="26" t="s">
        <v>202</v>
      </c>
      <c r="B12" s="65">
        <v>-15000</v>
      </c>
      <c r="C12" s="65">
        <v>-15000</v>
      </c>
      <c r="D12" s="65">
        <v>-15000</v>
      </c>
      <c r="E12" s="65">
        <v>-15000</v>
      </c>
      <c r="F12" s="65">
        <v>-13500</v>
      </c>
      <c r="G12" s="65">
        <v>-12000</v>
      </c>
      <c r="H12" s="65">
        <v>-11000</v>
      </c>
      <c r="I12" s="65">
        <v>-11164.999999999998</v>
      </c>
      <c r="J12" s="65">
        <v>-8000</v>
      </c>
      <c r="K12" s="65">
        <v>-7000</v>
      </c>
    </row>
    <row r="13" spans="1:11" x14ac:dyDescent="0.25">
      <c r="A13" s="26" t="s">
        <v>203</v>
      </c>
      <c r="B13" s="65">
        <v>5000</v>
      </c>
      <c r="C13" s="65">
        <v>5000</v>
      </c>
      <c r="D13" s="65">
        <v>5500</v>
      </c>
      <c r="E13" s="65">
        <v>6000</v>
      </c>
      <c r="F13" s="65">
        <v>5875</v>
      </c>
      <c r="G13" s="65">
        <v>5750</v>
      </c>
      <c r="H13" s="65">
        <v>6000</v>
      </c>
      <c r="I13" s="65">
        <v>6089.9999999999991</v>
      </c>
      <c r="J13" s="65">
        <v>4500</v>
      </c>
      <c r="K13" s="65">
        <v>3500</v>
      </c>
    </row>
    <row r="14" spans="1:11" x14ac:dyDescent="0.25">
      <c r="A14" s="88" t="s">
        <v>204</v>
      </c>
      <c r="B14" s="89" t="s">
        <v>26</v>
      </c>
      <c r="C14" s="90" t="s">
        <v>26</v>
      </c>
      <c r="D14" s="90" t="s">
        <v>26</v>
      </c>
      <c r="E14" s="90" t="s">
        <v>26</v>
      </c>
      <c r="F14" s="90" t="s">
        <v>26</v>
      </c>
      <c r="G14" s="90" t="s">
        <v>26</v>
      </c>
      <c r="H14" s="90" t="s">
        <v>26</v>
      </c>
      <c r="I14" s="90" t="s">
        <v>26</v>
      </c>
      <c r="J14" s="90" t="s">
        <v>26</v>
      </c>
      <c r="K14" s="90" t="s">
        <v>26</v>
      </c>
    </row>
    <row r="15" spans="1:11" x14ac:dyDescent="0.25">
      <c r="A15" s="86" t="s">
        <v>205</v>
      </c>
      <c r="B15" s="87"/>
      <c r="C15" s="87"/>
      <c r="D15" s="87"/>
      <c r="E15" s="87"/>
      <c r="F15" s="87"/>
      <c r="G15" s="87"/>
      <c r="H15" s="87"/>
      <c r="I15" s="87"/>
      <c r="J15" s="87"/>
      <c r="K15" s="87"/>
    </row>
    <row r="16" spans="1:11" x14ac:dyDescent="0.25">
      <c r="A16" s="34" t="s">
        <v>206</v>
      </c>
      <c r="B16" s="65">
        <v>57600</v>
      </c>
      <c r="C16" s="65">
        <v>57600</v>
      </c>
      <c r="D16" s="65">
        <v>65100</v>
      </c>
      <c r="E16" s="65">
        <v>72600</v>
      </c>
      <c r="F16" s="65">
        <v>72465</v>
      </c>
      <c r="G16" s="65">
        <v>72330</v>
      </c>
      <c r="H16" s="65">
        <v>77240</v>
      </c>
      <c r="I16" s="65">
        <v>78398.599999999991</v>
      </c>
      <c r="J16" s="65">
        <v>58220</v>
      </c>
      <c r="K16" s="65">
        <v>44380</v>
      </c>
    </row>
    <row r="17" spans="1:11" x14ac:dyDescent="0.25">
      <c r="A17" s="26" t="s">
        <v>207</v>
      </c>
      <c r="B17" s="65">
        <v>75000</v>
      </c>
      <c r="C17" s="65">
        <v>75000</v>
      </c>
      <c r="D17" s="65">
        <v>82500</v>
      </c>
      <c r="E17" s="65">
        <v>90000</v>
      </c>
      <c r="F17" s="65">
        <v>88125</v>
      </c>
      <c r="G17" s="65">
        <v>86250</v>
      </c>
      <c r="H17" s="65">
        <v>90000</v>
      </c>
      <c r="I17" s="65">
        <v>91349.999999999985</v>
      </c>
      <c r="J17" s="65">
        <v>67500</v>
      </c>
      <c r="K17" s="65">
        <v>52500</v>
      </c>
    </row>
    <row r="18" spans="1:11" x14ac:dyDescent="0.25">
      <c r="A18" s="26" t="s">
        <v>208</v>
      </c>
      <c r="B18" s="65">
        <v>17250</v>
      </c>
      <c r="C18" s="65">
        <v>17250</v>
      </c>
      <c r="D18" s="65">
        <v>18750</v>
      </c>
      <c r="E18" s="65">
        <v>20250</v>
      </c>
      <c r="F18" s="65">
        <v>19650</v>
      </c>
      <c r="G18" s="65">
        <v>19050</v>
      </c>
      <c r="H18" s="65">
        <v>19650</v>
      </c>
      <c r="I18" s="65">
        <v>19944.749999999996</v>
      </c>
      <c r="J18" s="65">
        <v>14700</v>
      </c>
      <c r="K18" s="65">
        <v>11550</v>
      </c>
    </row>
    <row r="19" spans="1:11" x14ac:dyDescent="0.25">
      <c r="A19" s="26" t="s">
        <v>209</v>
      </c>
      <c r="B19" s="65">
        <v>15000</v>
      </c>
      <c r="C19" s="65">
        <v>15000</v>
      </c>
      <c r="D19" s="65">
        <v>16500</v>
      </c>
      <c r="E19" s="65">
        <v>18000</v>
      </c>
      <c r="F19" s="65">
        <v>17625</v>
      </c>
      <c r="G19" s="65">
        <v>17250</v>
      </c>
      <c r="H19" s="65">
        <v>18000</v>
      </c>
      <c r="I19" s="65">
        <v>18270</v>
      </c>
      <c r="J19" s="65">
        <v>13500</v>
      </c>
      <c r="K19" s="65">
        <v>10500</v>
      </c>
    </row>
    <row r="20" spans="1:11" x14ac:dyDescent="0.25">
      <c r="A20" s="26" t="s">
        <v>210</v>
      </c>
      <c r="B20" s="65">
        <v>5150</v>
      </c>
      <c r="C20" s="65">
        <v>5150</v>
      </c>
      <c r="D20" s="65">
        <v>5650</v>
      </c>
      <c r="E20" s="65">
        <v>6150</v>
      </c>
      <c r="F20" s="65">
        <v>6010</v>
      </c>
      <c r="G20" s="65">
        <v>5870</v>
      </c>
      <c r="H20" s="65">
        <v>6110</v>
      </c>
      <c r="I20" s="65">
        <v>6201.65</v>
      </c>
      <c r="J20" s="65">
        <v>4580</v>
      </c>
      <c r="K20" s="65">
        <v>3570</v>
      </c>
    </row>
    <row r="21" spans="1:11" x14ac:dyDescent="0.25">
      <c r="A21" s="26" t="s">
        <v>211</v>
      </c>
      <c r="B21" s="65">
        <v>5000</v>
      </c>
      <c r="C21" s="65">
        <v>5000</v>
      </c>
      <c r="D21" s="65">
        <v>5500</v>
      </c>
      <c r="E21" s="65">
        <v>6000</v>
      </c>
      <c r="F21" s="65">
        <v>5875</v>
      </c>
      <c r="G21" s="65">
        <v>5750</v>
      </c>
      <c r="H21" s="65">
        <v>6000</v>
      </c>
      <c r="I21" s="65">
        <v>6089.9999999999991</v>
      </c>
      <c r="J21" s="65">
        <v>4500</v>
      </c>
      <c r="K21" s="65">
        <v>3500</v>
      </c>
    </row>
    <row r="22" spans="1:11" x14ac:dyDescent="0.25">
      <c r="A22" s="26" t="s">
        <v>212</v>
      </c>
      <c r="B22" s="65">
        <v>2000</v>
      </c>
      <c r="C22" s="65">
        <v>2000</v>
      </c>
      <c r="D22" s="65">
        <v>2200</v>
      </c>
      <c r="E22" s="65">
        <v>2400</v>
      </c>
      <c r="F22" s="65">
        <v>2350</v>
      </c>
      <c r="G22" s="65">
        <v>2300</v>
      </c>
      <c r="H22" s="65">
        <v>2400</v>
      </c>
      <c r="I22" s="65">
        <v>2435.9999999999995</v>
      </c>
      <c r="J22" s="65">
        <v>1800</v>
      </c>
      <c r="K22" s="65">
        <v>1400</v>
      </c>
    </row>
    <row r="23" spans="1:11" x14ac:dyDescent="0.25">
      <c r="A23" s="26" t="s">
        <v>213</v>
      </c>
      <c r="B23" s="65">
        <v>1000</v>
      </c>
      <c r="C23" s="65">
        <v>1000</v>
      </c>
      <c r="D23" s="65">
        <v>1100</v>
      </c>
      <c r="E23" s="65">
        <v>1200</v>
      </c>
      <c r="F23" s="65">
        <v>1175</v>
      </c>
      <c r="G23" s="65">
        <v>1150</v>
      </c>
      <c r="H23" s="65">
        <v>1200</v>
      </c>
      <c r="I23" s="65">
        <v>1217.9999999999998</v>
      </c>
      <c r="J23" s="65">
        <v>900</v>
      </c>
      <c r="K23" s="65">
        <v>700</v>
      </c>
    </row>
    <row r="24" spans="1:11" x14ac:dyDescent="0.25">
      <c r="A24" s="26" t="s">
        <v>214</v>
      </c>
      <c r="B24" s="65">
        <v>1000</v>
      </c>
      <c r="C24" s="65">
        <v>1000</v>
      </c>
      <c r="D24" s="65">
        <v>1100</v>
      </c>
      <c r="E24" s="65">
        <v>1200</v>
      </c>
      <c r="F24" s="65">
        <v>1175</v>
      </c>
      <c r="G24" s="65">
        <v>1150</v>
      </c>
      <c r="H24" s="65">
        <v>1200</v>
      </c>
      <c r="I24" s="65">
        <v>1217.9999999999998</v>
      </c>
      <c r="J24" s="65">
        <v>900</v>
      </c>
      <c r="K24" s="65">
        <v>700</v>
      </c>
    </row>
    <row r="25" spans="1:11" x14ac:dyDescent="0.25">
      <c r="A25" s="26" t="s">
        <v>215</v>
      </c>
      <c r="B25" s="65">
        <v>1000</v>
      </c>
      <c r="C25" s="65">
        <v>1000</v>
      </c>
      <c r="D25" s="65">
        <v>1100</v>
      </c>
      <c r="E25" s="65">
        <v>1200</v>
      </c>
      <c r="F25" s="65">
        <v>1175</v>
      </c>
      <c r="G25" s="65">
        <v>1150</v>
      </c>
      <c r="H25" s="65">
        <v>1200</v>
      </c>
      <c r="I25" s="65">
        <v>1217.9999999999998</v>
      </c>
      <c r="J25" s="65">
        <v>900</v>
      </c>
      <c r="K25" s="65">
        <v>700</v>
      </c>
    </row>
    <row r="26" spans="1:11" x14ac:dyDescent="0.25">
      <c r="A26" s="91" t="s">
        <v>204</v>
      </c>
      <c r="B26" s="92" t="s">
        <v>26</v>
      </c>
      <c r="C26" s="93" t="s">
        <v>26</v>
      </c>
      <c r="D26" s="93" t="s">
        <v>26</v>
      </c>
      <c r="E26" s="93" t="s">
        <v>26</v>
      </c>
      <c r="F26" s="93" t="s">
        <v>26</v>
      </c>
      <c r="G26" s="93" t="s">
        <v>26</v>
      </c>
      <c r="H26" s="93" t="s">
        <v>26</v>
      </c>
      <c r="I26" s="93" t="s">
        <v>26</v>
      </c>
      <c r="J26" s="93" t="s">
        <v>26</v>
      </c>
      <c r="K26" s="93" t="s">
        <v>26</v>
      </c>
    </row>
    <row r="27" spans="1:11" x14ac:dyDescent="0.25">
      <c r="A27" s="94" t="s">
        <v>216</v>
      </c>
      <c r="B27" s="95">
        <v>85000</v>
      </c>
      <c r="C27" s="95">
        <v>85000</v>
      </c>
      <c r="D27" s="95">
        <v>95000</v>
      </c>
      <c r="E27" s="95">
        <v>105000</v>
      </c>
      <c r="F27" s="95">
        <v>104000</v>
      </c>
      <c r="G27" s="95">
        <v>103000</v>
      </c>
      <c r="H27" s="95">
        <v>109000</v>
      </c>
      <c r="I27" s="95">
        <v>110634.99999999999</v>
      </c>
      <c r="J27" s="95">
        <v>82000</v>
      </c>
      <c r="K27" s="95">
        <v>63000</v>
      </c>
    </row>
    <row r="28" spans="1:11" x14ac:dyDescent="0.25">
      <c r="A28" s="94" t="s">
        <v>217</v>
      </c>
      <c r="B28" s="95">
        <v>100000</v>
      </c>
      <c r="C28" s="95">
        <v>100000</v>
      </c>
      <c r="D28" s="95">
        <v>110000</v>
      </c>
      <c r="E28" s="95">
        <v>120000</v>
      </c>
      <c r="F28" s="95">
        <v>117500</v>
      </c>
      <c r="G28" s="95">
        <v>115000</v>
      </c>
      <c r="H28" s="95">
        <v>120000</v>
      </c>
      <c r="I28" s="95">
        <v>121799.99999999999</v>
      </c>
      <c r="J28" s="95">
        <v>90000</v>
      </c>
      <c r="K28" s="95">
        <v>70000</v>
      </c>
    </row>
    <row r="29" spans="1:11" x14ac:dyDescent="0.25">
      <c r="A29" s="96"/>
      <c r="B29" s="97"/>
    </row>
    <row r="30" spans="1:11" x14ac:dyDescent="0.25">
      <c r="A30" s="11" t="s">
        <v>218</v>
      </c>
      <c r="B30" s="98"/>
      <c r="C30" s="98"/>
      <c r="D30" s="98"/>
      <c r="E30" s="98"/>
      <c r="F30" s="98"/>
    </row>
    <row r="31" spans="1:11" ht="74.25" customHeight="1" x14ac:dyDescent="0.25">
      <c r="A31" s="196" t="s">
        <v>219</v>
      </c>
      <c r="B31" s="196"/>
      <c r="C31" s="196"/>
      <c r="D31" s="196"/>
      <c r="E31" s="196"/>
      <c r="F31" s="196"/>
    </row>
    <row r="32" spans="1:11" ht="50.25" customHeight="1" x14ac:dyDescent="0.25">
      <c r="A32" s="196" t="s">
        <v>220</v>
      </c>
      <c r="B32" s="196"/>
      <c r="C32" s="196"/>
      <c r="D32" s="196"/>
      <c r="E32" s="196"/>
      <c r="F32" s="196"/>
    </row>
    <row r="33" spans="1:8" x14ac:dyDescent="0.25">
      <c r="A33" s="196" t="s">
        <v>221</v>
      </c>
      <c r="B33" s="216"/>
      <c r="C33" s="98"/>
      <c r="D33" s="98"/>
      <c r="E33" s="98"/>
      <c r="F33" s="98"/>
    </row>
    <row r="34" spans="1:8" ht="63.75" customHeight="1" x14ac:dyDescent="0.25">
      <c r="A34" s="196" t="s">
        <v>222</v>
      </c>
      <c r="B34" s="196"/>
      <c r="C34" s="196"/>
      <c r="D34" s="196"/>
      <c r="E34" s="196"/>
      <c r="F34" s="196"/>
    </row>
    <row r="35" spans="1:8" ht="28.5" customHeight="1" x14ac:dyDescent="0.25">
      <c r="A35" s="196" t="s">
        <v>223</v>
      </c>
      <c r="B35" s="196"/>
      <c r="C35" s="196"/>
      <c r="D35" s="196"/>
      <c r="E35" s="196"/>
      <c r="F35" s="196"/>
    </row>
    <row r="36" spans="1:8" x14ac:dyDescent="0.25">
      <c r="A36" s="196" t="s">
        <v>224</v>
      </c>
      <c r="B36" s="196"/>
      <c r="C36" s="196"/>
      <c r="D36" s="196"/>
      <c r="E36" s="196"/>
      <c r="F36" s="196"/>
    </row>
    <row r="37" spans="1:8" x14ac:dyDescent="0.25">
      <c r="A37" s="83"/>
      <c r="B37" s="83"/>
      <c r="C37" s="83"/>
      <c r="D37" s="83"/>
      <c r="E37" s="83"/>
      <c r="F37" s="83"/>
    </row>
    <row r="38" spans="1:8" x14ac:dyDescent="0.25">
      <c r="A38" s="196"/>
      <c r="B38" s="216"/>
    </row>
    <row r="39" spans="1:8" x14ac:dyDescent="0.25">
      <c r="A39" s="99" t="s">
        <v>20</v>
      </c>
      <c r="B39" s="14"/>
      <c r="C39" s="14"/>
      <c r="D39" s="14"/>
      <c r="E39" s="14"/>
    </row>
    <row r="40" spans="1:8" x14ac:dyDescent="0.25">
      <c r="A40" s="73"/>
      <c r="B40" s="73"/>
      <c r="C40" s="73"/>
      <c r="D40" s="73"/>
      <c r="E40" s="73"/>
      <c r="F40" s="73"/>
      <c r="G40" s="73"/>
      <c r="H40" s="73"/>
    </row>
    <row r="41" spans="1:8" x14ac:dyDescent="0.25">
      <c r="A41" s="73"/>
      <c r="B41" s="73"/>
      <c r="C41" s="73"/>
      <c r="D41" s="73"/>
      <c r="E41" s="73"/>
      <c r="F41" s="73"/>
      <c r="G41" s="73"/>
      <c r="H41" s="73"/>
    </row>
    <row r="42" spans="1:8" x14ac:dyDescent="0.25">
      <c r="A42" s="73"/>
      <c r="B42" s="73"/>
      <c r="C42" s="73"/>
      <c r="D42" s="73"/>
      <c r="E42" s="73"/>
      <c r="G42" s="73"/>
      <c r="H42" s="73"/>
    </row>
    <row r="43" spans="1:8" x14ac:dyDescent="0.25">
      <c r="A43" s="73"/>
      <c r="B43" s="73"/>
      <c r="C43" s="73"/>
      <c r="D43" s="73"/>
      <c r="E43" s="73"/>
      <c r="F43" s="73"/>
      <c r="G43" s="73"/>
      <c r="H43" s="73"/>
    </row>
    <row r="44" spans="1:8" x14ac:dyDescent="0.25">
      <c r="A44" s="73"/>
      <c r="B44" s="73"/>
      <c r="C44" s="73"/>
      <c r="D44" s="73"/>
      <c r="E44" s="73"/>
      <c r="F44" s="73"/>
      <c r="G44" s="73"/>
      <c r="H44" s="73"/>
    </row>
    <row r="45" spans="1:8" x14ac:dyDescent="0.25">
      <c r="A45" s="73"/>
      <c r="B45" s="73"/>
      <c r="C45" s="73"/>
      <c r="D45" s="73"/>
      <c r="E45" s="73"/>
      <c r="G45" s="73"/>
      <c r="H45" s="73"/>
    </row>
    <row r="46" spans="1:8" x14ac:dyDescent="0.25">
      <c r="A46" s="73"/>
      <c r="B46" s="73"/>
      <c r="C46" s="73"/>
      <c r="D46" s="73"/>
      <c r="E46" s="73"/>
      <c r="F46" s="73"/>
      <c r="G46" s="73"/>
      <c r="H46" s="73"/>
    </row>
    <row r="47" spans="1:8" x14ac:dyDescent="0.25">
      <c r="A47" s="73"/>
      <c r="B47" s="73"/>
      <c r="C47" s="73"/>
      <c r="D47" s="73"/>
      <c r="E47" s="73"/>
      <c r="F47" s="73"/>
      <c r="G47" s="73"/>
      <c r="H47" s="73"/>
    </row>
    <row r="48" spans="1:8" x14ac:dyDescent="0.25">
      <c r="A48" s="73"/>
      <c r="B48" s="73"/>
      <c r="C48" s="73"/>
      <c r="D48" s="73"/>
      <c r="E48" s="73"/>
      <c r="G48" s="73"/>
      <c r="H48" s="73"/>
    </row>
    <row r="49" spans="1:8" x14ac:dyDescent="0.25">
      <c r="A49" s="73"/>
      <c r="B49" s="73"/>
      <c r="C49" s="73"/>
      <c r="D49" s="73"/>
      <c r="E49" s="73"/>
      <c r="F49" s="73"/>
      <c r="G49" s="73"/>
      <c r="H49" s="73"/>
    </row>
    <row r="50" spans="1:8" x14ac:dyDescent="0.25">
      <c r="A50" s="73"/>
      <c r="B50" s="73"/>
      <c r="C50" s="73"/>
      <c r="D50" s="73"/>
      <c r="E50" s="73"/>
      <c r="F50" s="73"/>
      <c r="G50" s="73"/>
      <c r="H50" s="73"/>
    </row>
    <row r="51" spans="1:8" x14ac:dyDescent="0.25">
      <c r="A51" s="73"/>
      <c r="B51" s="73"/>
      <c r="C51" s="73"/>
      <c r="D51" s="73"/>
      <c r="E51" s="73"/>
      <c r="G51" s="73"/>
      <c r="H51" s="73"/>
    </row>
    <row r="52" spans="1:8" x14ac:dyDescent="0.25">
      <c r="A52" s="73"/>
      <c r="B52" s="73"/>
      <c r="C52" s="73"/>
      <c r="D52" s="73"/>
      <c r="E52" s="73"/>
      <c r="F52" s="73"/>
      <c r="G52" s="73"/>
      <c r="H52" s="73"/>
    </row>
    <row r="53" spans="1:8" x14ac:dyDescent="0.25">
      <c r="A53" s="73"/>
      <c r="B53" s="73"/>
      <c r="C53" s="73"/>
      <c r="D53" s="73"/>
      <c r="E53" s="73"/>
      <c r="G53" s="73"/>
      <c r="H53" s="73"/>
    </row>
    <row r="54" spans="1:8" x14ac:dyDescent="0.25">
      <c r="A54" s="73"/>
      <c r="B54" s="73"/>
      <c r="C54" s="73"/>
      <c r="D54" s="73"/>
      <c r="E54" s="73"/>
      <c r="F54" s="73"/>
      <c r="G54" s="73"/>
      <c r="H54" s="73"/>
    </row>
    <row r="55" spans="1:8" x14ac:dyDescent="0.25">
      <c r="A55" s="73"/>
      <c r="B55" s="73"/>
      <c r="C55" s="73"/>
      <c r="D55" s="73"/>
      <c r="E55" s="73"/>
      <c r="F55" s="73"/>
      <c r="G55" s="73"/>
      <c r="H55" s="73"/>
    </row>
    <row r="56" spans="1:8" x14ac:dyDescent="0.25">
      <c r="A56" s="73"/>
      <c r="B56" s="73"/>
      <c r="C56" s="73"/>
      <c r="D56" s="73"/>
      <c r="E56" s="73"/>
      <c r="G56" s="73"/>
      <c r="H56" s="73"/>
    </row>
    <row r="57" spans="1:8" x14ac:dyDescent="0.25">
      <c r="A57" s="73"/>
      <c r="B57" s="73"/>
      <c r="C57" s="73"/>
      <c r="D57" s="73"/>
      <c r="E57" s="73"/>
      <c r="F57" s="73"/>
      <c r="G57" s="73"/>
      <c r="H57" s="73"/>
    </row>
    <row r="58" spans="1:8" x14ac:dyDescent="0.25">
      <c r="A58" s="73"/>
      <c r="B58" s="73"/>
      <c r="C58" s="73"/>
      <c r="D58" s="73"/>
      <c r="E58" s="73"/>
      <c r="F58" s="73"/>
      <c r="G58" s="73"/>
      <c r="H58" s="73"/>
    </row>
    <row r="59" spans="1:8" x14ac:dyDescent="0.25">
      <c r="A59" s="73"/>
      <c r="B59" s="73"/>
      <c r="C59" s="73"/>
      <c r="D59" s="73"/>
      <c r="E59" s="73"/>
      <c r="G59" s="73"/>
      <c r="H59" s="73"/>
    </row>
    <row r="60" spans="1:8" x14ac:dyDescent="0.25">
      <c r="A60" s="73"/>
      <c r="B60" s="73"/>
      <c r="C60" s="73"/>
      <c r="D60" s="73"/>
      <c r="E60" s="73"/>
      <c r="F60" s="73"/>
      <c r="G60" s="73"/>
      <c r="H60" s="73"/>
    </row>
    <row r="61" spans="1:8" x14ac:dyDescent="0.25">
      <c r="A61" s="73"/>
      <c r="B61" s="73"/>
      <c r="C61" s="73"/>
      <c r="D61" s="73"/>
      <c r="E61" s="73"/>
      <c r="F61" s="73"/>
      <c r="G61" s="73"/>
      <c r="H61" s="73"/>
    </row>
    <row r="63" spans="1:8" x14ac:dyDescent="0.25">
      <c r="F63" s="73"/>
    </row>
    <row r="64" spans="1:8" x14ac:dyDescent="0.25">
      <c r="F64" s="73"/>
    </row>
    <row r="66" spans="6:6" x14ac:dyDescent="0.25">
      <c r="F66" s="73"/>
    </row>
    <row r="67" spans="6:6" x14ac:dyDescent="0.25">
      <c r="F67" s="73"/>
    </row>
    <row r="69" spans="6:6" x14ac:dyDescent="0.25">
      <c r="F69" s="73"/>
    </row>
    <row r="70" spans="6:6" x14ac:dyDescent="0.25">
      <c r="F70" s="73"/>
    </row>
    <row r="72" spans="6:6" x14ac:dyDescent="0.25">
      <c r="F72" s="73"/>
    </row>
    <row r="73" spans="6:6" x14ac:dyDescent="0.25">
      <c r="F73" s="73"/>
    </row>
    <row r="75" spans="6:6" x14ac:dyDescent="0.25">
      <c r="F75" s="73"/>
    </row>
    <row r="76" spans="6:6" x14ac:dyDescent="0.25">
      <c r="F76" s="73"/>
    </row>
    <row r="78" spans="6:6" x14ac:dyDescent="0.25">
      <c r="F78" s="73"/>
    </row>
    <row r="79" spans="6:6" x14ac:dyDescent="0.25">
      <c r="F79" s="73"/>
    </row>
    <row r="81" spans="6:6" x14ac:dyDescent="0.25">
      <c r="F81" s="73"/>
    </row>
    <row r="82" spans="6:6" x14ac:dyDescent="0.25">
      <c r="F82" s="73"/>
    </row>
    <row r="84" spans="6:6" x14ac:dyDescent="0.25">
      <c r="F84" s="73"/>
    </row>
    <row r="85" spans="6:6" x14ac:dyDescent="0.25">
      <c r="F85" s="73"/>
    </row>
    <row r="87" spans="6:6" x14ac:dyDescent="0.25">
      <c r="F87" s="73"/>
    </row>
    <row r="88" spans="6:6" x14ac:dyDescent="0.25">
      <c r="F88" s="73"/>
    </row>
  </sheetData>
  <mergeCells count="12">
    <mergeCell ref="A38:B38"/>
    <mergeCell ref="A4:A6"/>
    <mergeCell ref="B4:I4"/>
    <mergeCell ref="J4:K4"/>
    <mergeCell ref="B5:I5"/>
    <mergeCell ref="J5:K5"/>
    <mergeCell ref="A31:F31"/>
    <mergeCell ref="A32:F32"/>
    <mergeCell ref="A33:B33"/>
    <mergeCell ref="A34:F34"/>
    <mergeCell ref="A35:F35"/>
    <mergeCell ref="A36:F3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2570-3233-4BDD-A0EC-BB7AB52A213D}">
  <dimension ref="A1:K43"/>
  <sheetViews>
    <sheetView workbookViewId="0">
      <selection activeCell="K1" sqref="K1"/>
    </sheetView>
  </sheetViews>
  <sheetFormatPr defaultRowHeight="15" x14ac:dyDescent="0.25"/>
  <cols>
    <col min="1" max="1" width="44.5703125" style="1" customWidth="1"/>
    <col min="2" max="14" width="11.7109375" style="1" customWidth="1"/>
    <col min="15" max="16384" width="9.140625" style="1"/>
  </cols>
  <sheetData>
    <row r="1" spans="1:11" x14ac:dyDescent="0.25">
      <c r="A1" s="1" t="s">
        <v>225</v>
      </c>
      <c r="K1" s="2"/>
    </row>
    <row r="2" spans="1:11" ht="18" x14ac:dyDescent="0.25">
      <c r="A2" s="3" t="s">
        <v>226</v>
      </c>
    </row>
    <row r="3" spans="1:11" x14ac:dyDescent="0.25">
      <c r="A3" s="4"/>
    </row>
    <row r="4" spans="1:11" ht="31.5" customHeight="1" x14ac:dyDescent="0.25">
      <c r="A4" s="236"/>
      <c r="B4" s="239" t="s">
        <v>183</v>
      </c>
      <c r="C4" s="240"/>
      <c r="D4" s="240"/>
      <c r="E4" s="240"/>
      <c r="F4" s="240"/>
      <c r="G4" s="240"/>
      <c r="H4" s="240"/>
      <c r="I4" s="240"/>
      <c r="J4" s="233" t="s">
        <v>184</v>
      </c>
      <c r="K4" s="241"/>
    </row>
    <row r="5" spans="1:11" ht="15.75" customHeight="1" x14ac:dyDescent="0.25">
      <c r="A5" s="237"/>
      <c r="B5" s="242" t="s">
        <v>185</v>
      </c>
      <c r="C5" s="240"/>
      <c r="D5" s="240"/>
      <c r="E5" s="240"/>
      <c r="F5" s="240"/>
      <c r="G5" s="240"/>
      <c r="H5" s="240"/>
      <c r="I5" s="240"/>
      <c r="J5" s="233" t="s">
        <v>186</v>
      </c>
      <c r="K5" s="240"/>
    </row>
    <row r="6" spans="1:11" x14ac:dyDescent="0.25">
      <c r="A6" s="238"/>
      <c r="B6" s="84" t="s">
        <v>187</v>
      </c>
      <c r="C6" s="85" t="s">
        <v>188</v>
      </c>
      <c r="D6" s="85" t="s">
        <v>189</v>
      </c>
      <c r="E6" s="85" t="s">
        <v>190</v>
      </c>
      <c r="F6" s="85" t="s">
        <v>191</v>
      </c>
      <c r="G6" s="85" t="s">
        <v>192</v>
      </c>
      <c r="H6" s="85" t="s">
        <v>193</v>
      </c>
      <c r="I6" s="85" t="s">
        <v>194</v>
      </c>
      <c r="J6" s="85" t="s">
        <v>195</v>
      </c>
      <c r="K6" s="85" t="s">
        <v>196</v>
      </c>
    </row>
    <row r="7" spans="1:11" x14ac:dyDescent="0.25">
      <c r="A7" s="86" t="s">
        <v>197</v>
      </c>
      <c r="B7" s="87"/>
      <c r="C7" s="87"/>
      <c r="D7" s="87"/>
      <c r="E7" s="87"/>
      <c r="F7" s="87"/>
      <c r="G7" s="87"/>
      <c r="H7" s="87"/>
      <c r="I7" s="87"/>
      <c r="J7" s="87"/>
      <c r="K7" s="87"/>
    </row>
    <row r="8" spans="1:11" x14ac:dyDescent="0.25">
      <c r="A8" s="34" t="s">
        <v>198</v>
      </c>
      <c r="B8" s="65">
        <v>60000</v>
      </c>
      <c r="C8" s="65">
        <v>60000</v>
      </c>
      <c r="D8" s="65">
        <v>66000</v>
      </c>
      <c r="E8" s="65">
        <v>72000</v>
      </c>
      <c r="F8" s="65">
        <v>70500</v>
      </c>
      <c r="G8" s="65">
        <v>69000</v>
      </c>
      <c r="H8" s="65">
        <v>72000</v>
      </c>
      <c r="I8" s="65">
        <v>73080</v>
      </c>
      <c r="J8" s="65">
        <v>48000</v>
      </c>
      <c r="K8" s="65">
        <v>38400</v>
      </c>
    </row>
    <row r="9" spans="1:11" x14ac:dyDescent="0.25">
      <c r="A9" s="26" t="s">
        <v>199</v>
      </c>
      <c r="B9" s="65">
        <v>20000</v>
      </c>
      <c r="C9" s="65">
        <v>20000</v>
      </c>
      <c r="D9" s="65">
        <v>22000</v>
      </c>
      <c r="E9" s="65">
        <v>24000</v>
      </c>
      <c r="F9" s="65">
        <v>23500</v>
      </c>
      <c r="G9" s="65">
        <v>23000</v>
      </c>
      <c r="H9" s="65">
        <v>24000</v>
      </c>
      <c r="I9" s="65">
        <v>24359.999999999996</v>
      </c>
      <c r="J9" s="65">
        <v>12000</v>
      </c>
      <c r="K9" s="65">
        <v>9600</v>
      </c>
    </row>
    <row r="10" spans="1:11" x14ac:dyDescent="0.25">
      <c r="A10" s="26" t="s">
        <v>200</v>
      </c>
      <c r="B10" s="65">
        <v>10000</v>
      </c>
      <c r="C10" s="65">
        <v>10000</v>
      </c>
      <c r="D10" s="65">
        <v>11000</v>
      </c>
      <c r="E10" s="65">
        <v>12000</v>
      </c>
      <c r="F10" s="65">
        <v>11750</v>
      </c>
      <c r="G10" s="65">
        <v>11500</v>
      </c>
      <c r="H10" s="65">
        <v>12000</v>
      </c>
      <c r="I10" s="65">
        <v>12179.999999999998</v>
      </c>
      <c r="J10" s="65">
        <v>7500</v>
      </c>
      <c r="K10" s="65">
        <v>6000</v>
      </c>
    </row>
    <row r="11" spans="1:11" x14ac:dyDescent="0.25">
      <c r="A11" s="26" t="s">
        <v>201</v>
      </c>
      <c r="B11" s="65">
        <v>5000</v>
      </c>
      <c r="C11" s="65">
        <v>5000</v>
      </c>
      <c r="D11" s="65">
        <v>5500</v>
      </c>
      <c r="E11" s="65">
        <v>6000</v>
      </c>
      <c r="F11" s="65">
        <v>5875</v>
      </c>
      <c r="G11" s="65">
        <v>5750</v>
      </c>
      <c r="H11" s="65">
        <v>6000</v>
      </c>
      <c r="I11" s="65">
        <v>6089.9999999999991</v>
      </c>
      <c r="J11" s="65">
        <v>3750</v>
      </c>
      <c r="K11" s="65">
        <v>3000</v>
      </c>
    </row>
    <row r="12" spans="1:11" x14ac:dyDescent="0.25">
      <c r="A12" s="26" t="s">
        <v>202</v>
      </c>
      <c r="B12" s="65">
        <v>-15000</v>
      </c>
      <c r="C12" s="65">
        <v>-15000</v>
      </c>
      <c r="D12" s="65">
        <v>-15000</v>
      </c>
      <c r="E12" s="65">
        <v>-15000</v>
      </c>
      <c r="F12" s="65">
        <v>-13500</v>
      </c>
      <c r="G12" s="65">
        <v>-12000</v>
      </c>
      <c r="H12" s="65">
        <v>-11000</v>
      </c>
      <c r="I12" s="65">
        <v>-11164.999999999998</v>
      </c>
      <c r="J12" s="65">
        <v>-8000</v>
      </c>
      <c r="K12" s="65">
        <v>-7000</v>
      </c>
    </row>
    <row r="13" spans="1:11" x14ac:dyDescent="0.25">
      <c r="A13" s="26" t="s">
        <v>203</v>
      </c>
      <c r="B13" s="65">
        <v>5000</v>
      </c>
      <c r="C13" s="65">
        <v>5000</v>
      </c>
      <c r="D13" s="65">
        <v>5500</v>
      </c>
      <c r="E13" s="65">
        <v>6000</v>
      </c>
      <c r="F13" s="65">
        <v>5875</v>
      </c>
      <c r="G13" s="65">
        <v>5750</v>
      </c>
      <c r="H13" s="65">
        <v>6000</v>
      </c>
      <c r="I13" s="65">
        <v>6089.9999999999991</v>
      </c>
      <c r="J13" s="65">
        <v>3750</v>
      </c>
      <c r="K13" s="65">
        <v>3000</v>
      </c>
    </row>
    <row r="14" spans="1:11" x14ac:dyDescent="0.25">
      <c r="A14" s="88" t="s">
        <v>204</v>
      </c>
      <c r="B14" s="89" t="s">
        <v>26</v>
      </c>
      <c r="C14" s="90" t="s">
        <v>26</v>
      </c>
      <c r="D14" s="90" t="s">
        <v>26</v>
      </c>
      <c r="E14" s="90" t="s">
        <v>26</v>
      </c>
      <c r="F14" s="90" t="s">
        <v>26</v>
      </c>
      <c r="G14" s="90" t="s">
        <v>26</v>
      </c>
      <c r="H14" s="90" t="s">
        <v>26</v>
      </c>
      <c r="I14" s="90" t="s">
        <v>26</v>
      </c>
      <c r="J14" s="90" t="s">
        <v>26</v>
      </c>
      <c r="K14" s="90" t="s">
        <v>26</v>
      </c>
    </row>
    <row r="15" spans="1:11" x14ac:dyDescent="0.25">
      <c r="A15" s="86" t="s">
        <v>205</v>
      </c>
      <c r="B15" s="87"/>
      <c r="C15" s="87"/>
      <c r="D15" s="87"/>
      <c r="E15" s="87"/>
      <c r="F15" s="87"/>
      <c r="G15" s="87"/>
      <c r="H15" s="87"/>
      <c r="I15" s="87"/>
      <c r="J15" s="87"/>
      <c r="K15" s="87"/>
    </row>
    <row r="16" spans="1:11" x14ac:dyDescent="0.25">
      <c r="A16" s="34" t="s">
        <v>206</v>
      </c>
      <c r="B16" s="65">
        <v>57600</v>
      </c>
      <c r="C16" s="65">
        <v>57600</v>
      </c>
      <c r="D16" s="65">
        <v>65100</v>
      </c>
      <c r="E16" s="65">
        <v>72600</v>
      </c>
      <c r="F16" s="65">
        <v>72465</v>
      </c>
      <c r="G16" s="65">
        <v>72330</v>
      </c>
      <c r="H16" s="65">
        <v>77240</v>
      </c>
      <c r="I16" s="65">
        <v>78398.599999999991</v>
      </c>
      <c r="J16" s="65">
        <v>46970</v>
      </c>
      <c r="K16" s="65">
        <v>36880</v>
      </c>
    </row>
    <row r="17" spans="1:11" x14ac:dyDescent="0.25">
      <c r="A17" s="26" t="s">
        <v>207</v>
      </c>
      <c r="B17" s="65">
        <v>75000</v>
      </c>
      <c r="C17" s="65">
        <v>75000</v>
      </c>
      <c r="D17" s="65">
        <v>82500</v>
      </c>
      <c r="E17" s="65">
        <v>90000</v>
      </c>
      <c r="F17" s="65">
        <v>88125</v>
      </c>
      <c r="G17" s="65">
        <v>86250</v>
      </c>
      <c r="H17" s="65">
        <v>90000</v>
      </c>
      <c r="I17" s="65">
        <v>91349.999999999985</v>
      </c>
      <c r="J17" s="65">
        <v>56250</v>
      </c>
      <c r="K17" s="65">
        <v>45000</v>
      </c>
    </row>
    <row r="18" spans="1:11" x14ac:dyDescent="0.25">
      <c r="A18" s="26" t="s">
        <v>208</v>
      </c>
      <c r="B18" s="65">
        <v>17250</v>
      </c>
      <c r="C18" s="65">
        <v>17250</v>
      </c>
      <c r="D18" s="65">
        <v>18750</v>
      </c>
      <c r="E18" s="65">
        <v>20250</v>
      </c>
      <c r="F18" s="65">
        <v>19650</v>
      </c>
      <c r="G18" s="65">
        <v>19050</v>
      </c>
      <c r="H18" s="65">
        <v>19650</v>
      </c>
      <c r="I18" s="65">
        <v>19944.749999999996</v>
      </c>
      <c r="J18" s="65">
        <v>12450</v>
      </c>
      <c r="K18" s="65">
        <v>10050</v>
      </c>
    </row>
    <row r="19" spans="1:11" x14ac:dyDescent="0.25">
      <c r="A19" s="26" t="s">
        <v>209</v>
      </c>
      <c r="B19" s="65">
        <v>15000</v>
      </c>
      <c r="C19" s="65">
        <v>15000</v>
      </c>
      <c r="D19" s="65">
        <v>16500</v>
      </c>
      <c r="E19" s="65">
        <v>18000</v>
      </c>
      <c r="F19" s="65">
        <v>17625</v>
      </c>
      <c r="G19" s="65">
        <v>17250</v>
      </c>
      <c r="H19" s="65">
        <v>18000</v>
      </c>
      <c r="I19" s="65">
        <v>18270</v>
      </c>
      <c r="J19" s="65">
        <v>11250</v>
      </c>
      <c r="K19" s="65">
        <v>9000</v>
      </c>
    </row>
    <row r="20" spans="1:11" x14ac:dyDescent="0.25">
      <c r="A20" s="26" t="s">
        <v>210</v>
      </c>
      <c r="B20" s="65">
        <v>5150</v>
      </c>
      <c r="C20" s="65">
        <v>5150</v>
      </c>
      <c r="D20" s="65">
        <v>5650</v>
      </c>
      <c r="E20" s="65">
        <v>6150</v>
      </c>
      <c r="F20" s="65">
        <v>6010</v>
      </c>
      <c r="G20" s="65">
        <v>5870</v>
      </c>
      <c r="H20" s="65">
        <v>6110</v>
      </c>
      <c r="I20" s="65">
        <v>6201.65</v>
      </c>
      <c r="J20" s="65">
        <v>3830</v>
      </c>
      <c r="K20" s="65">
        <v>3070</v>
      </c>
    </row>
    <row r="21" spans="1:11" x14ac:dyDescent="0.25">
      <c r="A21" s="26" t="s">
        <v>211</v>
      </c>
      <c r="B21" s="65">
        <v>5000</v>
      </c>
      <c r="C21" s="65">
        <v>5000</v>
      </c>
      <c r="D21" s="65">
        <v>5500</v>
      </c>
      <c r="E21" s="65">
        <v>6000</v>
      </c>
      <c r="F21" s="65">
        <v>5875</v>
      </c>
      <c r="G21" s="65">
        <v>5750</v>
      </c>
      <c r="H21" s="65">
        <v>6000</v>
      </c>
      <c r="I21" s="65">
        <v>6089.9999999999991</v>
      </c>
      <c r="J21" s="65">
        <v>3750</v>
      </c>
      <c r="K21" s="65">
        <v>3000</v>
      </c>
    </row>
    <row r="22" spans="1:11" x14ac:dyDescent="0.25">
      <c r="A22" s="26" t="s">
        <v>212</v>
      </c>
      <c r="B22" s="65">
        <v>2000</v>
      </c>
      <c r="C22" s="65">
        <v>2000</v>
      </c>
      <c r="D22" s="65">
        <v>2200</v>
      </c>
      <c r="E22" s="65">
        <v>2400</v>
      </c>
      <c r="F22" s="65">
        <v>2350</v>
      </c>
      <c r="G22" s="65">
        <v>2300</v>
      </c>
      <c r="H22" s="65">
        <v>2400</v>
      </c>
      <c r="I22" s="65">
        <v>2435.9999999999995</v>
      </c>
      <c r="J22" s="65">
        <v>1500</v>
      </c>
      <c r="K22" s="65">
        <v>1200</v>
      </c>
    </row>
    <row r="23" spans="1:11" x14ac:dyDescent="0.25">
      <c r="A23" s="26" t="s">
        <v>213</v>
      </c>
      <c r="B23" s="65">
        <v>1000</v>
      </c>
      <c r="C23" s="65">
        <v>1000</v>
      </c>
      <c r="D23" s="65">
        <v>1100</v>
      </c>
      <c r="E23" s="65">
        <v>1200</v>
      </c>
      <c r="F23" s="65">
        <v>1175</v>
      </c>
      <c r="G23" s="65">
        <v>1150</v>
      </c>
      <c r="H23" s="65">
        <v>1200</v>
      </c>
      <c r="I23" s="65">
        <v>1217.9999999999998</v>
      </c>
      <c r="J23" s="65">
        <v>750</v>
      </c>
      <c r="K23" s="65">
        <v>600</v>
      </c>
    </row>
    <row r="24" spans="1:11" x14ac:dyDescent="0.25">
      <c r="A24" s="26" t="s">
        <v>214</v>
      </c>
      <c r="B24" s="65">
        <v>1000</v>
      </c>
      <c r="C24" s="65">
        <v>1000</v>
      </c>
      <c r="D24" s="65">
        <v>1100</v>
      </c>
      <c r="E24" s="65">
        <v>1200</v>
      </c>
      <c r="F24" s="65">
        <v>1175</v>
      </c>
      <c r="G24" s="65">
        <v>1150</v>
      </c>
      <c r="H24" s="65">
        <v>1200</v>
      </c>
      <c r="I24" s="65">
        <v>1217.9999999999998</v>
      </c>
      <c r="J24" s="65">
        <v>750</v>
      </c>
      <c r="K24" s="65">
        <v>600</v>
      </c>
    </row>
    <row r="25" spans="1:11" x14ac:dyDescent="0.25">
      <c r="A25" s="26" t="s">
        <v>215</v>
      </c>
      <c r="B25" s="65">
        <v>1000</v>
      </c>
      <c r="C25" s="65">
        <v>1000</v>
      </c>
      <c r="D25" s="65">
        <v>1100</v>
      </c>
      <c r="E25" s="65">
        <v>1200</v>
      </c>
      <c r="F25" s="65">
        <v>1175</v>
      </c>
      <c r="G25" s="65">
        <v>1150</v>
      </c>
      <c r="H25" s="65">
        <v>1200</v>
      </c>
      <c r="I25" s="65">
        <v>1217.9999999999998</v>
      </c>
      <c r="J25" s="65">
        <v>750</v>
      </c>
      <c r="K25" s="65">
        <v>600</v>
      </c>
    </row>
    <row r="26" spans="1:11" x14ac:dyDescent="0.25">
      <c r="A26" s="91" t="s">
        <v>204</v>
      </c>
      <c r="B26" s="89" t="s">
        <v>26</v>
      </c>
      <c r="C26" s="90" t="s">
        <v>26</v>
      </c>
      <c r="D26" s="90" t="s">
        <v>26</v>
      </c>
      <c r="E26" s="90" t="s">
        <v>26</v>
      </c>
      <c r="F26" s="90" t="s">
        <v>26</v>
      </c>
      <c r="G26" s="90" t="s">
        <v>26</v>
      </c>
      <c r="H26" s="90" t="s">
        <v>26</v>
      </c>
      <c r="I26" s="90" t="s">
        <v>26</v>
      </c>
      <c r="J26" s="90" t="s">
        <v>26</v>
      </c>
      <c r="K26" s="90" t="s">
        <v>26</v>
      </c>
    </row>
    <row r="27" spans="1:11" x14ac:dyDescent="0.25">
      <c r="A27" s="94" t="s">
        <v>216</v>
      </c>
      <c r="B27" s="103">
        <v>85000</v>
      </c>
      <c r="C27" s="103">
        <v>85000</v>
      </c>
      <c r="D27" s="103">
        <v>95000</v>
      </c>
      <c r="E27" s="103">
        <v>105000</v>
      </c>
      <c r="F27" s="103">
        <v>104000</v>
      </c>
      <c r="G27" s="103">
        <v>103000</v>
      </c>
      <c r="H27" s="103">
        <v>109000</v>
      </c>
      <c r="I27" s="103">
        <v>110634.99999999999</v>
      </c>
      <c r="J27" s="103">
        <v>67000</v>
      </c>
      <c r="K27" s="103">
        <v>53000</v>
      </c>
    </row>
    <row r="28" spans="1:11" x14ac:dyDescent="0.25">
      <c r="A28" s="94" t="s">
        <v>217</v>
      </c>
      <c r="B28" s="95">
        <v>100000</v>
      </c>
      <c r="C28" s="95">
        <v>100000</v>
      </c>
      <c r="D28" s="95">
        <v>110000</v>
      </c>
      <c r="E28" s="95">
        <v>120000</v>
      </c>
      <c r="F28" s="95">
        <v>117500</v>
      </c>
      <c r="G28" s="95">
        <v>115000</v>
      </c>
      <c r="H28" s="95">
        <v>120000</v>
      </c>
      <c r="I28" s="95">
        <v>121799.99999999999</v>
      </c>
      <c r="J28" s="95">
        <v>75000</v>
      </c>
      <c r="K28" s="95">
        <v>60000</v>
      </c>
    </row>
    <row r="29" spans="1:11" x14ac:dyDescent="0.25">
      <c r="A29" s="96"/>
      <c r="B29" s="97"/>
    </row>
    <row r="30" spans="1:11" x14ac:dyDescent="0.25">
      <c r="A30" s="11" t="s">
        <v>218</v>
      </c>
      <c r="B30" s="12"/>
      <c r="C30" s="12"/>
      <c r="D30" s="12"/>
      <c r="E30" s="12"/>
      <c r="F30" s="12"/>
      <c r="G30" s="12"/>
      <c r="H30" s="12"/>
      <c r="I30" s="12"/>
      <c r="J30" s="12"/>
    </row>
    <row r="31" spans="1:11" ht="57" customHeight="1" x14ac:dyDescent="0.25">
      <c r="A31" s="196" t="s">
        <v>227</v>
      </c>
      <c r="B31" s="216"/>
      <c r="C31" s="216"/>
      <c r="D31" s="216"/>
      <c r="E31" s="216"/>
      <c r="F31" s="216"/>
      <c r="G31" s="216"/>
      <c r="H31" s="216"/>
      <c r="I31" s="216"/>
      <c r="J31" s="216"/>
    </row>
    <row r="32" spans="1:11" ht="47.25" customHeight="1" x14ac:dyDescent="0.25">
      <c r="A32" s="196" t="s">
        <v>228</v>
      </c>
      <c r="B32" s="216"/>
      <c r="C32" s="216"/>
      <c r="D32" s="216"/>
      <c r="E32" s="216"/>
      <c r="F32" s="216"/>
      <c r="G32" s="216"/>
      <c r="H32" s="216"/>
      <c r="I32" s="216"/>
      <c r="J32" s="216"/>
    </row>
    <row r="33" spans="1:10" x14ac:dyDescent="0.25">
      <c r="A33" s="196" t="s">
        <v>229</v>
      </c>
      <c r="B33" s="216"/>
      <c r="C33" s="216"/>
      <c r="D33" s="216"/>
      <c r="E33" s="216"/>
      <c r="F33" s="216"/>
      <c r="G33" s="216"/>
      <c r="H33" s="216"/>
      <c r="I33" s="216"/>
      <c r="J33" s="216"/>
    </row>
    <row r="34" spans="1:10" ht="59.25" customHeight="1" x14ac:dyDescent="0.25">
      <c r="A34" s="196" t="s">
        <v>230</v>
      </c>
      <c r="B34" s="216"/>
      <c r="C34" s="216"/>
      <c r="D34" s="216"/>
      <c r="E34" s="216"/>
      <c r="F34" s="216"/>
      <c r="G34" s="216"/>
      <c r="H34" s="216"/>
      <c r="I34" s="216"/>
      <c r="J34" s="216"/>
    </row>
    <row r="35" spans="1:10" ht="28.5" customHeight="1" x14ac:dyDescent="0.25">
      <c r="A35" s="196" t="s">
        <v>223</v>
      </c>
      <c r="B35" s="216"/>
      <c r="C35" s="216"/>
      <c r="D35" s="216"/>
      <c r="E35" s="216"/>
      <c r="F35" s="216"/>
      <c r="G35" s="216"/>
      <c r="H35" s="216"/>
      <c r="I35" s="216"/>
      <c r="J35" s="216"/>
    </row>
    <row r="36" spans="1:10" x14ac:dyDescent="0.25">
      <c r="A36" s="196" t="s">
        <v>224</v>
      </c>
      <c r="B36" s="216"/>
      <c r="C36" s="216"/>
      <c r="D36" s="216"/>
      <c r="E36" s="216"/>
      <c r="F36" s="216"/>
      <c r="G36" s="216"/>
      <c r="H36" s="216"/>
      <c r="I36" s="216"/>
      <c r="J36" s="216"/>
    </row>
    <row r="37" spans="1:10" x14ac:dyDescent="0.25">
      <c r="A37" s="196"/>
      <c r="B37" s="216"/>
    </row>
    <row r="38" spans="1:10" x14ac:dyDescent="0.25">
      <c r="A38" s="99" t="s">
        <v>20</v>
      </c>
      <c r="B38" s="100"/>
      <c r="C38" s="100"/>
      <c r="D38" s="100"/>
      <c r="E38" s="100"/>
      <c r="F38" s="100"/>
      <c r="G38" s="100"/>
      <c r="H38" s="100"/>
      <c r="I38" s="100"/>
      <c r="J38" s="100"/>
    </row>
    <row r="39" spans="1:10" x14ac:dyDescent="0.25">
      <c r="A39" s="100"/>
      <c r="B39" s="101"/>
    </row>
    <row r="40" spans="1:10" x14ac:dyDescent="0.25">
      <c r="A40" s="23"/>
    </row>
    <row r="41" spans="1:10" x14ac:dyDescent="0.25">
      <c r="A41" s="102"/>
    </row>
    <row r="42" spans="1:10" x14ac:dyDescent="0.25">
      <c r="A42" s="23"/>
    </row>
    <row r="43" spans="1:10" x14ac:dyDescent="0.25">
      <c r="A43" s="23"/>
    </row>
  </sheetData>
  <mergeCells count="12">
    <mergeCell ref="A37:B37"/>
    <mergeCell ref="A4:A6"/>
    <mergeCell ref="B4:I4"/>
    <mergeCell ref="J4:K4"/>
    <mergeCell ref="B5:I5"/>
    <mergeCell ref="J5:K5"/>
    <mergeCell ref="A31:J31"/>
    <mergeCell ref="A32:J32"/>
    <mergeCell ref="A33:J33"/>
    <mergeCell ref="A34:J34"/>
    <mergeCell ref="A35:J35"/>
    <mergeCell ref="A36:J3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B087-772F-410B-B4C2-EBAD39F92821}">
  <dimension ref="A1:K47"/>
  <sheetViews>
    <sheetView workbookViewId="0">
      <selection activeCell="K1" sqref="K1"/>
    </sheetView>
  </sheetViews>
  <sheetFormatPr defaultRowHeight="15" x14ac:dyDescent="0.25"/>
  <cols>
    <col min="1" max="1" width="40.140625" style="1" customWidth="1"/>
    <col min="2" max="16384" width="9.140625" style="1"/>
  </cols>
  <sheetData>
    <row r="1" spans="1:11" x14ac:dyDescent="0.25">
      <c r="A1" s="1" t="s">
        <v>251</v>
      </c>
      <c r="K1" s="2"/>
    </row>
    <row r="2" spans="1:11" ht="17.25" x14ac:dyDescent="0.25">
      <c r="A2" s="193" t="s">
        <v>615</v>
      </c>
    </row>
    <row r="3" spans="1:11" x14ac:dyDescent="0.25">
      <c r="A3" s="4"/>
    </row>
    <row r="4" spans="1:11" x14ac:dyDescent="0.25">
      <c r="A4" s="213" t="s">
        <v>252</v>
      </c>
      <c r="B4" s="243" t="s">
        <v>253</v>
      </c>
      <c r="C4" s="243"/>
      <c r="D4" s="243"/>
      <c r="E4" s="243"/>
      <c r="F4" s="243"/>
      <c r="G4" s="243"/>
      <c r="H4" s="243"/>
      <c r="I4" s="243"/>
      <c r="J4" s="243"/>
      <c r="K4" s="243"/>
    </row>
    <row r="5" spans="1:11" x14ac:dyDescent="0.25">
      <c r="A5" s="213"/>
      <c r="B5" s="244" t="s">
        <v>254</v>
      </c>
      <c r="C5" s="245"/>
      <c r="D5" s="245"/>
      <c r="E5" s="245"/>
      <c r="F5" s="245"/>
      <c r="G5" s="245" t="s">
        <v>265</v>
      </c>
      <c r="H5" s="245"/>
      <c r="I5" s="245"/>
      <c r="J5" s="245"/>
      <c r="K5" s="245"/>
    </row>
    <row r="6" spans="1:11" x14ac:dyDescent="0.25">
      <c r="A6" s="213"/>
      <c r="B6" s="244" t="s">
        <v>266</v>
      </c>
      <c r="C6" s="245" t="s">
        <v>267</v>
      </c>
      <c r="D6" s="245"/>
      <c r="E6" s="245"/>
      <c r="F6" s="245"/>
      <c r="G6" s="245" t="s">
        <v>266</v>
      </c>
      <c r="H6" s="245" t="s">
        <v>267</v>
      </c>
      <c r="I6" s="245"/>
      <c r="J6" s="245"/>
      <c r="K6" s="245"/>
    </row>
    <row r="7" spans="1:11" ht="24.75" x14ac:dyDescent="0.25">
      <c r="A7" s="213"/>
      <c r="B7" s="246"/>
      <c r="C7" s="119" t="s">
        <v>255</v>
      </c>
      <c r="D7" s="119" t="s">
        <v>256</v>
      </c>
      <c r="E7" s="119" t="s">
        <v>268</v>
      </c>
      <c r="F7" s="119" t="s">
        <v>269</v>
      </c>
      <c r="G7" s="247"/>
      <c r="H7" s="119" t="s">
        <v>255</v>
      </c>
      <c r="I7" s="119" t="s">
        <v>256</v>
      </c>
      <c r="J7" s="119" t="s">
        <v>268</v>
      </c>
      <c r="K7" s="119" t="s">
        <v>269</v>
      </c>
    </row>
    <row r="8" spans="1:11" ht="24" x14ac:dyDescent="0.25">
      <c r="A8" s="120" t="s">
        <v>257</v>
      </c>
      <c r="B8" s="121" t="s">
        <v>270</v>
      </c>
      <c r="C8" s="121" t="s">
        <v>26</v>
      </c>
      <c r="D8" s="121" t="s">
        <v>26</v>
      </c>
      <c r="E8" s="121" t="s">
        <v>271</v>
      </c>
      <c r="F8" s="121" t="s">
        <v>26</v>
      </c>
      <c r="G8" s="121" t="s">
        <v>272</v>
      </c>
      <c r="H8" s="121" t="s">
        <v>26</v>
      </c>
      <c r="I8" s="121" t="s">
        <v>26</v>
      </c>
      <c r="J8" s="121" t="s">
        <v>273</v>
      </c>
      <c r="K8" s="121" t="s">
        <v>26</v>
      </c>
    </row>
    <row r="9" spans="1:11" ht="24" x14ac:dyDescent="0.25">
      <c r="A9" s="122" t="s">
        <v>274</v>
      </c>
      <c r="B9" s="123" t="s">
        <v>26</v>
      </c>
      <c r="C9" s="123" t="s">
        <v>26</v>
      </c>
      <c r="D9" s="123" t="s">
        <v>26</v>
      </c>
      <c r="E9" s="123" t="s">
        <v>271</v>
      </c>
      <c r="F9" s="123" t="s">
        <v>26</v>
      </c>
      <c r="G9" s="123" t="s">
        <v>26</v>
      </c>
      <c r="H9" s="123" t="s">
        <v>26</v>
      </c>
      <c r="I9" s="123" t="s">
        <v>26</v>
      </c>
      <c r="J9" s="123" t="s">
        <v>273</v>
      </c>
      <c r="K9" s="123" t="s">
        <v>26</v>
      </c>
    </row>
    <row r="10" spans="1:11" x14ac:dyDescent="0.25">
      <c r="A10" s="124" t="s">
        <v>264</v>
      </c>
      <c r="B10" s="125" t="s">
        <v>26</v>
      </c>
      <c r="C10" s="125" t="s">
        <v>26</v>
      </c>
      <c r="D10" s="125" t="s">
        <v>26</v>
      </c>
      <c r="E10" s="125" t="s">
        <v>26</v>
      </c>
      <c r="F10" s="125" t="s">
        <v>26</v>
      </c>
      <c r="G10" s="125" t="s">
        <v>26</v>
      </c>
      <c r="H10" s="125" t="s">
        <v>26</v>
      </c>
      <c r="I10" s="125" t="s">
        <v>26</v>
      </c>
      <c r="J10" s="125" t="s">
        <v>26</v>
      </c>
      <c r="K10" s="125" t="s">
        <v>26</v>
      </c>
    </row>
    <row r="11" spans="1:11" ht="24" x14ac:dyDescent="0.25">
      <c r="A11" s="126" t="s">
        <v>258</v>
      </c>
      <c r="B11" s="125" t="s">
        <v>275</v>
      </c>
      <c r="C11" s="125" t="s">
        <v>26</v>
      </c>
      <c r="D11" s="125" t="s">
        <v>26</v>
      </c>
      <c r="E11" s="125" t="s">
        <v>26</v>
      </c>
      <c r="F11" s="125" t="s">
        <v>26</v>
      </c>
      <c r="G11" s="125" t="s">
        <v>276</v>
      </c>
      <c r="H11" s="125" t="s">
        <v>26</v>
      </c>
      <c r="I11" s="125" t="s">
        <v>26</v>
      </c>
      <c r="J11" s="125" t="s">
        <v>26</v>
      </c>
      <c r="K11" s="125" t="s">
        <v>26</v>
      </c>
    </row>
    <row r="12" spans="1:11" x14ac:dyDescent="0.25">
      <c r="A12" s="127" t="s">
        <v>259</v>
      </c>
      <c r="B12" s="128" t="s">
        <v>277</v>
      </c>
      <c r="C12" s="128" t="s">
        <v>26</v>
      </c>
      <c r="D12" s="128" t="s">
        <v>26</v>
      </c>
      <c r="E12" s="128" t="s">
        <v>26</v>
      </c>
      <c r="F12" s="128" t="s">
        <v>26</v>
      </c>
      <c r="G12" s="128" t="s">
        <v>278</v>
      </c>
      <c r="H12" s="128" t="s">
        <v>26</v>
      </c>
      <c r="I12" s="128" t="s">
        <v>26</v>
      </c>
      <c r="J12" s="128" t="s">
        <v>26</v>
      </c>
      <c r="K12" s="128" t="s">
        <v>26</v>
      </c>
    </row>
    <row r="13" spans="1:11" ht="24" x14ac:dyDescent="0.25">
      <c r="A13" s="86" t="s">
        <v>260</v>
      </c>
      <c r="B13" s="121" t="s">
        <v>26</v>
      </c>
      <c r="C13" s="121" t="s">
        <v>279</v>
      </c>
      <c r="D13" s="121" t="s">
        <v>280</v>
      </c>
      <c r="E13" s="121" t="s">
        <v>281</v>
      </c>
      <c r="F13" s="121" t="s">
        <v>26</v>
      </c>
      <c r="G13" s="121" t="s">
        <v>26</v>
      </c>
      <c r="H13" s="121" t="s">
        <v>282</v>
      </c>
      <c r="I13" s="121" t="s">
        <v>283</v>
      </c>
      <c r="J13" s="121" t="s">
        <v>284</v>
      </c>
      <c r="K13" s="121" t="s">
        <v>26</v>
      </c>
    </row>
    <row r="14" spans="1:11" ht="24" x14ac:dyDescent="0.25">
      <c r="A14" s="94" t="s">
        <v>261</v>
      </c>
      <c r="B14" s="121" t="s">
        <v>270</v>
      </c>
      <c r="C14" s="121" t="s">
        <v>279</v>
      </c>
      <c r="D14" s="121" t="s">
        <v>280</v>
      </c>
      <c r="E14" s="121" t="s">
        <v>285</v>
      </c>
      <c r="F14" s="121" t="s">
        <v>26</v>
      </c>
      <c r="G14" s="121" t="s">
        <v>272</v>
      </c>
      <c r="H14" s="121" t="s">
        <v>282</v>
      </c>
      <c r="I14" s="121" t="s">
        <v>283</v>
      </c>
      <c r="J14" s="121" t="s">
        <v>286</v>
      </c>
      <c r="K14" s="121" t="s">
        <v>26</v>
      </c>
    </row>
    <row r="15" spans="1:11" x14ac:dyDescent="0.25">
      <c r="A15" s="96"/>
      <c r="B15" s="22"/>
      <c r="C15" s="22"/>
      <c r="D15" s="22"/>
      <c r="E15" s="22"/>
      <c r="F15" s="22"/>
      <c r="G15" s="22"/>
      <c r="H15" s="22"/>
      <c r="I15" s="22"/>
      <c r="J15" s="22"/>
      <c r="K15" s="22"/>
    </row>
    <row r="16" spans="1:11" x14ac:dyDescent="0.25">
      <c r="A16" s="11" t="s">
        <v>262</v>
      </c>
      <c r="B16" s="22"/>
      <c r="C16" s="22"/>
      <c r="D16" s="22"/>
      <c r="E16" s="22"/>
      <c r="F16" s="22"/>
      <c r="G16" s="22"/>
      <c r="H16" s="22"/>
      <c r="I16" s="22"/>
      <c r="J16" s="22"/>
      <c r="K16" s="22"/>
    </row>
    <row r="17" spans="1:11" x14ac:dyDescent="0.25">
      <c r="A17" s="11" t="s">
        <v>287</v>
      </c>
    </row>
    <row r="18" spans="1:11" x14ac:dyDescent="0.25">
      <c r="A18" s="118" t="s">
        <v>288</v>
      </c>
    </row>
    <row r="19" spans="1:11" x14ac:dyDescent="0.25">
      <c r="A19" s="118" t="s">
        <v>289</v>
      </c>
    </row>
    <row r="20" spans="1:11" x14ac:dyDescent="0.25">
      <c r="A20" s="118" t="s">
        <v>290</v>
      </c>
    </row>
    <row r="21" spans="1:11" x14ac:dyDescent="0.25">
      <c r="A21" s="118" t="s">
        <v>291</v>
      </c>
    </row>
    <row r="22" spans="1:11" x14ac:dyDescent="0.25">
      <c r="A22" s="118" t="s">
        <v>292</v>
      </c>
    </row>
    <row r="23" spans="1:11" x14ac:dyDescent="0.25">
      <c r="A23" s="118" t="s">
        <v>293</v>
      </c>
    </row>
    <row r="24" spans="1:11" x14ac:dyDescent="0.25">
      <c r="A24" s="118" t="s">
        <v>294</v>
      </c>
    </row>
    <row r="25" spans="1:11" x14ac:dyDescent="0.25">
      <c r="A25" s="118" t="s">
        <v>295</v>
      </c>
    </row>
    <row r="27" spans="1:11" x14ac:dyDescent="0.25">
      <c r="A27" s="99" t="s">
        <v>20</v>
      </c>
      <c r="B27" s="14"/>
      <c r="C27" s="14"/>
      <c r="D27" s="14"/>
      <c r="E27" s="14"/>
    </row>
    <row r="28" spans="1:11" x14ac:dyDescent="0.25">
      <c r="A28" s="73"/>
      <c r="B28" s="73"/>
      <c r="C28" s="73"/>
      <c r="D28" s="73"/>
      <c r="E28" s="73"/>
      <c r="F28" s="73"/>
      <c r="G28" s="73"/>
      <c r="H28" s="73"/>
      <c r="I28" s="73"/>
      <c r="J28" s="73"/>
      <c r="K28" s="73"/>
    </row>
    <row r="29" spans="1:11" x14ac:dyDescent="0.25">
      <c r="A29" s="73"/>
      <c r="B29" s="73"/>
      <c r="C29" s="73"/>
      <c r="D29" s="73"/>
      <c r="E29" s="73"/>
      <c r="F29" s="73"/>
      <c r="G29" s="73"/>
      <c r="H29" s="73"/>
      <c r="I29" s="73"/>
      <c r="J29" s="73"/>
      <c r="K29" s="73"/>
    </row>
    <row r="30" spans="1:11" x14ac:dyDescent="0.25">
      <c r="A30" s="73"/>
      <c r="B30" s="73"/>
      <c r="C30" s="73"/>
      <c r="D30" s="73"/>
      <c r="E30" s="73"/>
      <c r="F30" s="73"/>
      <c r="G30" s="73"/>
      <c r="H30" s="73"/>
      <c r="I30" s="73"/>
      <c r="J30" s="73"/>
      <c r="K30" s="73"/>
    </row>
    <row r="31" spans="1:11" x14ac:dyDescent="0.25">
      <c r="A31" s="251" t="s">
        <v>263</v>
      </c>
      <c r="B31" s="251"/>
      <c r="C31" s="251"/>
      <c r="D31" s="251"/>
      <c r="E31" s="251"/>
      <c r="F31" s="251"/>
      <c r="G31" s="251"/>
      <c r="H31" s="251"/>
      <c r="I31" s="251"/>
      <c r="J31" s="251"/>
      <c r="K31" s="251"/>
    </row>
    <row r="32" spans="1:11" x14ac:dyDescent="0.25">
      <c r="A32" s="248" t="s">
        <v>296</v>
      </c>
      <c r="B32" s="249"/>
      <c r="C32" s="249"/>
      <c r="D32" s="249"/>
      <c r="E32" s="249"/>
      <c r="F32" s="249"/>
      <c r="G32" s="249"/>
      <c r="H32" s="249"/>
      <c r="I32" s="249"/>
      <c r="J32" s="249"/>
      <c r="K32" s="250"/>
    </row>
    <row r="33" spans="1:11" x14ac:dyDescent="0.25">
      <c r="A33" s="129"/>
      <c r="B33" s="130"/>
      <c r="C33" s="130"/>
      <c r="D33" s="130"/>
      <c r="E33" s="130"/>
      <c r="F33" s="130"/>
      <c r="G33" s="130"/>
      <c r="H33" s="130"/>
      <c r="I33" s="130"/>
      <c r="J33" s="130"/>
      <c r="K33" s="131"/>
    </row>
    <row r="34" spans="1:11" x14ac:dyDescent="0.25">
      <c r="A34" s="248" t="s">
        <v>297</v>
      </c>
      <c r="B34" s="249"/>
      <c r="C34" s="249"/>
      <c r="D34" s="249"/>
      <c r="E34" s="249"/>
      <c r="F34" s="249"/>
      <c r="G34" s="249"/>
      <c r="H34" s="249"/>
      <c r="I34" s="249"/>
      <c r="J34" s="249"/>
      <c r="K34" s="250"/>
    </row>
    <row r="35" spans="1:11" x14ac:dyDescent="0.25">
      <c r="A35" s="129"/>
      <c r="B35" s="130"/>
      <c r="C35" s="130"/>
      <c r="D35" s="130"/>
      <c r="E35" s="130"/>
      <c r="F35" s="130"/>
      <c r="G35" s="130"/>
      <c r="H35" s="130"/>
      <c r="I35" s="130"/>
      <c r="J35" s="130"/>
      <c r="K35" s="131"/>
    </row>
    <row r="36" spans="1:11" x14ac:dyDescent="0.25">
      <c r="A36" s="248" t="s">
        <v>298</v>
      </c>
      <c r="B36" s="249"/>
      <c r="C36" s="249"/>
      <c r="D36" s="249"/>
      <c r="E36" s="249"/>
      <c r="F36" s="249"/>
      <c r="G36" s="249"/>
      <c r="H36" s="249"/>
      <c r="I36" s="249"/>
      <c r="J36" s="249"/>
      <c r="K36" s="250"/>
    </row>
    <row r="37" spans="1:11" x14ac:dyDescent="0.25">
      <c r="A37" s="129"/>
      <c r="B37" s="130"/>
      <c r="C37" s="130"/>
      <c r="D37" s="130"/>
      <c r="E37" s="130"/>
      <c r="F37" s="130"/>
      <c r="G37" s="130"/>
      <c r="H37" s="130"/>
      <c r="I37" s="130"/>
      <c r="J37" s="130"/>
      <c r="K37" s="131"/>
    </row>
    <row r="38" spans="1:11" x14ac:dyDescent="0.25">
      <c r="A38" s="248" t="s">
        <v>299</v>
      </c>
      <c r="B38" s="249"/>
      <c r="C38" s="249"/>
      <c r="D38" s="249"/>
      <c r="E38" s="249"/>
      <c r="F38" s="249"/>
      <c r="G38" s="249"/>
      <c r="H38" s="249"/>
      <c r="I38" s="249"/>
      <c r="J38" s="249"/>
      <c r="K38" s="250"/>
    </row>
    <row r="39" spans="1:11" x14ac:dyDescent="0.25">
      <c r="A39" s="129"/>
      <c r="B39" s="130"/>
      <c r="C39" s="130"/>
      <c r="D39" s="130"/>
      <c r="E39" s="130"/>
      <c r="F39" s="130"/>
      <c r="G39" s="130"/>
      <c r="H39" s="130"/>
      <c r="I39" s="130"/>
      <c r="J39" s="130"/>
      <c r="K39" s="131"/>
    </row>
    <row r="40" spans="1:11" x14ac:dyDescent="0.25">
      <c r="A40" s="248" t="s">
        <v>300</v>
      </c>
      <c r="B40" s="249"/>
      <c r="C40" s="249"/>
      <c r="D40" s="249"/>
      <c r="E40" s="249"/>
      <c r="F40" s="249"/>
      <c r="G40" s="249"/>
      <c r="H40" s="249"/>
      <c r="I40" s="249"/>
      <c r="J40" s="249"/>
      <c r="K40" s="250"/>
    </row>
    <row r="41" spans="1:11" x14ac:dyDescent="0.25">
      <c r="A41" s="129"/>
      <c r="B41" s="130"/>
      <c r="C41" s="130"/>
      <c r="D41" s="130"/>
      <c r="E41" s="130"/>
      <c r="F41" s="130"/>
      <c r="G41" s="130"/>
      <c r="H41" s="130"/>
      <c r="I41" s="130"/>
      <c r="J41" s="130"/>
      <c r="K41" s="131"/>
    </row>
    <row r="42" spans="1:11" x14ac:dyDescent="0.25">
      <c r="A42" s="248" t="s">
        <v>301</v>
      </c>
      <c r="B42" s="249"/>
      <c r="C42" s="249"/>
      <c r="D42" s="249"/>
      <c r="E42" s="249"/>
      <c r="F42" s="249"/>
      <c r="G42" s="249"/>
      <c r="H42" s="249"/>
      <c r="I42" s="249"/>
      <c r="J42" s="249"/>
      <c r="K42" s="250"/>
    </row>
    <row r="43" spans="1:11" x14ac:dyDescent="0.25">
      <c r="A43" s="129"/>
      <c r="B43" s="130"/>
      <c r="C43" s="130"/>
      <c r="D43" s="130"/>
      <c r="E43" s="130"/>
      <c r="F43" s="130"/>
      <c r="G43" s="130"/>
      <c r="H43" s="130"/>
      <c r="I43" s="130"/>
      <c r="J43" s="130"/>
      <c r="K43" s="131"/>
    </row>
    <row r="44" spans="1:11" x14ac:dyDescent="0.25">
      <c r="A44" s="248" t="s">
        <v>302</v>
      </c>
      <c r="B44" s="249"/>
      <c r="C44" s="249"/>
      <c r="D44" s="249"/>
      <c r="E44" s="249"/>
      <c r="F44" s="249"/>
      <c r="G44" s="249"/>
      <c r="H44" s="249"/>
      <c r="I44" s="249"/>
      <c r="J44" s="249"/>
      <c r="K44" s="250"/>
    </row>
    <row r="45" spans="1:11" x14ac:dyDescent="0.25">
      <c r="A45" s="129"/>
      <c r="B45" s="130"/>
      <c r="C45" s="130"/>
      <c r="D45" s="130"/>
      <c r="E45" s="130"/>
      <c r="F45" s="130"/>
      <c r="G45" s="130"/>
      <c r="H45" s="130"/>
      <c r="I45" s="130"/>
      <c r="J45" s="130"/>
      <c r="K45" s="131"/>
    </row>
    <row r="46" spans="1:11" x14ac:dyDescent="0.25">
      <c r="A46" s="248" t="s">
        <v>303</v>
      </c>
      <c r="B46" s="249"/>
      <c r="C46" s="249"/>
      <c r="D46" s="249"/>
      <c r="E46" s="249"/>
      <c r="F46" s="249"/>
      <c r="G46" s="249"/>
      <c r="H46" s="249"/>
      <c r="I46" s="249"/>
      <c r="J46" s="249"/>
      <c r="K46" s="250"/>
    </row>
    <row r="47" spans="1:11" x14ac:dyDescent="0.25">
      <c r="A47" s="129"/>
      <c r="B47" s="130"/>
      <c r="C47" s="130"/>
      <c r="D47" s="130"/>
      <c r="E47" s="130"/>
      <c r="F47" s="130"/>
      <c r="G47" s="130"/>
      <c r="H47" s="130"/>
      <c r="I47" s="130"/>
      <c r="J47" s="130"/>
      <c r="K47" s="131"/>
    </row>
  </sheetData>
  <mergeCells count="17">
    <mergeCell ref="A42:K42"/>
    <mergeCell ref="A44:K44"/>
    <mergeCell ref="A46:K46"/>
    <mergeCell ref="A31:K31"/>
    <mergeCell ref="A32:K32"/>
    <mergeCell ref="A34:K34"/>
    <mergeCell ref="A36:K36"/>
    <mergeCell ref="A38:K38"/>
    <mergeCell ref="A40:K40"/>
    <mergeCell ref="A4:A7"/>
    <mergeCell ref="B4:K4"/>
    <mergeCell ref="B5:F5"/>
    <mergeCell ref="G5:K5"/>
    <mergeCell ref="B6:B7"/>
    <mergeCell ref="C6:F6"/>
    <mergeCell ref="G6:G7"/>
    <mergeCell ref="H6:K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D52BE-39EE-40BD-99CC-B8C9BE4EB31B}">
  <dimension ref="A1:K47"/>
  <sheetViews>
    <sheetView workbookViewId="0">
      <selection activeCell="K1" sqref="K1"/>
    </sheetView>
  </sheetViews>
  <sheetFormatPr defaultRowHeight="15" x14ac:dyDescent="0.25"/>
  <cols>
    <col min="1" max="1" width="40.140625" style="1" customWidth="1"/>
    <col min="2" max="16384" width="9.140625" style="1"/>
  </cols>
  <sheetData>
    <row r="1" spans="1:11" x14ac:dyDescent="0.25">
      <c r="A1" s="1" t="s">
        <v>251</v>
      </c>
      <c r="K1" s="2"/>
    </row>
    <row r="2" spans="1:11" ht="17.25" x14ac:dyDescent="0.25">
      <c r="A2" s="193" t="s">
        <v>614</v>
      </c>
    </row>
    <row r="3" spans="1:11" x14ac:dyDescent="0.25">
      <c r="A3" s="4"/>
    </row>
    <row r="4" spans="1:11" x14ac:dyDescent="0.25">
      <c r="A4" s="213" t="s">
        <v>252</v>
      </c>
      <c r="B4" s="243" t="s">
        <v>253</v>
      </c>
      <c r="C4" s="243"/>
      <c r="D4" s="243"/>
      <c r="E4" s="243"/>
      <c r="F4" s="243"/>
      <c r="G4" s="243"/>
      <c r="H4" s="243"/>
      <c r="I4" s="243"/>
      <c r="J4" s="243"/>
      <c r="K4" s="243"/>
    </row>
    <row r="5" spans="1:11" x14ac:dyDescent="0.25">
      <c r="A5" s="213"/>
      <c r="B5" s="244" t="s">
        <v>254</v>
      </c>
      <c r="C5" s="245"/>
      <c r="D5" s="245"/>
      <c r="E5" s="245"/>
      <c r="F5" s="245"/>
      <c r="G5" s="245" t="s">
        <v>265</v>
      </c>
      <c r="H5" s="245"/>
      <c r="I5" s="245"/>
      <c r="J5" s="245"/>
      <c r="K5" s="245"/>
    </row>
    <row r="6" spans="1:11" x14ac:dyDescent="0.25">
      <c r="A6" s="213"/>
      <c r="B6" s="244" t="s">
        <v>266</v>
      </c>
      <c r="C6" s="245" t="s">
        <v>267</v>
      </c>
      <c r="D6" s="245"/>
      <c r="E6" s="245"/>
      <c r="F6" s="245"/>
      <c r="G6" s="245" t="s">
        <v>266</v>
      </c>
      <c r="H6" s="245" t="s">
        <v>267</v>
      </c>
      <c r="I6" s="245"/>
      <c r="J6" s="245"/>
      <c r="K6" s="245"/>
    </row>
    <row r="7" spans="1:11" ht="24.75" x14ac:dyDescent="0.25">
      <c r="A7" s="213"/>
      <c r="B7" s="246"/>
      <c r="C7" s="119" t="s">
        <v>255</v>
      </c>
      <c r="D7" s="119" t="s">
        <v>256</v>
      </c>
      <c r="E7" s="119" t="s">
        <v>268</v>
      </c>
      <c r="F7" s="119" t="s">
        <v>269</v>
      </c>
      <c r="G7" s="247"/>
      <c r="H7" s="119" t="s">
        <v>255</v>
      </c>
      <c r="I7" s="119" t="s">
        <v>256</v>
      </c>
      <c r="J7" s="119" t="s">
        <v>268</v>
      </c>
      <c r="K7" s="119" t="s">
        <v>269</v>
      </c>
    </row>
    <row r="8" spans="1:11" ht="24" x14ac:dyDescent="0.25">
      <c r="A8" s="86" t="s">
        <v>257</v>
      </c>
      <c r="B8" s="121" t="s">
        <v>304</v>
      </c>
      <c r="C8" s="121" t="s">
        <v>26</v>
      </c>
      <c r="D8" s="121" t="s">
        <v>26</v>
      </c>
      <c r="E8" s="121" t="s">
        <v>26</v>
      </c>
      <c r="F8" s="121" t="s">
        <v>26</v>
      </c>
      <c r="G8" s="121" t="s">
        <v>305</v>
      </c>
      <c r="H8" s="121" t="s">
        <v>26</v>
      </c>
      <c r="I8" s="121" t="s">
        <v>26</v>
      </c>
      <c r="J8" s="121" t="s">
        <v>26</v>
      </c>
      <c r="K8" s="121" t="s">
        <v>26</v>
      </c>
    </row>
    <row r="9" spans="1:11" x14ac:dyDescent="0.25">
      <c r="A9" s="122" t="s">
        <v>274</v>
      </c>
      <c r="B9" s="123" t="s">
        <v>26</v>
      </c>
      <c r="C9" s="123" t="s">
        <v>26</v>
      </c>
      <c r="D9" s="123" t="s">
        <v>26</v>
      </c>
      <c r="E9" s="123" t="s">
        <v>26</v>
      </c>
      <c r="F9" s="123" t="s">
        <v>26</v>
      </c>
      <c r="G9" s="123" t="s">
        <v>26</v>
      </c>
      <c r="H9" s="123" t="s">
        <v>26</v>
      </c>
      <c r="I9" s="123" t="s">
        <v>26</v>
      </c>
      <c r="J9" s="123" t="s">
        <v>26</v>
      </c>
      <c r="K9" s="123" t="s">
        <v>26</v>
      </c>
    </row>
    <row r="10" spans="1:11" x14ac:dyDescent="0.25">
      <c r="A10" s="132" t="s">
        <v>306</v>
      </c>
      <c r="B10" s="125" t="s">
        <v>26</v>
      </c>
      <c r="C10" s="125" t="s">
        <v>26</v>
      </c>
      <c r="D10" s="125" t="s">
        <v>26</v>
      </c>
      <c r="E10" s="125" t="s">
        <v>26</v>
      </c>
      <c r="F10" s="125" t="s">
        <v>26</v>
      </c>
      <c r="G10" s="125" t="s">
        <v>26</v>
      </c>
      <c r="H10" s="125" t="s">
        <v>26</v>
      </c>
      <c r="I10" s="125" t="s">
        <v>26</v>
      </c>
      <c r="J10" s="125" t="s">
        <v>26</v>
      </c>
      <c r="K10" s="125" t="s">
        <v>26</v>
      </c>
    </row>
    <row r="11" spans="1:11" ht="24" x14ac:dyDescent="0.25">
      <c r="A11" s="126" t="s">
        <v>258</v>
      </c>
      <c r="B11" s="125" t="s">
        <v>307</v>
      </c>
      <c r="C11" s="125" t="s">
        <v>26</v>
      </c>
      <c r="D11" s="125" t="s">
        <v>26</v>
      </c>
      <c r="E11" s="125" t="s">
        <v>26</v>
      </c>
      <c r="F11" s="125" t="s">
        <v>26</v>
      </c>
      <c r="G11" s="125" t="s">
        <v>308</v>
      </c>
      <c r="H11" s="125" t="s">
        <v>26</v>
      </c>
      <c r="I11" s="125" t="s">
        <v>26</v>
      </c>
      <c r="J11" s="125" t="s">
        <v>26</v>
      </c>
      <c r="K11" s="125" t="s">
        <v>26</v>
      </c>
    </row>
    <row r="12" spans="1:11" x14ac:dyDescent="0.25">
      <c r="A12" s="127" t="s">
        <v>259</v>
      </c>
      <c r="B12" s="128" t="s">
        <v>309</v>
      </c>
      <c r="C12" s="128" t="s">
        <v>26</v>
      </c>
      <c r="D12" s="128" t="s">
        <v>26</v>
      </c>
      <c r="E12" s="128" t="s">
        <v>26</v>
      </c>
      <c r="F12" s="128" t="s">
        <v>26</v>
      </c>
      <c r="G12" s="128" t="s">
        <v>310</v>
      </c>
      <c r="H12" s="128" t="s">
        <v>26</v>
      </c>
      <c r="I12" s="128" t="s">
        <v>26</v>
      </c>
      <c r="J12" s="128" t="s">
        <v>26</v>
      </c>
      <c r="K12" s="128" t="s">
        <v>26</v>
      </c>
    </row>
    <row r="13" spans="1:11" ht="24" x14ac:dyDescent="0.25">
      <c r="A13" s="86" t="s">
        <v>260</v>
      </c>
      <c r="B13" s="121" t="s">
        <v>26</v>
      </c>
      <c r="C13" s="121" t="s">
        <v>311</v>
      </c>
      <c r="D13" s="121" t="s">
        <v>312</v>
      </c>
      <c r="E13" s="121" t="s">
        <v>313</v>
      </c>
      <c r="F13" s="121" t="s">
        <v>26</v>
      </c>
      <c r="G13" s="121" t="s">
        <v>26</v>
      </c>
      <c r="H13" s="121" t="s">
        <v>314</v>
      </c>
      <c r="I13" s="121" t="s">
        <v>315</v>
      </c>
      <c r="J13" s="121" t="s">
        <v>316</v>
      </c>
      <c r="K13" s="121" t="s">
        <v>26</v>
      </c>
    </row>
    <row r="14" spans="1:11" ht="24" x14ac:dyDescent="0.25">
      <c r="A14" s="94" t="s">
        <v>261</v>
      </c>
      <c r="B14" s="121" t="s">
        <v>304</v>
      </c>
      <c r="C14" s="121" t="s">
        <v>311</v>
      </c>
      <c r="D14" s="121" t="s">
        <v>312</v>
      </c>
      <c r="E14" s="121" t="s">
        <v>313</v>
      </c>
      <c r="F14" s="121" t="s">
        <v>26</v>
      </c>
      <c r="G14" s="121" t="s">
        <v>305</v>
      </c>
      <c r="H14" s="121" t="s">
        <v>314</v>
      </c>
      <c r="I14" s="121" t="s">
        <v>315</v>
      </c>
      <c r="J14" s="121" t="s">
        <v>316</v>
      </c>
      <c r="K14" s="121" t="s">
        <v>26</v>
      </c>
    </row>
    <row r="15" spans="1:11" x14ac:dyDescent="0.25">
      <c r="A15" s="22"/>
      <c r="B15" s="22"/>
      <c r="C15" s="22"/>
      <c r="D15" s="22"/>
      <c r="E15" s="22"/>
      <c r="F15" s="22"/>
      <c r="G15" s="22"/>
      <c r="H15" s="22"/>
      <c r="I15" s="22"/>
      <c r="J15" s="22"/>
      <c r="K15" s="22"/>
    </row>
    <row r="16" spans="1:11" x14ac:dyDescent="0.25">
      <c r="A16" s="11" t="s">
        <v>262</v>
      </c>
      <c r="B16" s="22"/>
      <c r="C16" s="22"/>
      <c r="D16" s="22"/>
      <c r="E16" s="22"/>
      <c r="F16" s="22"/>
      <c r="G16" s="22"/>
      <c r="H16" s="22"/>
      <c r="I16" s="22"/>
      <c r="J16" s="22"/>
      <c r="K16" s="22"/>
    </row>
    <row r="17" spans="1:11" x14ac:dyDescent="0.25">
      <c r="A17" s="11" t="s">
        <v>287</v>
      </c>
    </row>
    <row r="18" spans="1:11" x14ac:dyDescent="0.25">
      <c r="A18" s="118" t="s">
        <v>288</v>
      </c>
    </row>
    <row r="19" spans="1:11" x14ac:dyDescent="0.25">
      <c r="A19" s="118" t="s">
        <v>289</v>
      </c>
    </row>
    <row r="20" spans="1:11" x14ac:dyDescent="0.25">
      <c r="A20" s="118" t="s">
        <v>290</v>
      </c>
    </row>
    <row r="21" spans="1:11" x14ac:dyDescent="0.25">
      <c r="A21" s="118" t="s">
        <v>291</v>
      </c>
    </row>
    <row r="22" spans="1:11" x14ac:dyDescent="0.25">
      <c r="A22" s="118" t="s">
        <v>292</v>
      </c>
    </row>
    <row r="23" spans="1:11" x14ac:dyDescent="0.25">
      <c r="A23" s="118" t="s">
        <v>293</v>
      </c>
    </row>
    <row r="24" spans="1:11" x14ac:dyDescent="0.25">
      <c r="A24" s="118" t="s">
        <v>294</v>
      </c>
    </row>
    <row r="25" spans="1:11" x14ac:dyDescent="0.25">
      <c r="A25" s="118" t="s">
        <v>295</v>
      </c>
    </row>
    <row r="26" spans="1:11" x14ac:dyDescent="0.25">
      <c r="A26" s="133"/>
    </row>
    <row r="27" spans="1:11" x14ac:dyDescent="0.25">
      <c r="A27" s="99" t="s">
        <v>20</v>
      </c>
      <c r="B27" s="14"/>
      <c r="C27" s="14"/>
      <c r="D27" s="14"/>
      <c r="E27" s="14"/>
    </row>
    <row r="28" spans="1:11" x14ac:dyDescent="0.25">
      <c r="A28" s="255"/>
      <c r="B28" s="255"/>
      <c r="C28" s="255"/>
      <c r="D28" s="255"/>
      <c r="E28" s="255"/>
      <c r="F28" s="255"/>
      <c r="G28" s="255"/>
      <c r="H28" s="255"/>
      <c r="I28" s="255"/>
      <c r="J28" s="255"/>
      <c r="K28" s="255"/>
    </row>
    <row r="29" spans="1:11" x14ac:dyDescent="0.25">
      <c r="A29" s="73"/>
      <c r="B29" s="73"/>
      <c r="C29" s="73"/>
      <c r="D29" s="73"/>
      <c r="E29" s="73"/>
      <c r="F29" s="73"/>
      <c r="G29" s="73"/>
      <c r="H29" s="73"/>
      <c r="I29" s="73"/>
      <c r="J29" s="73"/>
      <c r="K29" s="73"/>
    </row>
    <row r="30" spans="1:11" x14ac:dyDescent="0.25">
      <c r="A30" s="73"/>
      <c r="B30" s="73"/>
      <c r="C30" s="73"/>
      <c r="D30" s="73"/>
      <c r="E30" s="73"/>
      <c r="F30" s="73"/>
      <c r="G30" s="73"/>
      <c r="H30" s="73"/>
      <c r="I30" s="73"/>
      <c r="J30" s="73"/>
      <c r="K30" s="73"/>
    </row>
    <row r="31" spans="1:11" x14ac:dyDescent="0.25">
      <c r="A31" s="251" t="s">
        <v>263</v>
      </c>
      <c r="B31" s="251"/>
      <c r="C31" s="251"/>
      <c r="D31" s="251"/>
      <c r="E31" s="251"/>
      <c r="F31" s="251"/>
      <c r="G31" s="251"/>
      <c r="H31" s="251"/>
      <c r="I31" s="251"/>
      <c r="J31" s="251"/>
      <c r="K31" s="251"/>
    </row>
    <row r="32" spans="1:11" x14ac:dyDescent="0.25">
      <c r="A32" s="252" t="s">
        <v>296</v>
      </c>
      <c r="B32" s="253"/>
      <c r="C32" s="253"/>
      <c r="D32" s="253"/>
      <c r="E32" s="253"/>
      <c r="F32" s="253"/>
      <c r="G32" s="253"/>
      <c r="H32" s="253"/>
      <c r="I32" s="253"/>
      <c r="J32" s="253"/>
      <c r="K32" s="254"/>
    </row>
    <row r="33" spans="1:11" ht="65.099999999999994" customHeight="1" x14ac:dyDescent="0.25">
      <c r="A33" s="134"/>
      <c r="B33" s="135"/>
      <c r="C33" s="135"/>
      <c r="D33" s="135"/>
      <c r="E33" s="135"/>
      <c r="F33" s="135"/>
      <c r="G33" s="135"/>
      <c r="H33" s="135"/>
      <c r="I33" s="135"/>
      <c r="J33" s="135"/>
      <c r="K33" s="136"/>
    </row>
    <row r="34" spans="1:11" x14ac:dyDescent="0.25">
      <c r="A34" s="252" t="s">
        <v>297</v>
      </c>
      <c r="B34" s="253"/>
      <c r="C34" s="253"/>
      <c r="D34" s="253"/>
      <c r="E34" s="253"/>
      <c r="F34" s="253"/>
      <c r="G34" s="253"/>
      <c r="H34" s="253"/>
      <c r="I34" s="253"/>
      <c r="J34" s="253"/>
      <c r="K34" s="254"/>
    </row>
    <row r="35" spans="1:11" ht="65.099999999999994" customHeight="1" x14ac:dyDescent="0.25">
      <c r="A35" s="134"/>
      <c r="B35" s="135"/>
      <c r="C35" s="135"/>
      <c r="D35" s="135"/>
      <c r="E35" s="135"/>
      <c r="F35" s="135"/>
      <c r="G35" s="135"/>
      <c r="H35" s="135"/>
      <c r="I35" s="135"/>
      <c r="J35" s="135"/>
      <c r="K35" s="136"/>
    </row>
    <row r="36" spans="1:11" x14ac:dyDescent="0.25">
      <c r="A36" s="252" t="s">
        <v>298</v>
      </c>
      <c r="B36" s="253"/>
      <c r="C36" s="253"/>
      <c r="D36" s="253"/>
      <c r="E36" s="253"/>
      <c r="F36" s="253"/>
      <c r="G36" s="253"/>
      <c r="H36" s="253"/>
      <c r="I36" s="253"/>
      <c r="J36" s="253"/>
      <c r="K36" s="254"/>
    </row>
    <row r="37" spans="1:11" ht="65.099999999999994" customHeight="1" x14ac:dyDescent="0.25">
      <c r="A37" s="134"/>
      <c r="B37" s="135"/>
      <c r="C37" s="135"/>
      <c r="D37" s="135"/>
      <c r="E37" s="135"/>
      <c r="F37" s="135"/>
      <c r="G37" s="135"/>
      <c r="H37" s="135"/>
      <c r="I37" s="135"/>
      <c r="J37" s="135"/>
      <c r="K37" s="136"/>
    </row>
    <row r="38" spans="1:11" x14ac:dyDescent="0.25">
      <c r="A38" s="252" t="s">
        <v>299</v>
      </c>
      <c r="B38" s="253"/>
      <c r="C38" s="253"/>
      <c r="D38" s="253"/>
      <c r="E38" s="253"/>
      <c r="F38" s="253"/>
      <c r="G38" s="253"/>
      <c r="H38" s="253"/>
      <c r="I38" s="253"/>
      <c r="J38" s="253"/>
      <c r="K38" s="254"/>
    </row>
    <row r="39" spans="1:11" ht="65.099999999999994" customHeight="1" x14ac:dyDescent="0.25">
      <c r="A39" s="134"/>
      <c r="B39" s="135"/>
      <c r="C39" s="135"/>
      <c r="D39" s="135"/>
      <c r="E39" s="135"/>
      <c r="F39" s="135"/>
      <c r="G39" s="135"/>
      <c r="H39" s="135"/>
      <c r="I39" s="135"/>
      <c r="J39" s="135"/>
      <c r="K39" s="136"/>
    </row>
    <row r="40" spans="1:11" x14ac:dyDescent="0.25">
      <c r="A40" s="252" t="s">
        <v>300</v>
      </c>
      <c r="B40" s="253"/>
      <c r="C40" s="253"/>
      <c r="D40" s="253"/>
      <c r="E40" s="253"/>
      <c r="F40" s="253"/>
      <c r="G40" s="253"/>
      <c r="H40" s="253"/>
      <c r="I40" s="253"/>
      <c r="J40" s="253"/>
      <c r="K40" s="254"/>
    </row>
    <row r="41" spans="1:11" ht="65.099999999999994" customHeight="1" x14ac:dyDescent="0.25">
      <c r="A41" s="134"/>
      <c r="B41" s="135"/>
      <c r="C41" s="135"/>
      <c r="D41" s="135"/>
      <c r="E41" s="135"/>
      <c r="F41" s="135"/>
      <c r="G41" s="135"/>
      <c r="H41" s="135"/>
      <c r="I41" s="135"/>
      <c r="J41" s="135"/>
      <c r="K41" s="136"/>
    </row>
    <row r="42" spans="1:11" x14ac:dyDescent="0.25">
      <c r="A42" s="252" t="s">
        <v>301</v>
      </c>
      <c r="B42" s="253"/>
      <c r="C42" s="253"/>
      <c r="D42" s="253"/>
      <c r="E42" s="253"/>
      <c r="F42" s="253"/>
      <c r="G42" s="253"/>
      <c r="H42" s="253"/>
      <c r="I42" s="253"/>
      <c r="J42" s="253"/>
      <c r="K42" s="254"/>
    </row>
    <row r="43" spans="1:11" ht="65.099999999999994" customHeight="1" x14ac:dyDescent="0.25">
      <c r="A43" s="134"/>
      <c r="B43" s="135"/>
      <c r="C43" s="135"/>
      <c r="D43" s="135"/>
      <c r="E43" s="135"/>
      <c r="F43" s="135"/>
      <c r="G43" s="135"/>
      <c r="H43" s="135"/>
      <c r="I43" s="135"/>
      <c r="J43" s="135"/>
      <c r="K43" s="136"/>
    </row>
    <row r="44" spans="1:11" x14ac:dyDescent="0.25">
      <c r="A44" s="252" t="s">
        <v>302</v>
      </c>
      <c r="B44" s="253"/>
      <c r="C44" s="253"/>
      <c r="D44" s="253"/>
      <c r="E44" s="253"/>
      <c r="F44" s="253"/>
      <c r="G44" s="253"/>
      <c r="H44" s="253"/>
      <c r="I44" s="253"/>
      <c r="J44" s="253"/>
      <c r="K44" s="254"/>
    </row>
    <row r="45" spans="1:11" ht="65.099999999999994" customHeight="1" x14ac:dyDescent="0.25">
      <c r="A45" s="134"/>
      <c r="B45" s="135"/>
      <c r="C45" s="135"/>
      <c r="D45" s="135"/>
      <c r="E45" s="135"/>
      <c r="F45" s="135"/>
      <c r="G45" s="135"/>
      <c r="H45" s="135"/>
      <c r="I45" s="135"/>
      <c r="J45" s="135"/>
      <c r="K45" s="136"/>
    </row>
    <row r="46" spans="1:11" ht="27.75" customHeight="1" x14ac:dyDescent="0.25">
      <c r="A46" s="252" t="s">
        <v>303</v>
      </c>
      <c r="B46" s="253"/>
      <c r="C46" s="253"/>
      <c r="D46" s="253"/>
      <c r="E46" s="253"/>
      <c r="F46" s="253"/>
      <c r="G46" s="253"/>
      <c r="H46" s="253"/>
      <c r="I46" s="253"/>
      <c r="J46" s="253"/>
      <c r="K46" s="254"/>
    </row>
    <row r="47" spans="1:11" ht="65.099999999999994" customHeight="1" x14ac:dyDescent="0.25">
      <c r="A47" s="134"/>
      <c r="B47" s="135"/>
      <c r="C47" s="135"/>
      <c r="D47" s="135"/>
      <c r="E47" s="135"/>
      <c r="F47" s="135"/>
      <c r="G47" s="135"/>
      <c r="H47" s="135"/>
      <c r="I47" s="135"/>
      <c r="J47" s="135"/>
      <c r="K47" s="136"/>
    </row>
  </sheetData>
  <mergeCells count="18">
    <mergeCell ref="A40:K40"/>
    <mergeCell ref="A42:K42"/>
    <mergeCell ref="A44:K44"/>
    <mergeCell ref="A46:K46"/>
    <mergeCell ref="A28:K28"/>
    <mergeCell ref="A31:K31"/>
    <mergeCell ref="A32:K32"/>
    <mergeCell ref="A34:K34"/>
    <mergeCell ref="A36:K36"/>
    <mergeCell ref="A38:K38"/>
    <mergeCell ref="A4:A7"/>
    <mergeCell ref="B4:K4"/>
    <mergeCell ref="B5:F5"/>
    <mergeCell ref="G5:K5"/>
    <mergeCell ref="B6:B7"/>
    <mergeCell ref="C6:F6"/>
    <mergeCell ref="G6:G7"/>
    <mergeCell ref="H6:K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50FFE-5E30-4ACC-AA12-CD6E603CDF17}">
  <dimension ref="A1:K54"/>
  <sheetViews>
    <sheetView topLeftCell="D1" workbookViewId="0">
      <selection activeCell="J1" sqref="J1"/>
    </sheetView>
  </sheetViews>
  <sheetFormatPr defaultRowHeight="15" x14ac:dyDescent="0.25"/>
  <cols>
    <col min="1" max="1" width="52.7109375" style="1" customWidth="1"/>
    <col min="2" max="5" width="14.140625" style="1" customWidth="1"/>
    <col min="6" max="8" width="14.42578125" style="1" customWidth="1"/>
    <col min="9" max="9" width="14.85546875" style="1" customWidth="1"/>
    <col min="10" max="10" width="14.42578125" style="1" customWidth="1"/>
    <col min="11" max="16384" width="9.140625" style="1"/>
  </cols>
  <sheetData>
    <row r="1" spans="1:10" x14ac:dyDescent="0.25">
      <c r="A1" s="1" t="s">
        <v>317</v>
      </c>
      <c r="J1" s="2"/>
    </row>
    <row r="2" spans="1:10" ht="16.5" x14ac:dyDescent="0.25">
      <c r="A2" s="194" t="s">
        <v>616</v>
      </c>
      <c r="B2" s="137"/>
      <c r="C2" s="137"/>
      <c r="D2" s="137"/>
    </row>
    <row r="3" spans="1:10" x14ac:dyDescent="0.25">
      <c r="A3" s="138"/>
    </row>
    <row r="4" spans="1:10" x14ac:dyDescent="0.25">
      <c r="A4" s="256" t="s">
        <v>318</v>
      </c>
      <c r="B4" s="257" t="s">
        <v>319</v>
      </c>
      <c r="C4" s="258"/>
      <c r="D4" s="258"/>
      <c r="E4" s="258"/>
      <c r="F4" s="259" t="s">
        <v>320</v>
      </c>
      <c r="G4" s="259" t="s">
        <v>321</v>
      </c>
      <c r="H4" s="259" t="s">
        <v>322</v>
      </c>
      <c r="I4" s="259" t="s">
        <v>323</v>
      </c>
      <c r="J4" s="260" t="s">
        <v>324</v>
      </c>
    </row>
    <row r="5" spans="1:10" x14ac:dyDescent="0.25">
      <c r="A5" s="256"/>
      <c r="B5" s="261" t="s">
        <v>325</v>
      </c>
      <c r="C5" s="262"/>
      <c r="D5" s="262" t="s">
        <v>326</v>
      </c>
      <c r="E5" s="262"/>
      <c r="F5" s="259"/>
      <c r="G5" s="259"/>
      <c r="H5" s="259"/>
      <c r="I5" s="259"/>
      <c r="J5" s="260"/>
    </row>
    <row r="6" spans="1:10" ht="24" x14ac:dyDescent="0.25">
      <c r="A6" s="256"/>
      <c r="B6" s="139" t="s">
        <v>254</v>
      </c>
      <c r="C6" s="140" t="s">
        <v>327</v>
      </c>
      <c r="D6" s="140" t="s">
        <v>254</v>
      </c>
      <c r="E6" s="140" t="s">
        <v>327</v>
      </c>
      <c r="F6" s="259"/>
      <c r="G6" s="259"/>
      <c r="H6" s="259"/>
      <c r="I6" s="259"/>
      <c r="J6" s="260"/>
    </row>
    <row r="7" spans="1:10" x14ac:dyDescent="0.25">
      <c r="A7" s="141" t="s">
        <v>328</v>
      </c>
      <c r="B7" s="142" t="s">
        <v>270</v>
      </c>
      <c r="C7" s="142" t="s">
        <v>272</v>
      </c>
      <c r="D7" s="142" t="s">
        <v>271</v>
      </c>
      <c r="E7" s="142" t="s">
        <v>273</v>
      </c>
      <c r="F7" s="143" t="s">
        <v>26</v>
      </c>
      <c r="G7" s="143" t="s">
        <v>26</v>
      </c>
      <c r="H7" s="143" t="s">
        <v>26</v>
      </c>
      <c r="I7" s="143" t="s">
        <v>26</v>
      </c>
      <c r="J7" s="144" t="s">
        <v>26</v>
      </c>
    </row>
    <row r="8" spans="1:10" x14ac:dyDescent="0.25">
      <c r="A8" s="145" t="s">
        <v>329</v>
      </c>
      <c r="B8" s="90" t="s">
        <v>26</v>
      </c>
      <c r="C8" s="90" t="s">
        <v>26</v>
      </c>
      <c r="D8" s="90" t="s">
        <v>271</v>
      </c>
      <c r="E8" s="90" t="s">
        <v>273</v>
      </c>
      <c r="F8" s="146" t="s">
        <v>26</v>
      </c>
      <c r="G8" s="146" t="s">
        <v>26</v>
      </c>
      <c r="H8" s="146" t="s">
        <v>26</v>
      </c>
      <c r="I8" s="146" t="s">
        <v>26</v>
      </c>
      <c r="J8" s="146" t="s">
        <v>26</v>
      </c>
    </row>
    <row r="9" spans="1:10" x14ac:dyDescent="0.25">
      <c r="A9" s="147" t="s">
        <v>330</v>
      </c>
      <c r="B9" s="49" t="s">
        <v>26</v>
      </c>
      <c r="C9" s="49" t="s">
        <v>26</v>
      </c>
      <c r="D9" s="49" t="s">
        <v>26</v>
      </c>
      <c r="E9" s="49" t="s">
        <v>26</v>
      </c>
      <c r="F9" s="26" t="s">
        <v>26</v>
      </c>
      <c r="G9" s="26" t="s">
        <v>26</v>
      </c>
      <c r="H9" s="26" t="s">
        <v>26</v>
      </c>
      <c r="I9" s="26" t="s">
        <v>26</v>
      </c>
      <c r="J9" s="26" t="s">
        <v>26</v>
      </c>
    </row>
    <row r="10" spans="1:10" x14ac:dyDescent="0.25">
      <c r="A10" s="147" t="s">
        <v>331</v>
      </c>
      <c r="B10" s="49" t="s">
        <v>26</v>
      </c>
      <c r="C10" s="49" t="s">
        <v>26</v>
      </c>
      <c r="D10" s="49" t="s">
        <v>26</v>
      </c>
      <c r="E10" s="49" t="s">
        <v>26</v>
      </c>
      <c r="F10" s="26" t="s">
        <v>26</v>
      </c>
      <c r="G10" s="26" t="s">
        <v>26</v>
      </c>
      <c r="H10" s="26" t="s">
        <v>26</v>
      </c>
      <c r="I10" s="26" t="s">
        <v>26</v>
      </c>
      <c r="J10" s="26" t="s">
        <v>26</v>
      </c>
    </row>
    <row r="11" spans="1:10" x14ac:dyDescent="0.25">
      <c r="A11" s="147" t="s">
        <v>332</v>
      </c>
      <c r="B11" s="49" t="s">
        <v>26</v>
      </c>
      <c r="C11" s="49" t="s">
        <v>26</v>
      </c>
      <c r="D11" s="49" t="s">
        <v>26</v>
      </c>
      <c r="E11" s="49" t="s">
        <v>26</v>
      </c>
      <c r="F11" s="26" t="s">
        <v>26</v>
      </c>
      <c r="G11" s="26" t="s">
        <v>26</v>
      </c>
      <c r="H11" s="26" t="s">
        <v>26</v>
      </c>
      <c r="I11" s="26" t="s">
        <v>26</v>
      </c>
      <c r="J11" s="26" t="s">
        <v>26</v>
      </c>
    </row>
    <row r="12" spans="1:10" x14ac:dyDescent="0.25">
      <c r="A12" s="147" t="s">
        <v>333</v>
      </c>
      <c r="B12" s="49" t="s">
        <v>26</v>
      </c>
      <c r="C12" s="49" t="s">
        <v>26</v>
      </c>
      <c r="D12" s="49" t="s">
        <v>26</v>
      </c>
      <c r="E12" s="49" t="s">
        <v>26</v>
      </c>
      <c r="F12" s="26" t="s">
        <v>26</v>
      </c>
      <c r="G12" s="26" t="s">
        <v>26</v>
      </c>
      <c r="H12" s="26" t="s">
        <v>26</v>
      </c>
      <c r="I12" s="26" t="s">
        <v>26</v>
      </c>
      <c r="J12" s="26" t="s">
        <v>26</v>
      </c>
    </row>
    <row r="13" spans="1:10" x14ac:dyDescent="0.25">
      <c r="A13" s="147" t="s">
        <v>334</v>
      </c>
      <c r="B13" s="49" t="s">
        <v>26</v>
      </c>
      <c r="C13" s="49" t="s">
        <v>26</v>
      </c>
      <c r="D13" s="49" t="s">
        <v>271</v>
      </c>
      <c r="E13" s="49" t="s">
        <v>273</v>
      </c>
      <c r="F13" s="26" t="s">
        <v>335</v>
      </c>
      <c r="G13" s="26" t="s">
        <v>336</v>
      </c>
      <c r="H13" s="26" t="s">
        <v>337</v>
      </c>
      <c r="I13" s="26" t="s">
        <v>338</v>
      </c>
      <c r="J13" s="26" t="s">
        <v>339</v>
      </c>
    </row>
    <row r="14" spans="1:10" x14ac:dyDescent="0.25">
      <c r="A14" s="147" t="s">
        <v>340</v>
      </c>
      <c r="B14" s="49" t="s">
        <v>26</v>
      </c>
      <c r="C14" s="49" t="s">
        <v>26</v>
      </c>
      <c r="D14" s="49" t="s">
        <v>26</v>
      </c>
      <c r="E14" s="49" t="s">
        <v>26</v>
      </c>
      <c r="F14" s="26" t="s">
        <v>26</v>
      </c>
      <c r="G14" s="26" t="s">
        <v>26</v>
      </c>
      <c r="H14" s="26" t="s">
        <v>26</v>
      </c>
      <c r="I14" s="26" t="s">
        <v>26</v>
      </c>
      <c r="J14" s="26" t="s">
        <v>26</v>
      </c>
    </row>
    <row r="15" spans="1:10" x14ac:dyDescent="0.25">
      <c r="A15" s="148" t="s">
        <v>341</v>
      </c>
      <c r="B15" s="90" t="s">
        <v>26</v>
      </c>
      <c r="C15" s="90" t="s">
        <v>26</v>
      </c>
      <c r="D15" s="90" t="s">
        <v>26</v>
      </c>
      <c r="E15" s="90" t="s">
        <v>26</v>
      </c>
      <c r="F15" s="146" t="s">
        <v>26</v>
      </c>
      <c r="G15" s="146" t="s">
        <v>26</v>
      </c>
      <c r="H15" s="146" t="s">
        <v>26</v>
      </c>
      <c r="I15" s="146" t="s">
        <v>26</v>
      </c>
      <c r="J15" s="146" t="s">
        <v>26</v>
      </c>
    </row>
    <row r="16" spans="1:10" x14ac:dyDescent="0.25">
      <c r="A16" s="145" t="s">
        <v>342</v>
      </c>
      <c r="B16" s="90" t="s">
        <v>275</v>
      </c>
      <c r="C16" s="90" t="s">
        <v>276</v>
      </c>
      <c r="D16" s="90" t="s">
        <v>26</v>
      </c>
      <c r="E16" s="90" t="s">
        <v>26</v>
      </c>
      <c r="F16" s="146" t="s">
        <v>26</v>
      </c>
      <c r="G16" s="146" t="s">
        <v>26</v>
      </c>
      <c r="H16" s="146" t="s">
        <v>26</v>
      </c>
      <c r="I16" s="146" t="s">
        <v>26</v>
      </c>
      <c r="J16" s="146" t="s">
        <v>26</v>
      </c>
    </row>
    <row r="17" spans="1:10" ht="24" x14ac:dyDescent="0.25">
      <c r="A17" s="147" t="s">
        <v>343</v>
      </c>
      <c r="B17" s="49" t="s">
        <v>344</v>
      </c>
      <c r="C17" s="49" t="s">
        <v>345</v>
      </c>
      <c r="D17" s="49" t="s">
        <v>26</v>
      </c>
      <c r="E17" s="49" t="s">
        <v>26</v>
      </c>
      <c r="F17" s="26" t="s">
        <v>335</v>
      </c>
      <c r="G17" s="26" t="s">
        <v>336</v>
      </c>
      <c r="H17" s="26" t="s">
        <v>337</v>
      </c>
      <c r="I17" s="26" t="s">
        <v>346</v>
      </c>
      <c r="J17" s="26" t="s">
        <v>339</v>
      </c>
    </row>
    <row r="18" spans="1:10" x14ac:dyDescent="0.25">
      <c r="A18" s="147" t="s">
        <v>347</v>
      </c>
      <c r="B18" s="49" t="s">
        <v>26</v>
      </c>
      <c r="C18" s="49" t="s">
        <v>26</v>
      </c>
      <c r="D18" s="49" t="s">
        <v>26</v>
      </c>
      <c r="E18" s="49" t="s">
        <v>26</v>
      </c>
      <c r="F18" s="26" t="s">
        <v>26</v>
      </c>
      <c r="G18" s="26" t="s">
        <v>26</v>
      </c>
      <c r="H18" s="26" t="s">
        <v>26</v>
      </c>
      <c r="I18" s="26" t="s">
        <v>26</v>
      </c>
      <c r="J18" s="26" t="s">
        <v>26</v>
      </c>
    </row>
    <row r="19" spans="1:10" ht="24" x14ac:dyDescent="0.25">
      <c r="A19" s="147" t="s">
        <v>348</v>
      </c>
      <c r="B19" s="49" t="s">
        <v>349</v>
      </c>
      <c r="C19" s="49" t="s">
        <v>350</v>
      </c>
      <c r="D19" s="49" t="s">
        <v>26</v>
      </c>
      <c r="E19" s="49" t="s">
        <v>26</v>
      </c>
      <c r="F19" s="26" t="s">
        <v>335</v>
      </c>
      <c r="G19" s="26" t="s">
        <v>336</v>
      </c>
      <c r="H19" s="26" t="s">
        <v>337</v>
      </c>
      <c r="I19" s="26" t="s">
        <v>346</v>
      </c>
      <c r="J19" s="26" t="s">
        <v>339</v>
      </c>
    </row>
    <row r="20" spans="1:10" ht="24" x14ac:dyDescent="0.25">
      <c r="A20" s="147" t="s">
        <v>351</v>
      </c>
      <c r="B20" s="49" t="s">
        <v>352</v>
      </c>
      <c r="C20" s="49" t="s">
        <v>353</v>
      </c>
      <c r="D20" s="49" t="s">
        <v>26</v>
      </c>
      <c r="E20" s="49" t="s">
        <v>26</v>
      </c>
      <c r="F20" s="26" t="s">
        <v>335</v>
      </c>
      <c r="G20" s="26" t="s">
        <v>336</v>
      </c>
      <c r="H20" s="26" t="s">
        <v>337</v>
      </c>
      <c r="I20" s="26" t="s">
        <v>346</v>
      </c>
      <c r="J20" s="26" t="s">
        <v>339</v>
      </c>
    </row>
    <row r="21" spans="1:10" x14ac:dyDescent="0.25">
      <c r="A21" s="147" t="s">
        <v>354</v>
      </c>
      <c r="B21" s="49" t="s">
        <v>26</v>
      </c>
      <c r="C21" s="49" t="s">
        <v>26</v>
      </c>
      <c r="D21" s="49" t="s">
        <v>26</v>
      </c>
      <c r="E21" s="49" t="s">
        <v>26</v>
      </c>
      <c r="F21" s="26" t="s">
        <v>26</v>
      </c>
      <c r="G21" s="26" t="s">
        <v>26</v>
      </c>
      <c r="H21" s="26" t="s">
        <v>26</v>
      </c>
      <c r="I21" s="26" t="s">
        <v>26</v>
      </c>
      <c r="J21" s="26" t="s">
        <v>26</v>
      </c>
    </row>
    <row r="22" spans="1:10" ht="24" x14ac:dyDescent="0.25">
      <c r="A22" s="147" t="s">
        <v>355</v>
      </c>
      <c r="B22" s="49" t="s">
        <v>356</v>
      </c>
      <c r="C22" s="49" t="s">
        <v>357</v>
      </c>
      <c r="D22" s="49" t="s">
        <v>26</v>
      </c>
      <c r="E22" s="49" t="s">
        <v>26</v>
      </c>
      <c r="F22" s="26" t="s">
        <v>335</v>
      </c>
      <c r="G22" s="26" t="s">
        <v>336</v>
      </c>
      <c r="H22" s="26" t="s">
        <v>337</v>
      </c>
      <c r="I22" s="26" t="s">
        <v>346</v>
      </c>
      <c r="J22" s="26" t="s">
        <v>339</v>
      </c>
    </row>
    <row r="23" spans="1:10" x14ac:dyDescent="0.25">
      <c r="A23" s="148" t="s">
        <v>358</v>
      </c>
      <c r="B23" s="90" t="s">
        <v>26</v>
      </c>
      <c r="C23" s="90" t="s">
        <v>26</v>
      </c>
      <c r="D23" s="90" t="s">
        <v>26</v>
      </c>
      <c r="E23" s="90" t="s">
        <v>26</v>
      </c>
      <c r="F23" s="146" t="s">
        <v>26</v>
      </c>
      <c r="G23" s="146" t="s">
        <v>26</v>
      </c>
      <c r="H23" s="146" t="s">
        <v>26</v>
      </c>
      <c r="I23" s="146" t="s">
        <v>26</v>
      </c>
      <c r="J23" s="146" t="s">
        <v>26</v>
      </c>
    </row>
    <row r="24" spans="1:10" x14ac:dyDescent="0.25">
      <c r="A24" s="145" t="s">
        <v>359</v>
      </c>
      <c r="B24" s="90" t="s">
        <v>277</v>
      </c>
      <c r="C24" s="90" t="s">
        <v>278</v>
      </c>
      <c r="D24" s="90" t="s">
        <v>26</v>
      </c>
      <c r="E24" s="90" t="s">
        <v>26</v>
      </c>
      <c r="F24" s="146" t="s">
        <v>26</v>
      </c>
      <c r="G24" s="146" t="s">
        <v>26</v>
      </c>
      <c r="H24" s="146" t="s">
        <v>26</v>
      </c>
      <c r="I24" s="146" t="s">
        <v>26</v>
      </c>
      <c r="J24" s="146" t="s">
        <v>26</v>
      </c>
    </row>
    <row r="25" spans="1:10" x14ac:dyDescent="0.25">
      <c r="A25" s="148" t="s">
        <v>360</v>
      </c>
      <c r="B25" s="90" t="s">
        <v>361</v>
      </c>
      <c r="C25" s="90" t="s">
        <v>362</v>
      </c>
      <c r="D25" s="90" t="s">
        <v>26</v>
      </c>
      <c r="E25" s="90" t="s">
        <v>26</v>
      </c>
      <c r="F25" s="146" t="s">
        <v>26</v>
      </c>
      <c r="G25" s="146" t="s">
        <v>26</v>
      </c>
      <c r="H25" s="146" t="s">
        <v>26</v>
      </c>
      <c r="I25" s="146" t="s">
        <v>26</v>
      </c>
      <c r="J25" s="146" t="s">
        <v>26</v>
      </c>
    </row>
    <row r="26" spans="1:10" ht="24" x14ac:dyDescent="0.25">
      <c r="A26" s="147" t="s">
        <v>363</v>
      </c>
      <c r="B26" s="49" t="s">
        <v>361</v>
      </c>
      <c r="C26" s="49" t="s">
        <v>362</v>
      </c>
      <c r="D26" s="49" t="s">
        <v>26</v>
      </c>
      <c r="E26" s="49" t="s">
        <v>26</v>
      </c>
      <c r="F26" s="26" t="s">
        <v>335</v>
      </c>
      <c r="G26" s="26" t="s">
        <v>336</v>
      </c>
      <c r="H26" s="26" t="s">
        <v>337</v>
      </c>
      <c r="I26" s="26" t="s">
        <v>346</v>
      </c>
      <c r="J26" s="26" t="s">
        <v>339</v>
      </c>
    </row>
    <row r="27" spans="1:10" x14ac:dyDescent="0.25">
      <c r="A27" s="148" t="s">
        <v>364</v>
      </c>
      <c r="B27" s="90" t="s">
        <v>26</v>
      </c>
      <c r="C27" s="90" t="s">
        <v>26</v>
      </c>
      <c r="D27" s="90" t="s">
        <v>26</v>
      </c>
      <c r="E27" s="90" t="s">
        <v>26</v>
      </c>
      <c r="F27" s="146" t="s">
        <v>26</v>
      </c>
      <c r="G27" s="146" t="s">
        <v>26</v>
      </c>
      <c r="H27" s="146" t="s">
        <v>26</v>
      </c>
      <c r="I27" s="146" t="s">
        <v>26</v>
      </c>
      <c r="J27" s="146" t="s">
        <v>26</v>
      </c>
    </row>
    <row r="28" spans="1:10" x14ac:dyDescent="0.25">
      <c r="A28" s="148" t="s">
        <v>365</v>
      </c>
      <c r="B28" s="90" t="s">
        <v>366</v>
      </c>
      <c r="C28" s="90" t="s">
        <v>367</v>
      </c>
      <c r="D28" s="90" t="s">
        <v>26</v>
      </c>
      <c r="E28" s="90" t="s">
        <v>26</v>
      </c>
      <c r="F28" s="146" t="s">
        <v>26</v>
      </c>
      <c r="G28" s="146" t="s">
        <v>26</v>
      </c>
      <c r="H28" s="146" t="s">
        <v>26</v>
      </c>
      <c r="I28" s="146" t="s">
        <v>26</v>
      </c>
      <c r="J28" s="146" t="s">
        <v>26</v>
      </c>
    </row>
    <row r="29" spans="1:10" ht="24" x14ac:dyDescent="0.25">
      <c r="A29" s="149" t="s">
        <v>368</v>
      </c>
      <c r="B29" s="150" t="s">
        <v>366</v>
      </c>
      <c r="C29" s="151" t="s">
        <v>367</v>
      </c>
      <c r="D29" s="152" t="s">
        <v>26</v>
      </c>
      <c r="E29" s="151" t="s">
        <v>26</v>
      </c>
      <c r="F29" s="153" t="s">
        <v>335</v>
      </c>
      <c r="G29" s="153" t="s">
        <v>336</v>
      </c>
      <c r="H29" s="153" t="s">
        <v>337</v>
      </c>
      <c r="I29" s="153" t="s">
        <v>346</v>
      </c>
      <c r="J29" s="153" t="s">
        <v>339</v>
      </c>
    </row>
    <row r="30" spans="1:10" x14ac:dyDescent="0.25">
      <c r="A30" s="22"/>
      <c r="B30" s="22"/>
      <c r="C30" s="22"/>
      <c r="D30" s="22"/>
      <c r="E30" s="22"/>
      <c r="F30" s="22"/>
      <c r="G30" s="22"/>
      <c r="H30" s="22"/>
      <c r="I30" s="22"/>
      <c r="J30" s="22"/>
    </row>
    <row r="31" spans="1:10" x14ac:dyDescent="0.25">
      <c r="A31" s="22"/>
      <c r="B31" s="22"/>
      <c r="C31" s="22"/>
      <c r="D31" s="22"/>
      <c r="E31" s="22"/>
      <c r="F31" s="22"/>
      <c r="G31" s="22"/>
      <c r="H31" s="22"/>
      <c r="I31" s="22"/>
      <c r="J31" s="22"/>
    </row>
    <row r="32" spans="1:10" x14ac:dyDescent="0.25">
      <c r="A32" s="263" t="s">
        <v>369</v>
      </c>
      <c r="B32" s="263"/>
      <c r="C32" s="263"/>
      <c r="D32" s="263"/>
      <c r="E32" s="263"/>
      <c r="F32" s="263"/>
      <c r="G32" s="263"/>
      <c r="H32" s="263"/>
      <c r="I32" s="263"/>
      <c r="J32" s="263"/>
    </row>
    <row r="33" spans="1:11" x14ac:dyDescent="0.25">
      <c r="A33" s="196" t="s">
        <v>370</v>
      </c>
      <c r="B33" s="216"/>
      <c r="C33" s="216"/>
      <c r="D33" s="216"/>
      <c r="E33" s="216"/>
      <c r="F33" s="216"/>
      <c r="G33" s="216"/>
      <c r="H33" s="216"/>
      <c r="I33" s="216"/>
      <c r="J33" s="216"/>
    </row>
    <row r="34" spans="1:11" ht="30.75" customHeight="1" x14ac:dyDescent="0.25">
      <c r="A34" s="196" t="s">
        <v>371</v>
      </c>
      <c r="B34" s="216"/>
      <c r="C34" s="216"/>
      <c r="D34" s="216"/>
      <c r="E34" s="216"/>
      <c r="F34" s="216"/>
      <c r="G34" s="216"/>
      <c r="H34" s="216"/>
      <c r="I34" s="216"/>
      <c r="J34" s="216"/>
    </row>
    <row r="35" spans="1:11" x14ac:dyDescent="0.25">
      <c r="A35" s="196" t="s">
        <v>372</v>
      </c>
      <c r="B35" s="216"/>
      <c r="C35" s="216"/>
      <c r="D35" s="216"/>
      <c r="E35" s="216"/>
      <c r="F35" s="216"/>
      <c r="G35" s="216"/>
      <c r="H35" s="216"/>
      <c r="I35" s="216"/>
      <c r="J35" s="216"/>
    </row>
    <row r="36" spans="1:11" x14ac:dyDescent="0.25">
      <c r="A36" s="196" t="s">
        <v>373</v>
      </c>
      <c r="B36" s="216"/>
      <c r="C36" s="216"/>
      <c r="D36" s="216"/>
      <c r="E36" s="216"/>
      <c r="F36" s="216"/>
      <c r="G36" s="216"/>
      <c r="H36" s="216"/>
      <c r="I36" s="216"/>
      <c r="J36" s="216"/>
    </row>
    <row r="37" spans="1:11" x14ac:dyDescent="0.25">
      <c r="A37" s="196" t="s">
        <v>374</v>
      </c>
      <c r="B37" s="216"/>
      <c r="C37" s="216"/>
      <c r="D37" s="216"/>
      <c r="E37" s="216"/>
      <c r="F37" s="216"/>
      <c r="G37" s="216"/>
      <c r="H37" s="216"/>
      <c r="I37" s="216"/>
      <c r="J37" s="216"/>
    </row>
    <row r="38" spans="1:11" x14ac:dyDescent="0.25">
      <c r="A38" s="196" t="s">
        <v>293</v>
      </c>
      <c r="B38" s="216"/>
      <c r="C38" s="216"/>
      <c r="D38" s="216"/>
      <c r="E38" s="216"/>
      <c r="F38" s="216"/>
      <c r="G38" s="216"/>
      <c r="H38" s="216"/>
      <c r="I38" s="216"/>
      <c r="J38" s="216"/>
    </row>
    <row r="39" spans="1:11" x14ac:dyDescent="0.25">
      <c r="A39" s="196" t="s">
        <v>375</v>
      </c>
      <c r="B39" s="216"/>
      <c r="C39" s="216"/>
      <c r="D39" s="216"/>
      <c r="E39" s="216"/>
      <c r="F39" s="216"/>
      <c r="G39" s="216"/>
      <c r="H39" s="216"/>
      <c r="I39" s="216"/>
      <c r="J39" s="216"/>
    </row>
    <row r="40" spans="1:11" x14ac:dyDescent="0.25">
      <c r="A40" s="196"/>
      <c r="B40" s="216"/>
      <c r="C40" s="216"/>
      <c r="D40" s="216"/>
      <c r="E40" s="216"/>
      <c r="F40" s="216"/>
      <c r="G40" s="216"/>
      <c r="H40" s="216"/>
      <c r="I40" s="216"/>
      <c r="J40" s="216"/>
    </row>
    <row r="41" spans="1:11" x14ac:dyDescent="0.25">
      <c r="A41" s="99" t="s">
        <v>20</v>
      </c>
      <c r="B41" s="14"/>
      <c r="C41" s="14"/>
      <c r="D41" s="14"/>
      <c r="E41" s="14"/>
    </row>
    <row r="42" spans="1:11" ht="24" customHeight="1" x14ac:dyDescent="0.25">
      <c r="A42" s="264" t="s">
        <v>376</v>
      </c>
      <c r="B42" s="264"/>
      <c r="C42" s="264"/>
      <c r="D42" s="264"/>
      <c r="E42" s="264"/>
      <c r="F42" s="264"/>
      <c r="G42" s="264"/>
      <c r="H42" s="264"/>
      <c r="I42" s="264"/>
      <c r="J42" s="264"/>
      <c r="K42" s="265"/>
    </row>
    <row r="43" spans="1:11" x14ac:dyDescent="0.25">
      <c r="A43" s="73"/>
      <c r="B43" s="73"/>
      <c r="C43" s="73"/>
      <c r="D43" s="73"/>
      <c r="E43" s="73"/>
      <c r="F43" s="73"/>
      <c r="G43" s="73"/>
      <c r="H43" s="73"/>
      <c r="I43" s="73"/>
      <c r="J43" s="73"/>
      <c r="K43" s="100"/>
    </row>
    <row r="44" spans="1:11" x14ac:dyDescent="0.25">
      <c r="A44" s="73"/>
      <c r="B44" s="73"/>
      <c r="C44" s="73"/>
      <c r="D44" s="73"/>
      <c r="E44" s="73"/>
      <c r="F44" s="73"/>
      <c r="G44" s="73"/>
      <c r="H44" s="73"/>
      <c r="I44" s="73"/>
      <c r="J44" s="73"/>
      <c r="K44" s="100"/>
    </row>
    <row r="45" spans="1:11" x14ac:dyDescent="0.25">
      <c r="A45" s="73"/>
      <c r="B45" s="73"/>
      <c r="C45" s="73"/>
      <c r="D45" s="73"/>
      <c r="E45" s="73"/>
      <c r="F45" s="73"/>
      <c r="G45" s="73"/>
      <c r="H45" s="73"/>
      <c r="I45" s="73"/>
      <c r="J45" s="73"/>
      <c r="K45" s="100"/>
    </row>
    <row r="46" spans="1:11" x14ac:dyDescent="0.25">
      <c r="A46" s="73"/>
      <c r="B46" s="73"/>
      <c r="C46" s="73"/>
      <c r="D46" s="73"/>
      <c r="E46" s="73"/>
      <c r="F46" s="73"/>
      <c r="G46" s="73"/>
      <c r="H46" s="73"/>
      <c r="I46" s="73"/>
      <c r="J46" s="73"/>
      <c r="K46" s="100"/>
    </row>
    <row r="47" spans="1:11" x14ac:dyDescent="0.25">
      <c r="A47" s="73"/>
      <c r="B47" s="73"/>
      <c r="C47" s="73"/>
      <c r="D47" s="73"/>
      <c r="E47" s="73"/>
      <c r="F47" s="73"/>
      <c r="G47" s="73"/>
      <c r="H47" s="73"/>
      <c r="I47" s="73"/>
      <c r="J47" s="73"/>
      <c r="K47" s="100"/>
    </row>
    <row r="48" spans="1:11" x14ac:dyDescent="0.25">
      <c r="A48" s="73"/>
      <c r="B48" s="73"/>
      <c r="C48" s="73"/>
      <c r="D48" s="73"/>
      <c r="E48" s="73"/>
      <c r="F48" s="73"/>
      <c r="G48" s="73"/>
      <c r="H48" s="73"/>
      <c r="I48" s="73"/>
      <c r="J48" s="73"/>
      <c r="K48" s="100"/>
    </row>
    <row r="49" spans="1:11" x14ac:dyDescent="0.25">
      <c r="A49" s="73"/>
      <c r="B49" s="73"/>
      <c r="C49" s="73"/>
      <c r="D49" s="73"/>
      <c r="E49" s="73"/>
      <c r="F49" s="73"/>
      <c r="G49" s="73"/>
      <c r="H49" s="73"/>
      <c r="I49" s="73"/>
      <c r="J49" s="73"/>
      <c r="K49" s="100"/>
    </row>
    <row r="50" spans="1:11" x14ac:dyDescent="0.25">
      <c r="A50" s="73"/>
      <c r="B50" s="73"/>
      <c r="C50" s="73"/>
      <c r="D50" s="73"/>
      <c r="E50" s="73"/>
      <c r="F50" s="73"/>
      <c r="G50" s="73"/>
      <c r="H50" s="73"/>
      <c r="I50" s="73"/>
      <c r="J50" s="73"/>
      <c r="K50" s="100"/>
    </row>
    <row r="51" spans="1:11" x14ac:dyDescent="0.25">
      <c r="A51" s="73"/>
      <c r="B51" s="73"/>
      <c r="C51" s="73"/>
      <c r="D51" s="73"/>
      <c r="E51" s="73"/>
      <c r="F51" s="73"/>
      <c r="G51" s="73"/>
      <c r="H51" s="73"/>
      <c r="I51" s="73"/>
      <c r="J51" s="73"/>
      <c r="K51" s="100"/>
    </row>
    <row r="52" spans="1:11" x14ac:dyDescent="0.25">
      <c r="A52" s="73"/>
      <c r="B52" s="73"/>
      <c r="C52" s="73"/>
      <c r="D52" s="73"/>
      <c r="E52" s="73"/>
      <c r="F52" s="73"/>
      <c r="G52" s="73"/>
      <c r="H52" s="73"/>
      <c r="I52" s="73"/>
      <c r="J52" s="73"/>
      <c r="K52" s="100"/>
    </row>
    <row r="53" spans="1:11" x14ac:dyDescent="0.25">
      <c r="A53" s="73"/>
      <c r="B53" s="73"/>
      <c r="C53" s="73"/>
      <c r="D53" s="73"/>
      <c r="E53" s="73"/>
      <c r="F53" s="73"/>
      <c r="G53" s="73"/>
      <c r="H53" s="73"/>
      <c r="I53" s="73"/>
      <c r="J53" s="73"/>
      <c r="K53" s="100"/>
    </row>
    <row r="54" spans="1:11" x14ac:dyDescent="0.25">
      <c r="A54" s="73"/>
      <c r="B54" s="73"/>
      <c r="C54" s="73"/>
      <c r="D54" s="73"/>
      <c r="E54" s="73"/>
      <c r="F54" s="73"/>
      <c r="G54" s="73"/>
      <c r="H54" s="73"/>
      <c r="I54" s="73"/>
      <c r="J54" s="73"/>
      <c r="K54" s="100"/>
    </row>
  </sheetData>
  <mergeCells count="19">
    <mergeCell ref="A42:K42"/>
    <mergeCell ref="A35:J35"/>
    <mergeCell ref="A36:J36"/>
    <mergeCell ref="A37:J37"/>
    <mergeCell ref="A38:J38"/>
    <mergeCell ref="A39:J39"/>
    <mergeCell ref="A40:J40"/>
    <mergeCell ref="A34:J34"/>
    <mergeCell ref="A4:A6"/>
    <mergeCell ref="B4:E4"/>
    <mergeCell ref="F4:F6"/>
    <mergeCell ref="G4:G6"/>
    <mergeCell ref="H4:H6"/>
    <mergeCell ref="I4:I6"/>
    <mergeCell ref="J4:J6"/>
    <mergeCell ref="B5:C5"/>
    <mergeCell ref="D5:E5"/>
    <mergeCell ref="A32:J32"/>
    <mergeCell ref="A33:J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zoomScaleNormal="100" workbookViewId="0">
      <selection activeCell="B29" sqref="B29"/>
    </sheetView>
  </sheetViews>
  <sheetFormatPr defaultRowHeight="15" x14ac:dyDescent="0.25"/>
  <cols>
    <col min="1" max="1" width="28.42578125" style="1" customWidth="1"/>
    <col min="2" max="2" width="33.28515625" style="1" customWidth="1"/>
    <col min="3" max="3" width="48" style="1" customWidth="1"/>
    <col min="4" max="16384" width="9.140625" style="1"/>
  </cols>
  <sheetData>
    <row r="1" spans="1:3" x14ac:dyDescent="0.25">
      <c r="A1" s="1" t="s">
        <v>21</v>
      </c>
      <c r="C1" s="2"/>
    </row>
    <row r="2" spans="1:3" ht="18" x14ac:dyDescent="0.25">
      <c r="A2" s="3" t="s">
        <v>22</v>
      </c>
    </row>
    <row r="3" spans="1:3" x14ac:dyDescent="0.25">
      <c r="A3" s="4"/>
    </row>
    <row r="4" spans="1:3" x14ac:dyDescent="0.25">
      <c r="A4" s="15" t="s">
        <v>23</v>
      </c>
      <c r="B4" s="197" t="s">
        <v>24</v>
      </c>
      <c r="C4" s="198"/>
    </row>
    <row r="5" spans="1:3" x14ac:dyDescent="0.25">
      <c r="A5" s="16" t="s">
        <v>25</v>
      </c>
      <c r="B5" s="199" t="s">
        <v>26</v>
      </c>
      <c r="C5" s="200"/>
    </row>
    <row r="6" spans="1:3" ht="18" customHeight="1" x14ac:dyDescent="0.25">
      <c r="A6" s="201" t="s">
        <v>27</v>
      </c>
      <c r="B6" s="17" t="s">
        <v>28</v>
      </c>
      <c r="C6" s="18" t="s">
        <v>29</v>
      </c>
    </row>
    <row r="7" spans="1:3" x14ac:dyDescent="0.25">
      <c r="A7" s="201"/>
      <c r="B7" s="19">
        <v>0.2</v>
      </c>
      <c r="C7" s="20">
        <v>0.2</v>
      </c>
    </row>
    <row r="8" spans="1:3" x14ac:dyDescent="0.25">
      <c r="A8" s="21" t="s">
        <v>30</v>
      </c>
      <c r="B8" s="202" t="s">
        <v>31</v>
      </c>
      <c r="C8" s="203"/>
    </row>
    <row r="9" spans="1:3" x14ac:dyDescent="0.25">
      <c r="A9" s="22"/>
      <c r="B9" s="22"/>
      <c r="C9" s="22"/>
    </row>
    <row r="10" spans="1:3" ht="44.25" customHeight="1" x14ac:dyDescent="0.25">
      <c r="A10" s="196" t="s">
        <v>32</v>
      </c>
      <c r="B10" s="196"/>
      <c r="C10" s="196"/>
    </row>
    <row r="11" spans="1:3" x14ac:dyDescent="0.25">
      <c r="A11" s="196" t="s">
        <v>33</v>
      </c>
      <c r="B11" s="196"/>
      <c r="C11" s="196"/>
    </row>
    <row r="12" spans="1:3" x14ac:dyDescent="0.25">
      <c r="A12" s="196"/>
      <c r="B12" s="196"/>
      <c r="C12" s="196"/>
    </row>
    <row r="13" spans="1:3" x14ac:dyDescent="0.25">
      <c r="A13" s="196"/>
      <c r="B13" s="196"/>
      <c r="C13" s="196"/>
    </row>
    <row r="14" spans="1:3" x14ac:dyDescent="0.25">
      <c r="A14" s="196"/>
      <c r="B14" s="196"/>
      <c r="C14" s="196"/>
    </row>
    <row r="15" spans="1:3" x14ac:dyDescent="0.25">
      <c r="A15" s="23"/>
    </row>
    <row r="16" spans="1:3" x14ac:dyDescent="0.25">
      <c r="A16" s="23"/>
    </row>
    <row r="17" spans="1:1" x14ac:dyDescent="0.25">
      <c r="A17" s="23"/>
    </row>
    <row r="18" spans="1:1" x14ac:dyDescent="0.25">
      <c r="A18" s="23"/>
    </row>
    <row r="19" spans="1:1" x14ac:dyDescent="0.25">
      <c r="A19" s="23"/>
    </row>
    <row r="20" spans="1:1" x14ac:dyDescent="0.25">
      <c r="A20" s="23"/>
    </row>
    <row r="21" spans="1:1" x14ac:dyDescent="0.25">
      <c r="A21" s="23"/>
    </row>
  </sheetData>
  <mergeCells count="9">
    <mergeCell ref="A12:C12"/>
    <mergeCell ref="A13:C13"/>
    <mergeCell ref="A14:C14"/>
    <mergeCell ref="B4:C4"/>
    <mergeCell ref="B5:C5"/>
    <mergeCell ref="A6:A7"/>
    <mergeCell ref="B8:C8"/>
    <mergeCell ref="A10:C10"/>
    <mergeCell ref="A11:C1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E41C-A377-4717-A9E1-EDFCFF0E3406}">
  <dimension ref="A1:K56"/>
  <sheetViews>
    <sheetView topLeftCell="D1" workbookViewId="0">
      <selection activeCell="J1" sqref="J1"/>
    </sheetView>
  </sheetViews>
  <sheetFormatPr defaultRowHeight="15" x14ac:dyDescent="0.25"/>
  <cols>
    <col min="1" max="1" width="52.7109375" style="1" customWidth="1"/>
    <col min="2" max="5" width="14.140625" style="1" customWidth="1"/>
    <col min="6" max="8" width="14.42578125" style="1" customWidth="1"/>
    <col min="9" max="9" width="15.85546875" style="1" customWidth="1"/>
    <col min="10" max="10" width="14.42578125" style="1" customWidth="1"/>
    <col min="11" max="16384" width="9.140625" style="1"/>
  </cols>
  <sheetData>
    <row r="1" spans="1:10" x14ac:dyDescent="0.25">
      <c r="A1" s="1" t="s">
        <v>317</v>
      </c>
      <c r="J1" s="2"/>
    </row>
    <row r="2" spans="1:10" ht="17.25" x14ac:dyDescent="0.25">
      <c r="A2" s="193" t="s">
        <v>617</v>
      </c>
    </row>
    <row r="3" spans="1:10" x14ac:dyDescent="0.25">
      <c r="A3" s="138"/>
    </row>
    <row r="4" spans="1:10" x14ac:dyDescent="0.25">
      <c r="A4" s="213" t="s">
        <v>318</v>
      </c>
      <c r="B4" s="257" t="s">
        <v>319</v>
      </c>
      <c r="C4" s="258"/>
      <c r="D4" s="258"/>
      <c r="E4" s="258"/>
      <c r="F4" s="212" t="s">
        <v>377</v>
      </c>
      <c r="G4" s="259" t="s">
        <v>321</v>
      </c>
      <c r="H4" s="259" t="s">
        <v>322</v>
      </c>
      <c r="I4" s="259" t="s">
        <v>323</v>
      </c>
      <c r="J4" s="266" t="s">
        <v>378</v>
      </c>
    </row>
    <row r="5" spans="1:10" x14ac:dyDescent="0.25">
      <c r="A5" s="213"/>
      <c r="B5" s="261" t="s">
        <v>325</v>
      </c>
      <c r="C5" s="262"/>
      <c r="D5" s="262" t="s">
        <v>326</v>
      </c>
      <c r="E5" s="262"/>
      <c r="F5" s="212"/>
      <c r="G5" s="259"/>
      <c r="H5" s="259"/>
      <c r="I5" s="259"/>
      <c r="J5" s="266"/>
    </row>
    <row r="6" spans="1:10" ht="27.75" customHeight="1" x14ac:dyDescent="0.25">
      <c r="A6" s="213"/>
      <c r="B6" s="139" t="s">
        <v>254</v>
      </c>
      <c r="C6" s="140" t="s">
        <v>327</v>
      </c>
      <c r="D6" s="140" t="s">
        <v>254</v>
      </c>
      <c r="E6" s="140" t="s">
        <v>327</v>
      </c>
      <c r="F6" s="212"/>
      <c r="G6" s="259"/>
      <c r="H6" s="259"/>
      <c r="I6" s="259"/>
      <c r="J6" s="266"/>
    </row>
    <row r="7" spans="1:10" x14ac:dyDescent="0.25">
      <c r="A7" s="141" t="s">
        <v>328</v>
      </c>
      <c r="B7" s="142" t="s">
        <v>304</v>
      </c>
      <c r="C7" s="142" t="s">
        <v>305</v>
      </c>
      <c r="D7" s="142" t="s">
        <v>26</v>
      </c>
      <c r="E7" s="142" t="s">
        <v>26</v>
      </c>
      <c r="F7" s="143" t="s">
        <v>26</v>
      </c>
      <c r="G7" s="143" t="s">
        <v>26</v>
      </c>
      <c r="H7" s="143" t="s">
        <v>26</v>
      </c>
      <c r="I7" s="143" t="s">
        <v>26</v>
      </c>
      <c r="J7" s="144" t="s">
        <v>26</v>
      </c>
    </row>
    <row r="8" spans="1:10" x14ac:dyDescent="0.25">
      <c r="A8" s="145" t="s">
        <v>329</v>
      </c>
      <c r="B8" s="90" t="s">
        <v>26</v>
      </c>
      <c r="C8" s="90" t="s">
        <v>26</v>
      </c>
      <c r="D8" s="90" t="s">
        <v>26</v>
      </c>
      <c r="E8" s="90" t="s">
        <v>26</v>
      </c>
      <c r="F8" s="146" t="s">
        <v>26</v>
      </c>
      <c r="G8" s="146" t="s">
        <v>26</v>
      </c>
      <c r="H8" s="146" t="s">
        <v>26</v>
      </c>
      <c r="I8" s="146" t="s">
        <v>26</v>
      </c>
      <c r="J8" s="146" t="s">
        <v>26</v>
      </c>
    </row>
    <row r="9" spans="1:10" x14ac:dyDescent="0.25">
      <c r="A9" s="147" t="s">
        <v>330</v>
      </c>
      <c r="B9" s="49" t="s">
        <v>26</v>
      </c>
      <c r="C9" s="49" t="s">
        <v>26</v>
      </c>
      <c r="D9" s="49" t="s">
        <v>26</v>
      </c>
      <c r="E9" s="49" t="s">
        <v>26</v>
      </c>
      <c r="F9" s="26" t="s">
        <v>26</v>
      </c>
      <c r="G9" s="26" t="s">
        <v>26</v>
      </c>
      <c r="H9" s="26" t="s">
        <v>26</v>
      </c>
      <c r="I9" s="26" t="s">
        <v>26</v>
      </c>
      <c r="J9" s="26" t="s">
        <v>26</v>
      </c>
    </row>
    <row r="10" spans="1:10" x14ac:dyDescent="0.25">
      <c r="A10" s="147" t="s">
        <v>331</v>
      </c>
      <c r="B10" s="49" t="s">
        <v>26</v>
      </c>
      <c r="C10" s="49" t="s">
        <v>26</v>
      </c>
      <c r="D10" s="49" t="s">
        <v>26</v>
      </c>
      <c r="E10" s="49" t="s">
        <v>26</v>
      </c>
      <c r="F10" s="26" t="s">
        <v>26</v>
      </c>
      <c r="G10" s="26" t="s">
        <v>26</v>
      </c>
      <c r="H10" s="26" t="s">
        <v>26</v>
      </c>
      <c r="I10" s="26" t="s">
        <v>26</v>
      </c>
      <c r="J10" s="26" t="s">
        <v>26</v>
      </c>
    </row>
    <row r="11" spans="1:10" x14ac:dyDescent="0.25">
      <c r="A11" s="147" t="s">
        <v>332</v>
      </c>
      <c r="B11" s="49" t="s">
        <v>26</v>
      </c>
      <c r="C11" s="49" t="s">
        <v>26</v>
      </c>
      <c r="D11" s="49" t="s">
        <v>26</v>
      </c>
      <c r="E11" s="49" t="s">
        <v>26</v>
      </c>
      <c r="F11" s="26" t="s">
        <v>26</v>
      </c>
      <c r="G11" s="26" t="s">
        <v>26</v>
      </c>
      <c r="H11" s="26" t="s">
        <v>26</v>
      </c>
      <c r="I11" s="26" t="s">
        <v>26</v>
      </c>
      <c r="J11" s="26" t="s">
        <v>26</v>
      </c>
    </row>
    <row r="12" spans="1:10" x14ac:dyDescent="0.25">
      <c r="A12" s="147" t="s">
        <v>333</v>
      </c>
      <c r="B12" s="49" t="s">
        <v>26</v>
      </c>
      <c r="C12" s="49" t="s">
        <v>26</v>
      </c>
      <c r="D12" s="49" t="s">
        <v>26</v>
      </c>
      <c r="E12" s="49" t="s">
        <v>26</v>
      </c>
      <c r="F12" s="26" t="s">
        <v>26</v>
      </c>
      <c r="G12" s="26" t="s">
        <v>26</v>
      </c>
      <c r="H12" s="26" t="s">
        <v>26</v>
      </c>
      <c r="I12" s="26" t="s">
        <v>26</v>
      </c>
      <c r="J12" s="26" t="s">
        <v>26</v>
      </c>
    </row>
    <row r="13" spans="1:10" x14ac:dyDescent="0.25">
      <c r="A13" s="147" t="s">
        <v>334</v>
      </c>
      <c r="B13" s="49" t="s">
        <v>26</v>
      </c>
      <c r="C13" s="49" t="s">
        <v>26</v>
      </c>
      <c r="D13" s="49" t="s">
        <v>26</v>
      </c>
      <c r="E13" s="49" t="s">
        <v>26</v>
      </c>
      <c r="F13" s="26" t="s">
        <v>26</v>
      </c>
      <c r="G13" s="26" t="s">
        <v>26</v>
      </c>
      <c r="H13" s="26" t="s">
        <v>26</v>
      </c>
      <c r="I13" s="26" t="s">
        <v>26</v>
      </c>
      <c r="J13" s="26" t="s">
        <v>26</v>
      </c>
    </row>
    <row r="14" spans="1:10" x14ac:dyDescent="0.25">
      <c r="A14" s="147" t="s">
        <v>340</v>
      </c>
      <c r="B14" s="49" t="s">
        <v>26</v>
      </c>
      <c r="C14" s="49" t="s">
        <v>26</v>
      </c>
      <c r="D14" s="49" t="s">
        <v>26</v>
      </c>
      <c r="E14" s="49" t="s">
        <v>26</v>
      </c>
      <c r="F14" s="26" t="s">
        <v>26</v>
      </c>
      <c r="G14" s="26" t="s">
        <v>26</v>
      </c>
      <c r="H14" s="26" t="s">
        <v>26</v>
      </c>
      <c r="I14" s="26" t="s">
        <v>26</v>
      </c>
      <c r="J14" s="26" t="s">
        <v>26</v>
      </c>
    </row>
    <row r="15" spans="1:10" x14ac:dyDescent="0.25">
      <c r="A15" s="148" t="s">
        <v>341</v>
      </c>
      <c r="B15" s="90" t="s">
        <v>26</v>
      </c>
      <c r="C15" s="90" t="s">
        <v>26</v>
      </c>
      <c r="D15" s="90" t="s">
        <v>26</v>
      </c>
      <c r="E15" s="90" t="s">
        <v>26</v>
      </c>
      <c r="F15" s="146" t="s">
        <v>26</v>
      </c>
      <c r="G15" s="146" t="s">
        <v>26</v>
      </c>
      <c r="H15" s="146" t="s">
        <v>26</v>
      </c>
      <c r="I15" s="146" t="s">
        <v>26</v>
      </c>
      <c r="J15" s="146" t="s">
        <v>26</v>
      </c>
    </row>
    <row r="16" spans="1:10" x14ac:dyDescent="0.25">
      <c r="A16" s="145" t="s">
        <v>342</v>
      </c>
      <c r="B16" s="90" t="s">
        <v>307</v>
      </c>
      <c r="C16" s="90" t="s">
        <v>308</v>
      </c>
      <c r="D16" s="90" t="s">
        <v>26</v>
      </c>
      <c r="E16" s="90" t="s">
        <v>26</v>
      </c>
      <c r="F16" s="146" t="s">
        <v>26</v>
      </c>
      <c r="G16" s="146" t="s">
        <v>26</v>
      </c>
      <c r="H16" s="146" t="s">
        <v>26</v>
      </c>
      <c r="I16" s="146" t="s">
        <v>26</v>
      </c>
      <c r="J16" s="146" t="s">
        <v>26</v>
      </c>
    </row>
    <row r="17" spans="1:10" ht="24" x14ac:dyDescent="0.25">
      <c r="A17" s="147" t="s">
        <v>343</v>
      </c>
      <c r="B17" s="49" t="s">
        <v>379</v>
      </c>
      <c r="C17" s="49" t="s">
        <v>380</v>
      </c>
      <c r="D17" s="49" t="s">
        <v>26</v>
      </c>
      <c r="E17" s="49" t="s">
        <v>26</v>
      </c>
      <c r="F17" s="26" t="s">
        <v>335</v>
      </c>
      <c r="G17" s="26" t="s">
        <v>336</v>
      </c>
      <c r="H17" s="26" t="s">
        <v>337</v>
      </c>
      <c r="I17" s="26" t="s">
        <v>346</v>
      </c>
      <c r="J17" s="26" t="s">
        <v>339</v>
      </c>
    </row>
    <row r="18" spans="1:10" x14ac:dyDescent="0.25">
      <c r="A18" s="147" t="s">
        <v>347</v>
      </c>
      <c r="B18" s="49" t="s">
        <v>26</v>
      </c>
      <c r="C18" s="49" t="s">
        <v>26</v>
      </c>
      <c r="D18" s="49" t="s">
        <v>26</v>
      </c>
      <c r="E18" s="49" t="s">
        <v>26</v>
      </c>
      <c r="F18" s="26" t="s">
        <v>26</v>
      </c>
      <c r="G18" s="26" t="s">
        <v>26</v>
      </c>
      <c r="H18" s="26" t="s">
        <v>26</v>
      </c>
      <c r="I18" s="26" t="s">
        <v>26</v>
      </c>
      <c r="J18" s="26" t="s">
        <v>26</v>
      </c>
    </row>
    <row r="19" spans="1:10" ht="24" x14ac:dyDescent="0.25">
      <c r="A19" s="147" t="s">
        <v>348</v>
      </c>
      <c r="B19" s="49" t="s">
        <v>381</v>
      </c>
      <c r="C19" s="49" t="s">
        <v>382</v>
      </c>
      <c r="D19" s="49" t="s">
        <v>26</v>
      </c>
      <c r="E19" s="49" t="s">
        <v>26</v>
      </c>
      <c r="F19" s="26" t="s">
        <v>335</v>
      </c>
      <c r="G19" s="26" t="s">
        <v>336</v>
      </c>
      <c r="H19" s="26" t="s">
        <v>337</v>
      </c>
      <c r="I19" s="26" t="s">
        <v>346</v>
      </c>
      <c r="J19" s="26" t="s">
        <v>339</v>
      </c>
    </row>
    <row r="20" spans="1:10" ht="24" x14ac:dyDescent="0.25">
      <c r="A20" s="147" t="s">
        <v>351</v>
      </c>
      <c r="B20" s="49" t="s">
        <v>383</v>
      </c>
      <c r="C20" s="49" t="s">
        <v>384</v>
      </c>
      <c r="D20" s="49" t="s">
        <v>26</v>
      </c>
      <c r="E20" s="49" t="s">
        <v>26</v>
      </c>
      <c r="F20" s="26" t="s">
        <v>335</v>
      </c>
      <c r="G20" s="26" t="s">
        <v>336</v>
      </c>
      <c r="H20" s="26" t="s">
        <v>337</v>
      </c>
      <c r="I20" s="26" t="s">
        <v>346</v>
      </c>
      <c r="J20" s="26" t="s">
        <v>339</v>
      </c>
    </row>
    <row r="21" spans="1:10" x14ac:dyDescent="0.25">
      <c r="A21" s="147" t="s">
        <v>354</v>
      </c>
      <c r="B21" s="49" t="s">
        <v>26</v>
      </c>
      <c r="C21" s="49" t="s">
        <v>26</v>
      </c>
      <c r="D21" s="49" t="s">
        <v>26</v>
      </c>
      <c r="E21" s="49" t="s">
        <v>26</v>
      </c>
      <c r="F21" s="26" t="s">
        <v>26</v>
      </c>
      <c r="G21" s="26" t="s">
        <v>26</v>
      </c>
      <c r="H21" s="26" t="s">
        <v>26</v>
      </c>
      <c r="I21" s="26" t="s">
        <v>26</v>
      </c>
      <c r="J21" s="26" t="s">
        <v>26</v>
      </c>
    </row>
    <row r="22" spans="1:10" ht="24" x14ac:dyDescent="0.25">
      <c r="A22" s="147" t="s">
        <v>355</v>
      </c>
      <c r="B22" s="49" t="s">
        <v>385</v>
      </c>
      <c r="C22" s="49" t="s">
        <v>386</v>
      </c>
      <c r="D22" s="49" t="s">
        <v>26</v>
      </c>
      <c r="E22" s="49" t="s">
        <v>26</v>
      </c>
      <c r="F22" s="26" t="s">
        <v>335</v>
      </c>
      <c r="G22" s="26" t="s">
        <v>336</v>
      </c>
      <c r="H22" s="26" t="s">
        <v>337</v>
      </c>
      <c r="I22" s="26" t="s">
        <v>346</v>
      </c>
      <c r="J22" s="26" t="s">
        <v>339</v>
      </c>
    </row>
    <row r="23" spans="1:10" x14ac:dyDescent="0.25">
      <c r="A23" s="148" t="s">
        <v>358</v>
      </c>
      <c r="B23" s="90" t="s">
        <v>26</v>
      </c>
      <c r="C23" s="90" t="s">
        <v>26</v>
      </c>
      <c r="D23" s="90" t="s">
        <v>26</v>
      </c>
      <c r="E23" s="90" t="s">
        <v>26</v>
      </c>
      <c r="F23" s="146" t="s">
        <v>26</v>
      </c>
      <c r="G23" s="146" t="s">
        <v>26</v>
      </c>
      <c r="H23" s="146" t="s">
        <v>26</v>
      </c>
      <c r="I23" s="146" t="s">
        <v>26</v>
      </c>
      <c r="J23" s="146" t="s">
        <v>26</v>
      </c>
    </row>
    <row r="24" spans="1:10" x14ac:dyDescent="0.25">
      <c r="A24" s="145" t="s">
        <v>359</v>
      </c>
      <c r="B24" s="90" t="s">
        <v>309</v>
      </c>
      <c r="C24" s="90" t="s">
        <v>310</v>
      </c>
      <c r="D24" s="90" t="s">
        <v>26</v>
      </c>
      <c r="E24" s="90" t="s">
        <v>26</v>
      </c>
      <c r="F24" s="146" t="s">
        <v>26</v>
      </c>
      <c r="G24" s="146" t="s">
        <v>26</v>
      </c>
      <c r="H24" s="146" t="s">
        <v>26</v>
      </c>
      <c r="I24" s="146" t="s">
        <v>26</v>
      </c>
      <c r="J24" s="146" t="s">
        <v>26</v>
      </c>
    </row>
    <row r="25" spans="1:10" x14ac:dyDescent="0.25">
      <c r="A25" s="148" t="s">
        <v>360</v>
      </c>
      <c r="B25" s="90" t="s">
        <v>387</v>
      </c>
      <c r="C25" s="90" t="s">
        <v>388</v>
      </c>
      <c r="D25" s="90" t="s">
        <v>26</v>
      </c>
      <c r="E25" s="90" t="s">
        <v>26</v>
      </c>
      <c r="F25" s="146" t="s">
        <v>26</v>
      </c>
      <c r="G25" s="146" t="s">
        <v>26</v>
      </c>
      <c r="H25" s="146" t="s">
        <v>26</v>
      </c>
      <c r="I25" s="146" t="s">
        <v>26</v>
      </c>
      <c r="J25" s="146" t="s">
        <v>26</v>
      </c>
    </row>
    <row r="26" spans="1:10" x14ac:dyDescent="0.25">
      <c r="A26" s="147" t="s">
        <v>363</v>
      </c>
      <c r="B26" s="49" t="s">
        <v>387</v>
      </c>
      <c r="C26" s="49" t="s">
        <v>388</v>
      </c>
      <c r="D26" s="49" t="s">
        <v>26</v>
      </c>
      <c r="E26" s="49" t="s">
        <v>26</v>
      </c>
      <c r="F26" s="26" t="s">
        <v>335</v>
      </c>
      <c r="G26" s="26" t="s">
        <v>336</v>
      </c>
      <c r="H26" s="26" t="s">
        <v>337</v>
      </c>
      <c r="I26" s="26" t="s">
        <v>26</v>
      </c>
      <c r="J26" s="26" t="s">
        <v>339</v>
      </c>
    </row>
    <row r="27" spans="1:10" x14ac:dyDescent="0.25">
      <c r="A27" s="148" t="s">
        <v>364</v>
      </c>
      <c r="B27" s="90" t="s">
        <v>26</v>
      </c>
      <c r="C27" s="90" t="s">
        <v>26</v>
      </c>
      <c r="D27" s="90" t="s">
        <v>26</v>
      </c>
      <c r="E27" s="90" t="s">
        <v>26</v>
      </c>
      <c r="F27" s="146" t="s">
        <v>26</v>
      </c>
      <c r="G27" s="146" t="s">
        <v>26</v>
      </c>
      <c r="H27" s="146" t="s">
        <v>26</v>
      </c>
      <c r="I27" s="146" t="s">
        <v>26</v>
      </c>
      <c r="J27" s="146" t="s">
        <v>26</v>
      </c>
    </row>
    <row r="28" spans="1:10" x14ac:dyDescent="0.25">
      <c r="A28" s="148" t="s">
        <v>365</v>
      </c>
      <c r="B28" s="90" t="s">
        <v>389</v>
      </c>
      <c r="C28" s="90" t="s">
        <v>390</v>
      </c>
      <c r="D28" s="90" t="s">
        <v>26</v>
      </c>
      <c r="E28" s="90" t="s">
        <v>26</v>
      </c>
      <c r="F28" s="146" t="s">
        <v>26</v>
      </c>
      <c r="G28" s="146" t="s">
        <v>26</v>
      </c>
      <c r="H28" s="146" t="s">
        <v>26</v>
      </c>
      <c r="I28" s="146" t="s">
        <v>26</v>
      </c>
      <c r="J28" s="146" t="s">
        <v>26</v>
      </c>
    </row>
    <row r="29" spans="1:10" x14ac:dyDescent="0.25">
      <c r="A29" s="149" t="s">
        <v>368</v>
      </c>
      <c r="B29" s="150" t="s">
        <v>389</v>
      </c>
      <c r="C29" s="151" t="s">
        <v>390</v>
      </c>
      <c r="D29" s="152" t="s">
        <v>26</v>
      </c>
      <c r="E29" s="151" t="s">
        <v>26</v>
      </c>
      <c r="F29" s="153" t="s">
        <v>335</v>
      </c>
      <c r="G29" s="153" t="s">
        <v>336</v>
      </c>
      <c r="H29" s="153" t="s">
        <v>337</v>
      </c>
      <c r="I29" s="153" t="s">
        <v>391</v>
      </c>
      <c r="J29" s="153" t="s">
        <v>339</v>
      </c>
    </row>
    <row r="30" spans="1:10" x14ac:dyDescent="0.25">
      <c r="A30" s="22"/>
      <c r="B30" s="22"/>
      <c r="C30" s="22"/>
      <c r="D30" s="22"/>
      <c r="E30" s="22"/>
      <c r="F30" s="22"/>
      <c r="G30" s="22"/>
      <c r="H30" s="22"/>
      <c r="I30" s="22"/>
      <c r="J30" s="22"/>
    </row>
    <row r="31" spans="1:10" x14ac:dyDescent="0.25">
      <c r="A31" s="263" t="s">
        <v>369</v>
      </c>
      <c r="B31" s="263"/>
      <c r="C31" s="263"/>
      <c r="D31" s="263"/>
      <c r="E31" s="263"/>
      <c r="F31" s="263"/>
      <c r="G31" s="263"/>
      <c r="H31" s="263"/>
      <c r="I31" s="263"/>
      <c r="J31" s="263"/>
    </row>
    <row r="32" spans="1:10" x14ac:dyDescent="0.25">
      <c r="A32" s="196" t="s">
        <v>370</v>
      </c>
      <c r="B32" s="216"/>
      <c r="C32" s="216"/>
      <c r="D32" s="216"/>
      <c r="E32" s="216"/>
      <c r="F32" s="216"/>
      <c r="G32" s="216"/>
      <c r="H32" s="216"/>
      <c r="I32" s="216"/>
      <c r="J32" s="216"/>
    </row>
    <row r="33" spans="1:11" ht="30.75" customHeight="1" x14ac:dyDescent="0.25">
      <c r="A33" s="196" t="s">
        <v>371</v>
      </c>
      <c r="B33" s="216"/>
      <c r="C33" s="216"/>
      <c r="D33" s="216"/>
      <c r="E33" s="216"/>
      <c r="F33" s="216"/>
      <c r="G33" s="216"/>
      <c r="H33" s="216"/>
      <c r="I33" s="216"/>
      <c r="J33" s="216"/>
    </row>
    <row r="34" spans="1:11" x14ac:dyDescent="0.25">
      <c r="A34" s="196" t="s">
        <v>372</v>
      </c>
      <c r="B34" s="216"/>
      <c r="C34" s="216"/>
      <c r="D34" s="216"/>
      <c r="E34" s="216"/>
      <c r="F34" s="216"/>
      <c r="G34" s="216"/>
      <c r="H34" s="216"/>
      <c r="I34" s="216"/>
      <c r="J34" s="216"/>
    </row>
    <row r="35" spans="1:11" x14ac:dyDescent="0.25">
      <c r="A35" s="196" t="s">
        <v>373</v>
      </c>
      <c r="B35" s="216"/>
      <c r="C35" s="216"/>
      <c r="D35" s="216"/>
      <c r="E35" s="216"/>
      <c r="F35" s="216"/>
      <c r="G35" s="216"/>
      <c r="H35" s="216"/>
      <c r="I35" s="216"/>
      <c r="J35" s="216"/>
    </row>
    <row r="36" spans="1:11" x14ac:dyDescent="0.25">
      <c r="A36" s="196" t="s">
        <v>374</v>
      </c>
      <c r="B36" s="216"/>
      <c r="C36" s="216"/>
      <c r="D36" s="216"/>
      <c r="E36" s="216"/>
      <c r="F36" s="216"/>
      <c r="G36" s="216"/>
      <c r="H36" s="216"/>
      <c r="I36" s="216"/>
      <c r="J36" s="216"/>
    </row>
    <row r="37" spans="1:11" x14ac:dyDescent="0.25">
      <c r="A37" s="196" t="s">
        <v>293</v>
      </c>
      <c r="B37" s="216"/>
      <c r="C37" s="216"/>
      <c r="D37" s="216"/>
      <c r="E37" s="216"/>
      <c r="F37" s="216"/>
      <c r="G37" s="216"/>
      <c r="H37" s="216"/>
      <c r="I37" s="216"/>
      <c r="J37" s="216"/>
    </row>
    <row r="38" spans="1:11" x14ac:dyDescent="0.25">
      <c r="A38" s="196" t="s">
        <v>375</v>
      </c>
      <c r="B38" s="216"/>
      <c r="C38" s="216"/>
      <c r="D38" s="216"/>
      <c r="E38" s="216"/>
      <c r="F38" s="216"/>
      <c r="G38" s="216"/>
      <c r="H38" s="216"/>
      <c r="I38" s="216"/>
      <c r="J38" s="216"/>
    </row>
    <row r="39" spans="1:11" x14ac:dyDescent="0.25">
      <c r="A39" s="196"/>
      <c r="B39" s="216"/>
      <c r="C39" s="216"/>
      <c r="D39" s="216"/>
      <c r="E39" s="216"/>
      <c r="F39" s="216"/>
      <c r="G39" s="216"/>
      <c r="H39" s="216"/>
      <c r="I39" s="216"/>
      <c r="J39" s="216"/>
    </row>
    <row r="40" spans="1:11" x14ac:dyDescent="0.25">
      <c r="A40" s="99" t="s">
        <v>20</v>
      </c>
      <c r="B40" s="14"/>
      <c r="C40" s="14"/>
      <c r="D40" s="14"/>
      <c r="E40" s="14"/>
    </row>
    <row r="41" spans="1:11" ht="24" customHeight="1" x14ac:dyDescent="0.25">
      <c r="A41" s="264" t="s">
        <v>376</v>
      </c>
      <c r="B41" s="264"/>
      <c r="C41" s="264"/>
      <c r="D41" s="264"/>
      <c r="E41" s="264"/>
      <c r="F41" s="264"/>
      <c r="G41" s="264"/>
      <c r="H41" s="264"/>
      <c r="I41" s="264"/>
      <c r="J41" s="264"/>
      <c r="K41" s="265"/>
    </row>
    <row r="42" spans="1:11" x14ac:dyDescent="0.25">
      <c r="A42" s="73"/>
      <c r="B42" s="73"/>
      <c r="C42" s="73"/>
      <c r="D42" s="73"/>
      <c r="E42" s="73"/>
      <c r="F42" s="73"/>
      <c r="G42" s="73"/>
      <c r="H42" s="73"/>
      <c r="I42" s="73"/>
      <c r="J42" s="73"/>
    </row>
    <row r="43" spans="1:11" x14ac:dyDescent="0.25">
      <c r="A43" s="73"/>
      <c r="B43" s="73"/>
      <c r="C43" s="73"/>
      <c r="D43" s="73"/>
      <c r="E43" s="73"/>
      <c r="F43" s="73"/>
      <c r="G43" s="73"/>
      <c r="H43" s="73"/>
      <c r="I43" s="73"/>
      <c r="J43" s="73"/>
    </row>
    <row r="44" spans="1:11" x14ac:dyDescent="0.25">
      <c r="A44" s="73"/>
      <c r="B44" s="73"/>
      <c r="C44" s="73"/>
      <c r="D44" s="73"/>
      <c r="E44" s="73"/>
      <c r="F44" s="73"/>
      <c r="G44" s="73"/>
      <c r="H44" s="73"/>
      <c r="I44" s="73"/>
      <c r="J44" s="73"/>
    </row>
    <row r="45" spans="1:11" x14ac:dyDescent="0.25">
      <c r="A45" s="73"/>
      <c r="B45" s="73"/>
      <c r="C45" s="73"/>
      <c r="D45" s="73"/>
      <c r="E45" s="73"/>
      <c r="F45" s="73"/>
      <c r="G45" s="73"/>
      <c r="H45" s="73"/>
      <c r="I45" s="73"/>
      <c r="J45" s="73"/>
    </row>
    <row r="46" spans="1:11" x14ac:dyDescent="0.25">
      <c r="A46" s="73"/>
      <c r="B46" s="73"/>
      <c r="C46" s="73"/>
      <c r="D46" s="73"/>
      <c r="E46" s="73"/>
      <c r="F46" s="73"/>
      <c r="G46" s="73"/>
      <c r="H46" s="73"/>
      <c r="I46" s="73"/>
      <c r="J46" s="73"/>
    </row>
    <row r="47" spans="1:11" x14ac:dyDescent="0.25">
      <c r="A47" s="73"/>
      <c r="B47" s="73"/>
      <c r="C47" s="73"/>
      <c r="D47" s="73"/>
      <c r="E47" s="73"/>
      <c r="F47" s="73"/>
      <c r="G47" s="73"/>
      <c r="H47" s="73"/>
      <c r="I47" s="73"/>
      <c r="J47" s="73"/>
    </row>
    <row r="48" spans="1:11" x14ac:dyDescent="0.25">
      <c r="A48" s="73"/>
      <c r="B48" s="73"/>
      <c r="C48" s="73"/>
      <c r="D48" s="73"/>
      <c r="E48" s="73"/>
      <c r="F48" s="73"/>
      <c r="G48" s="73"/>
      <c r="H48" s="73"/>
      <c r="I48" s="73"/>
      <c r="J48" s="73"/>
    </row>
    <row r="49" spans="1:10" x14ac:dyDescent="0.25">
      <c r="A49" s="73"/>
      <c r="B49" s="73"/>
      <c r="C49" s="73"/>
      <c r="D49" s="73"/>
      <c r="E49" s="73"/>
      <c r="F49" s="73"/>
      <c r="G49" s="73"/>
      <c r="H49" s="73"/>
      <c r="I49" s="73"/>
      <c r="J49" s="73"/>
    </row>
    <row r="50" spans="1:10" x14ac:dyDescent="0.25">
      <c r="A50" s="73"/>
      <c r="B50" s="73"/>
      <c r="C50" s="73"/>
      <c r="D50" s="73"/>
      <c r="E50" s="73"/>
      <c r="F50" s="73"/>
      <c r="G50" s="73"/>
      <c r="H50" s="73"/>
      <c r="I50" s="73"/>
      <c r="J50" s="73"/>
    </row>
    <row r="51" spans="1:10" x14ac:dyDescent="0.25">
      <c r="A51" s="73"/>
      <c r="B51" s="73"/>
      <c r="C51" s="73"/>
      <c r="D51" s="73"/>
      <c r="E51" s="73"/>
      <c r="F51" s="73"/>
      <c r="G51" s="73"/>
      <c r="H51" s="73"/>
      <c r="I51" s="73"/>
      <c r="J51" s="73"/>
    </row>
    <row r="52" spans="1:10" x14ac:dyDescent="0.25">
      <c r="A52" s="73"/>
      <c r="B52" s="73"/>
      <c r="C52" s="73"/>
      <c r="D52" s="73"/>
      <c r="E52" s="73"/>
      <c r="F52" s="73"/>
      <c r="G52" s="73"/>
      <c r="H52" s="73"/>
      <c r="I52" s="73"/>
      <c r="J52" s="73"/>
    </row>
    <row r="53" spans="1:10" x14ac:dyDescent="0.25">
      <c r="A53" s="73"/>
      <c r="B53" s="73"/>
      <c r="C53" s="73"/>
      <c r="D53" s="73"/>
      <c r="E53" s="73"/>
      <c r="F53" s="73"/>
      <c r="G53" s="73"/>
      <c r="H53" s="73"/>
      <c r="I53" s="73"/>
      <c r="J53" s="73"/>
    </row>
    <row r="54" spans="1:10" x14ac:dyDescent="0.25">
      <c r="A54" s="73"/>
      <c r="B54" s="73"/>
      <c r="C54" s="73"/>
      <c r="D54" s="73"/>
      <c r="E54" s="73"/>
      <c r="F54" s="73"/>
      <c r="G54" s="73"/>
      <c r="H54" s="73"/>
      <c r="I54" s="73"/>
      <c r="J54" s="73"/>
    </row>
    <row r="55" spans="1:10" x14ac:dyDescent="0.25">
      <c r="A55" s="73"/>
      <c r="B55" s="73"/>
      <c r="C55" s="73"/>
      <c r="D55" s="73"/>
      <c r="E55" s="73"/>
      <c r="F55" s="73"/>
      <c r="G55" s="73"/>
      <c r="H55" s="73"/>
      <c r="I55" s="73"/>
      <c r="J55" s="73"/>
    </row>
    <row r="56" spans="1:10" x14ac:dyDescent="0.25">
      <c r="A56" s="73"/>
      <c r="B56" s="73"/>
      <c r="C56" s="73"/>
      <c r="D56" s="73"/>
      <c r="E56" s="73"/>
      <c r="F56" s="73"/>
      <c r="G56" s="73"/>
      <c r="H56" s="73"/>
      <c r="I56" s="73"/>
      <c r="J56" s="73"/>
    </row>
  </sheetData>
  <mergeCells count="19">
    <mergeCell ref="A41:K41"/>
    <mergeCell ref="A34:J34"/>
    <mergeCell ref="A35:J35"/>
    <mergeCell ref="A36:J36"/>
    <mergeCell ref="A37:J37"/>
    <mergeCell ref="A38:J38"/>
    <mergeCell ref="A39:J39"/>
    <mergeCell ref="A33:J33"/>
    <mergeCell ref="A4:A6"/>
    <mergeCell ref="B4:E4"/>
    <mergeCell ref="F4:F6"/>
    <mergeCell ref="G4:G6"/>
    <mergeCell ref="H4:H6"/>
    <mergeCell ref="I4:I6"/>
    <mergeCell ref="J4:J6"/>
    <mergeCell ref="B5:C5"/>
    <mergeCell ref="D5:E5"/>
    <mergeCell ref="A31:J31"/>
    <mergeCell ref="A32:J3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30F79-0F56-404F-8BC3-1CE1B462D1B4}">
  <dimension ref="A1:K47"/>
  <sheetViews>
    <sheetView workbookViewId="0">
      <selection activeCell="I1" sqref="I1"/>
    </sheetView>
  </sheetViews>
  <sheetFormatPr defaultRowHeight="15" x14ac:dyDescent="0.25"/>
  <cols>
    <col min="1" max="1" width="26.7109375" style="1" customWidth="1"/>
    <col min="2" max="5" width="9.140625" style="1"/>
    <col min="6" max="6" width="10.28515625" style="1" customWidth="1"/>
    <col min="7" max="7" width="9.5703125" style="1" customWidth="1"/>
    <col min="8" max="8" width="9.140625" style="1"/>
    <col min="9" max="9" width="26.140625" style="1" customWidth="1"/>
    <col min="10" max="16384" width="9.140625" style="1"/>
  </cols>
  <sheetData>
    <row r="1" spans="1:11" x14ac:dyDescent="0.25">
      <c r="A1" s="104" t="s">
        <v>392</v>
      </c>
      <c r="I1" s="2"/>
    </row>
    <row r="2" spans="1:11" ht="16.5" x14ac:dyDescent="0.25">
      <c r="A2" s="195" t="s">
        <v>618</v>
      </c>
      <c r="B2" s="155"/>
      <c r="C2" s="155"/>
      <c r="D2" s="155"/>
      <c r="E2" s="155"/>
      <c r="F2" s="155"/>
      <c r="G2" s="155"/>
      <c r="H2" s="155"/>
      <c r="I2" s="155"/>
    </row>
    <row r="3" spans="1:11" x14ac:dyDescent="0.25">
      <c r="A3" s="156"/>
      <c r="B3" s="156"/>
      <c r="C3" s="156"/>
      <c r="D3" s="156"/>
      <c r="E3" s="156"/>
      <c r="F3" s="156"/>
      <c r="G3" s="156"/>
      <c r="H3" s="156"/>
      <c r="I3" s="156"/>
    </row>
    <row r="4" spans="1:11" x14ac:dyDescent="0.25">
      <c r="A4" s="213" t="s">
        <v>393</v>
      </c>
      <c r="B4" s="269" t="s">
        <v>319</v>
      </c>
      <c r="C4" s="270"/>
      <c r="D4" s="212" t="s">
        <v>394</v>
      </c>
      <c r="E4" s="212" t="s">
        <v>395</v>
      </c>
      <c r="F4" s="212" t="s">
        <v>396</v>
      </c>
      <c r="G4" s="212" t="s">
        <v>397</v>
      </c>
      <c r="H4" s="266" t="s">
        <v>398</v>
      </c>
      <c r="I4" s="212" t="s">
        <v>399</v>
      </c>
    </row>
    <row r="5" spans="1:11" ht="24" customHeight="1" x14ac:dyDescent="0.25">
      <c r="A5" s="268"/>
      <c r="B5" s="272" t="s">
        <v>400</v>
      </c>
      <c r="C5" s="273"/>
      <c r="D5" s="271"/>
      <c r="E5" s="271"/>
      <c r="F5" s="271"/>
      <c r="G5" s="271"/>
      <c r="H5" s="271"/>
      <c r="I5" s="271"/>
      <c r="K5" s="157"/>
    </row>
    <row r="6" spans="1:11" ht="24" x14ac:dyDescent="0.25">
      <c r="A6" s="268"/>
      <c r="B6" s="158" t="s">
        <v>254</v>
      </c>
      <c r="C6" s="159" t="s">
        <v>327</v>
      </c>
      <c r="D6" s="271"/>
      <c r="E6" s="271"/>
      <c r="F6" s="271"/>
      <c r="G6" s="271"/>
      <c r="H6" s="271"/>
      <c r="I6" s="271"/>
    </row>
    <row r="7" spans="1:11" ht="24" x14ac:dyDescent="0.25">
      <c r="A7" s="160" t="s">
        <v>401</v>
      </c>
      <c r="B7" s="161" t="s">
        <v>402</v>
      </c>
      <c r="C7" s="162" t="s">
        <v>403</v>
      </c>
      <c r="D7" s="163" t="s">
        <v>26</v>
      </c>
      <c r="E7" s="163" t="s">
        <v>26</v>
      </c>
      <c r="F7" s="163" t="s">
        <v>26</v>
      </c>
      <c r="G7" s="163" t="s">
        <v>26</v>
      </c>
      <c r="H7" s="163" t="s">
        <v>26</v>
      </c>
      <c r="I7" s="163" t="s">
        <v>26</v>
      </c>
    </row>
    <row r="8" spans="1:11" ht="60" x14ac:dyDescent="0.25">
      <c r="A8" s="164" t="s">
        <v>404</v>
      </c>
      <c r="B8" s="49" t="s">
        <v>405</v>
      </c>
      <c r="C8" s="49" t="s">
        <v>406</v>
      </c>
      <c r="D8" s="26" t="s">
        <v>335</v>
      </c>
      <c r="E8" s="26" t="s">
        <v>336</v>
      </c>
      <c r="F8" s="26" t="s">
        <v>337</v>
      </c>
      <c r="G8" s="26" t="s">
        <v>407</v>
      </c>
      <c r="H8" s="26" t="s">
        <v>408</v>
      </c>
      <c r="I8" s="26" t="s">
        <v>26</v>
      </c>
    </row>
    <row r="9" spans="1:11" ht="60" x14ac:dyDescent="0.25">
      <c r="A9" s="164" t="s">
        <v>409</v>
      </c>
      <c r="B9" s="49" t="s">
        <v>405</v>
      </c>
      <c r="C9" s="49" t="s">
        <v>406</v>
      </c>
      <c r="D9" s="26" t="s">
        <v>335</v>
      </c>
      <c r="E9" s="26" t="s">
        <v>336</v>
      </c>
      <c r="F9" s="26" t="s">
        <v>337</v>
      </c>
      <c r="G9" s="26" t="s">
        <v>407</v>
      </c>
      <c r="H9" s="26" t="s">
        <v>408</v>
      </c>
      <c r="I9" s="26" t="s">
        <v>26</v>
      </c>
    </row>
    <row r="10" spans="1:11" ht="60" x14ac:dyDescent="0.25">
      <c r="A10" s="164" t="s">
        <v>410</v>
      </c>
      <c r="B10" s="49" t="s">
        <v>405</v>
      </c>
      <c r="C10" s="49" t="s">
        <v>406</v>
      </c>
      <c r="D10" s="26" t="s">
        <v>335</v>
      </c>
      <c r="E10" s="26" t="s">
        <v>336</v>
      </c>
      <c r="F10" s="26" t="s">
        <v>337</v>
      </c>
      <c r="G10" s="26" t="s">
        <v>407</v>
      </c>
      <c r="H10" s="26" t="s">
        <v>408</v>
      </c>
      <c r="I10" s="26" t="s">
        <v>26</v>
      </c>
    </row>
    <row r="11" spans="1:11" ht="72" x14ac:dyDescent="0.25">
      <c r="A11" s="164" t="s">
        <v>411</v>
      </c>
      <c r="B11" s="49" t="s">
        <v>281</v>
      </c>
      <c r="C11" s="49" t="s">
        <v>284</v>
      </c>
      <c r="D11" s="26" t="s">
        <v>335</v>
      </c>
      <c r="E11" s="26" t="s">
        <v>336</v>
      </c>
      <c r="F11" s="26" t="s">
        <v>337</v>
      </c>
      <c r="G11" s="26" t="s">
        <v>338</v>
      </c>
      <c r="H11" s="26" t="s">
        <v>408</v>
      </c>
      <c r="I11" s="26" t="s">
        <v>26</v>
      </c>
    </row>
    <row r="12" spans="1:11" ht="24" x14ac:dyDescent="0.25">
      <c r="A12" s="164" t="s">
        <v>412</v>
      </c>
      <c r="B12" s="49" t="s">
        <v>413</v>
      </c>
      <c r="C12" s="49" t="s">
        <v>414</v>
      </c>
      <c r="D12" s="26" t="s">
        <v>335</v>
      </c>
      <c r="E12" s="26" t="s">
        <v>336</v>
      </c>
      <c r="F12" s="26" t="s">
        <v>337</v>
      </c>
      <c r="G12" s="26" t="s">
        <v>407</v>
      </c>
      <c r="H12" s="26" t="s">
        <v>415</v>
      </c>
      <c r="I12" s="26" t="s">
        <v>26</v>
      </c>
    </row>
    <row r="13" spans="1:11" ht="60" x14ac:dyDescent="0.25">
      <c r="A13" s="164" t="s">
        <v>416</v>
      </c>
      <c r="B13" s="49" t="s">
        <v>417</v>
      </c>
      <c r="C13" s="49" t="s">
        <v>418</v>
      </c>
      <c r="D13" s="26" t="s">
        <v>335</v>
      </c>
      <c r="E13" s="26" t="s">
        <v>336</v>
      </c>
      <c r="F13" s="26" t="s">
        <v>337</v>
      </c>
      <c r="G13" s="26" t="s">
        <v>407</v>
      </c>
      <c r="H13" s="26" t="s">
        <v>419</v>
      </c>
      <c r="I13" s="26" t="s">
        <v>26</v>
      </c>
    </row>
    <row r="14" spans="1:11" ht="60" x14ac:dyDescent="0.25">
      <c r="A14" s="164" t="s">
        <v>420</v>
      </c>
      <c r="B14" s="49" t="s">
        <v>421</v>
      </c>
      <c r="C14" s="49" t="s">
        <v>422</v>
      </c>
      <c r="D14" s="26" t="s">
        <v>335</v>
      </c>
      <c r="E14" s="26" t="s">
        <v>336</v>
      </c>
      <c r="F14" s="26" t="s">
        <v>337</v>
      </c>
      <c r="G14" s="26" t="s">
        <v>407</v>
      </c>
      <c r="H14" s="26" t="s">
        <v>419</v>
      </c>
      <c r="I14" s="26" t="s">
        <v>26</v>
      </c>
    </row>
    <row r="15" spans="1:11" ht="60" x14ac:dyDescent="0.25">
      <c r="A15" s="164" t="s">
        <v>423</v>
      </c>
      <c r="B15" s="49" t="s">
        <v>424</v>
      </c>
      <c r="C15" s="49" t="s">
        <v>425</v>
      </c>
      <c r="D15" s="26" t="s">
        <v>335</v>
      </c>
      <c r="E15" s="26" t="s">
        <v>336</v>
      </c>
      <c r="F15" s="26" t="s">
        <v>26</v>
      </c>
      <c r="G15" s="26" t="s">
        <v>407</v>
      </c>
      <c r="H15" s="26" t="s">
        <v>419</v>
      </c>
      <c r="I15" s="26" t="s">
        <v>26</v>
      </c>
    </row>
    <row r="16" spans="1:11" ht="60" x14ac:dyDescent="0.25">
      <c r="A16" s="164" t="s">
        <v>426</v>
      </c>
      <c r="B16" s="49" t="s">
        <v>427</v>
      </c>
      <c r="C16" s="49" t="s">
        <v>428</v>
      </c>
      <c r="D16" s="26" t="s">
        <v>335</v>
      </c>
      <c r="E16" s="26" t="s">
        <v>336</v>
      </c>
      <c r="F16" s="26" t="s">
        <v>26</v>
      </c>
      <c r="G16" s="26" t="s">
        <v>407</v>
      </c>
      <c r="H16" s="26" t="s">
        <v>419</v>
      </c>
      <c r="I16" s="26" t="s">
        <v>26</v>
      </c>
    </row>
    <row r="17" spans="1:9" ht="60" x14ac:dyDescent="0.25">
      <c r="A17" s="164" t="s">
        <v>429</v>
      </c>
      <c r="B17" s="49" t="s">
        <v>430</v>
      </c>
      <c r="C17" s="49" t="s">
        <v>431</v>
      </c>
      <c r="D17" s="26" t="s">
        <v>335</v>
      </c>
      <c r="E17" s="26" t="s">
        <v>336</v>
      </c>
      <c r="F17" s="26" t="s">
        <v>337</v>
      </c>
      <c r="G17" s="26" t="s">
        <v>432</v>
      </c>
      <c r="H17" s="26" t="s">
        <v>408</v>
      </c>
      <c r="I17" s="26" t="s">
        <v>26</v>
      </c>
    </row>
    <row r="18" spans="1:9" ht="60" x14ac:dyDescent="0.25">
      <c r="A18" s="164" t="s">
        <v>433</v>
      </c>
      <c r="B18" s="49" t="s">
        <v>430</v>
      </c>
      <c r="C18" s="49" t="s">
        <v>431</v>
      </c>
      <c r="D18" s="26" t="s">
        <v>335</v>
      </c>
      <c r="E18" s="26" t="s">
        <v>336</v>
      </c>
      <c r="F18" s="26" t="s">
        <v>337</v>
      </c>
      <c r="G18" s="26" t="s">
        <v>432</v>
      </c>
      <c r="H18" s="26" t="s">
        <v>408</v>
      </c>
      <c r="I18" s="26" t="s">
        <v>26</v>
      </c>
    </row>
    <row r="19" spans="1:9" ht="60" x14ac:dyDescent="0.25">
      <c r="A19" s="164" t="s">
        <v>434</v>
      </c>
      <c r="B19" s="49" t="s">
        <v>430</v>
      </c>
      <c r="C19" s="49" t="s">
        <v>431</v>
      </c>
      <c r="D19" s="26" t="s">
        <v>335</v>
      </c>
      <c r="E19" s="26" t="s">
        <v>336</v>
      </c>
      <c r="F19" s="26" t="s">
        <v>337</v>
      </c>
      <c r="G19" s="26" t="s">
        <v>432</v>
      </c>
      <c r="H19" s="26" t="s">
        <v>408</v>
      </c>
      <c r="I19" s="26" t="s">
        <v>26</v>
      </c>
    </row>
    <row r="20" spans="1:9" ht="48" x14ac:dyDescent="0.25">
      <c r="A20" s="187" t="s">
        <v>613</v>
      </c>
      <c r="B20" s="49" t="s">
        <v>435</v>
      </c>
      <c r="C20" s="49" t="s">
        <v>436</v>
      </c>
      <c r="D20" s="26" t="s">
        <v>335</v>
      </c>
      <c r="E20" s="26" t="s">
        <v>336</v>
      </c>
      <c r="F20" s="26" t="s">
        <v>337</v>
      </c>
      <c r="G20" s="26" t="s">
        <v>432</v>
      </c>
      <c r="H20" s="26" t="s">
        <v>415</v>
      </c>
      <c r="I20" s="26" t="s">
        <v>26</v>
      </c>
    </row>
    <row r="21" spans="1:9" ht="48" x14ac:dyDescent="0.25">
      <c r="A21" s="164" t="s">
        <v>437</v>
      </c>
      <c r="B21" s="49" t="s">
        <v>438</v>
      </c>
      <c r="C21" s="49" t="s">
        <v>439</v>
      </c>
      <c r="D21" s="26" t="s">
        <v>335</v>
      </c>
      <c r="E21" s="26" t="s">
        <v>336</v>
      </c>
      <c r="F21" s="26" t="s">
        <v>337</v>
      </c>
      <c r="G21" s="26" t="s">
        <v>432</v>
      </c>
      <c r="H21" s="26" t="s">
        <v>440</v>
      </c>
      <c r="I21" s="26" t="s">
        <v>26</v>
      </c>
    </row>
    <row r="22" spans="1:9" ht="72" x14ac:dyDescent="0.25">
      <c r="A22" s="164" t="s">
        <v>441</v>
      </c>
      <c r="B22" s="49" t="s">
        <v>442</v>
      </c>
      <c r="C22" s="49" t="s">
        <v>443</v>
      </c>
      <c r="D22" s="26" t="s">
        <v>335</v>
      </c>
      <c r="E22" s="26" t="s">
        <v>336</v>
      </c>
      <c r="F22" s="26" t="s">
        <v>337</v>
      </c>
      <c r="G22" s="26" t="s">
        <v>432</v>
      </c>
      <c r="H22" s="26" t="s">
        <v>444</v>
      </c>
      <c r="I22" s="26" t="s">
        <v>26</v>
      </c>
    </row>
    <row r="23" spans="1:9" ht="60" x14ac:dyDescent="0.25">
      <c r="A23" s="165" t="s">
        <v>445</v>
      </c>
      <c r="B23" s="166" t="s">
        <v>446</v>
      </c>
      <c r="C23" s="167" t="s">
        <v>447</v>
      </c>
      <c r="D23" s="168" t="s">
        <v>335</v>
      </c>
      <c r="E23" s="168" t="s">
        <v>336</v>
      </c>
      <c r="F23" s="168" t="s">
        <v>337</v>
      </c>
      <c r="G23" s="168" t="s">
        <v>432</v>
      </c>
      <c r="H23" s="168" t="s">
        <v>408</v>
      </c>
      <c r="I23" s="168" t="s">
        <v>26</v>
      </c>
    </row>
    <row r="24" spans="1:9" x14ac:dyDescent="0.25">
      <c r="A24" s="169"/>
      <c r="B24" s="108"/>
      <c r="C24" s="108"/>
      <c r="D24" s="10"/>
      <c r="E24" s="10"/>
      <c r="F24" s="9"/>
      <c r="G24" s="9"/>
      <c r="H24" s="108"/>
      <c r="I24" s="108"/>
    </row>
    <row r="25" spans="1:9" x14ac:dyDescent="0.25">
      <c r="A25" s="170" t="s">
        <v>448</v>
      </c>
      <c r="B25" s="171"/>
      <c r="C25" s="171"/>
      <c r="D25" s="171"/>
      <c r="E25" s="171"/>
      <c r="F25" s="171"/>
      <c r="G25" s="171"/>
      <c r="H25" s="171"/>
      <c r="I25" s="171"/>
    </row>
    <row r="26" spans="1:9" x14ac:dyDescent="0.25">
      <c r="A26" s="267" t="s">
        <v>449</v>
      </c>
      <c r="B26" s="267"/>
      <c r="C26" s="267"/>
      <c r="D26" s="267"/>
      <c r="E26" s="267"/>
      <c r="F26" s="267"/>
      <c r="G26" s="267"/>
      <c r="H26" s="267"/>
      <c r="I26" s="267"/>
    </row>
    <row r="27" spans="1:9" x14ac:dyDescent="0.25">
      <c r="A27" s="267" t="s">
        <v>450</v>
      </c>
      <c r="B27" s="267"/>
      <c r="C27" s="267"/>
      <c r="D27" s="267"/>
      <c r="E27" s="267"/>
      <c r="F27" s="267"/>
      <c r="G27" s="267"/>
      <c r="H27" s="267"/>
      <c r="I27" s="267"/>
    </row>
    <row r="28" spans="1:9" ht="30.75" customHeight="1" x14ac:dyDescent="0.25">
      <c r="A28" s="267" t="s">
        <v>451</v>
      </c>
      <c r="B28" s="267"/>
      <c r="C28" s="267"/>
      <c r="D28" s="267"/>
      <c r="E28" s="267"/>
      <c r="F28" s="267"/>
      <c r="G28" s="267"/>
      <c r="H28" s="267"/>
      <c r="I28" s="267"/>
    </row>
    <row r="29" spans="1:9" x14ac:dyDescent="0.25">
      <c r="A29" s="267" t="s">
        <v>452</v>
      </c>
      <c r="B29" s="267"/>
      <c r="C29" s="267"/>
      <c r="D29" s="267"/>
      <c r="E29" s="267"/>
      <c r="F29" s="267"/>
      <c r="G29" s="267"/>
      <c r="H29" s="267"/>
      <c r="I29" s="267"/>
    </row>
    <row r="30" spans="1:9" x14ac:dyDescent="0.25">
      <c r="A30" s="267" t="s">
        <v>453</v>
      </c>
      <c r="B30" s="267"/>
      <c r="C30" s="267"/>
      <c r="D30" s="267"/>
      <c r="E30" s="267"/>
      <c r="F30" s="267"/>
      <c r="G30" s="267"/>
      <c r="H30" s="267"/>
      <c r="I30" s="267"/>
    </row>
    <row r="31" spans="1:9" x14ac:dyDescent="0.25">
      <c r="A31" s="267" t="s">
        <v>454</v>
      </c>
      <c r="B31" s="267"/>
      <c r="C31" s="267"/>
      <c r="D31" s="267"/>
      <c r="E31" s="267"/>
      <c r="F31" s="267"/>
      <c r="G31" s="267"/>
      <c r="H31" s="267"/>
      <c r="I31" s="267"/>
    </row>
    <row r="32" spans="1:9" x14ac:dyDescent="0.25">
      <c r="A32" s="267" t="s">
        <v>455</v>
      </c>
      <c r="B32" s="267"/>
      <c r="C32" s="267"/>
      <c r="D32" s="267"/>
      <c r="E32" s="267"/>
      <c r="F32" s="267"/>
      <c r="G32" s="267"/>
      <c r="H32" s="267"/>
      <c r="I32" s="267"/>
    </row>
    <row r="33" spans="1:11" x14ac:dyDescent="0.25">
      <c r="A33" s="267" t="s">
        <v>456</v>
      </c>
      <c r="B33" s="267"/>
      <c r="C33" s="267"/>
      <c r="D33" s="267"/>
      <c r="E33" s="267"/>
      <c r="F33" s="267"/>
      <c r="G33" s="267"/>
      <c r="H33" s="267"/>
      <c r="I33" s="267"/>
    </row>
    <row r="34" spans="1:11" x14ac:dyDescent="0.25">
      <c r="A34" s="267"/>
      <c r="B34" s="267"/>
      <c r="C34" s="267"/>
      <c r="D34" s="267"/>
      <c r="E34" s="267"/>
      <c r="F34" s="267"/>
      <c r="G34" s="267"/>
      <c r="H34" s="267"/>
      <c r="I34" s="267"/>
    </row>
    <row r="35" spans="1:11" x14ac:dyDescent="0.25">
      <c r="A35" s="99" t="s">
        <v>20</v>
      </c>
      <c r="B35" s="14"/>
      <c r="C35" s="14"/>
      <c r="D35" s="14"/>
      <c r="E35" s="14"/>
    </row>
    <row r="36" spans="1:11" ht="24" customHeight="1" x14ac:dyDescent="0.25">
      <c r="A36" s="264" t="s">
        <v>376</v>
      </c>
      <c r="B36" s="264"/>
      <c r="C36" s="264"/>
      <c r="D36" s="264"/>
      <c r="E36" s="264"/>
      <c r="F36" s="264"/>
      <c r="G36" s="264"/>
      <c r="H36" s="264"/>
      <c r="I36" s="264"/>
      <c r="J36" s="265"/>
      <c r="K36" s="265"/>
    </row>
    <row r="37" spans="1:11" x14ac:dyDescent="0.25">
      <c r="A37" s="73"/>
      <c r="B37" s="73"/>
      <c r="C37" s="73"/>
      <c r="D37" s="73"/>
      <c r="E37" s="73"/>
      <c r="F37" s="73"/>
      <c r="G37" s="73"/>
      <c r="H37" s="73"/>
      <c r="I37" s="73"/>
      <c r="J37" s="73"/>
    </row>
    <row r="38" spans="1:11" x14ac:dyDescent="0.25">
      <c r="A38" s="73"/>
      <c r="B38" s="73"/>
      <c r="C38" s="73"/>
      <c r="D38" s="73"/>
      <c r="E38" s="73"/>
      <c r="F38" s="73"/>
      <c r="G38" s="73"/>
      <c r="H38" s="73"/>
      <c r="I38" s="73"/>
      <c r="J38" s="73"/>
    </row>
    <row r="39" spans="1:11" x14ac:dyDescent="0.25">
      <c r="A39" s="73"/>
      <c r="B39" s="73"/>
      <c r="C39" s="73"/>
      <c r="D39" s="73"/>
      <c r="E39" s="73"/>
      <c r="F39" s="73"/>
      <c r="G39" s="73"/>
      <c r="H39" s="73"/>
      <c r="I39" s="73"/>
      <c r="J39" s="73"/>
    </row>
    <row r="40" spans="1:11" x14ac:dyDescent="0.25">
      <c r="A40" s="73"/>
      <c r="B40" s="73"/>
      <c r="C40" s="73"/>
      <c r="D40" s="73"/>
      <c r="E40" s="73"/>
      <c r="F40" s="73"/>
      <c r="G40" s="73"/>
      <c r="H40" s="73"/>
      <c r="I40" s="73"/>
      <c r="J40" s="73"/>
    </row>
    <row r="41" spans="1:11" x14ac:dyDescent="0.25">
      <c r="A41" s="73"/>
      <c r="B41" s="73"/>
      <c r="C41" s="73"/>
      <c r="D41" s="73"/>
      <c r="E41" s="73"/>
      <c r="F41" s="73"/>
      <c r="G41" s="73"/>
      <c r="H41" s="73"/>
      <c r="I41" s="73"/>
      <c r="J41" s="73"/>
    </row>
    <row r="42" spans="1:11" x14ac:dyDescent="0.25">
      <c r="A42" s="73"/>
      <c r="B42" s="73"/>
      <c r="C42" s="73"/>
      <c r="D42" s="73"/>
      <c r="E42" s="73"/>
      <c r="F42" s="73"/>
      <c r="G42" s="73"/>
      <c r="H42" s="73"/>
      <c r="I42" s="73"/>
      <c r="J42" s="73"/>
    </row>
    <row r="43" spans="1:11" x14ac:dyDescent="0.25">
      <c r="A43" s="73"/>
      <c r="B43" s="73"/>
      <c r="C43" s="73"/>
      <c r="D43" s="73"/>
      <c r="E43" s="73"/>
      <c r="F43" s="73"/>
      <c r="G43" s="73"/>
      <c r="H43" s="73"/>
      <c r="I43" s="73"/>
      <c r="J43" s="73"/>
    </row>
    <row r="44" spans="1:11" x14ac:dyDescent="0.25">
      <c r="A44" s="73"/>
      <c r="B44" s="73"/>
      <c r="C44" s="73"/>
      <c r="D44" s="73"/>
      <c r="E44" s="73"/>
      <c r="F44" s="73"/>
      <c r="G44" s="73"/>
      <c r="H44" s="73"/>
      <c r="I44" s="73"/>
      <c r="J44" s="73"/>
    </row>
    <row r="45" spans="1:11" x14ac:dyDescent="0.25">
      <c r="A45" s="73"/>
      <c r="B45" s="73"/>
      <c r="C45" s="73"/>
      <c r="D45" s="73"/>
      <c r="E45" s="73"/>
      <c r="F45" s="73"/>
      <c r="G45" s="73"/>
      <c r="H45" s="73"/>
      <c r="I45" s="73"/>
      <c r="J45" s="73"/>
    </row>
    <row r="46" spans="1:11" x14ac:dyDescent="0.25">
      <c r="A46" s="73"/>
      <c r="B46" s="73"/>
      <c r="C46" s="73"/>
      <c r="D46" s="73"/>
      <c r="E46" s="73"/>
      <c r="F46" s="73"/>
      <c r="G46" s="73"/>
      <c r="H46" s="73"/>
      <c r="I46" s="73"/>
      <c r="J46" s="73"/>
    </row>
    <row r="47" spans="1:11" x14ac:dyDescent="0.25">
      <c r="A47" s="73"/>
      <c r="B47" s="73"/>
      <c r="C47" s="73"/>
      <c r="D47" s="73"/>
      <c r="E47" s="73"/>
      <c r="F47" s="73"/>
      <c r="G47" s="73"/>
      <c r="H47" s="73"/>
      <c r="I47" s="73"/>
      <c r="J47" s="73"/>
    </row>
  </sheetData>
  <mergeCells count="19">
    <mergeCell ref="A36:K36"/>
    <mergeCell ref="A29:I29"/>
    <mergeCell ref="A30:I30"/>
    <mergeCell ref="A31:I31"/>
    <mergeCell ref="A32:I32"/>
    <mergeCell ref="A33:I33"/>
    <mergeCell ref="A34:I34"/>
    <mergeCell ref="A28:I28"/>
    <mergeCell ref="A4:A6"/>
    <mergeCell ref="B4:C4"/>
    <mergeCell ref="D4:D6"/>
    <mergeCell ref="E4:E6"/>
    <mergeCell ref="F4:F6"/>
    <mergeCell ref="G4:G6"/>
    <mergeCell ref="H4:H6"/>
    <mergeCell ref="I4:I6"/>
    <mergeCell ref="B5:C5"/>
    <mergeCell ref="A26:I26"/>
    <mergeCell ref="A27:I2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61A1C-DB00-46FB-9A68-E5E517230757}">
  <dimension ref="A1:K41"/>
  <sheetViews>
    <sheetView workbookViewId="0">
      <selection activeCell="I1" sqref="I1"/>
    </sheetView>
  </sheetViews>
  <sheetFormatPr defaultRowHeight="15" x14ac:dyDescent="0.25"/>
  <cols>
    <col min="1" max="1" width="26.7109375" style="1" customWidth="1"/>
    <col min="2" max="5" width="9.140625" style="1"/>
    <col min="6" max="6" width="10.28515625" style="1" customWidth="1"/>
    <col min="7" max="7" width="9.7109375" style="1" customWidth="1"/>
    <col min="8" max="8" width="9.140625" style="1"/>
    <col min="9" max="9" width="26.140625" style="1" customWidth="1"/>
    <col min="10" max="16384" width="9.140625" style="1"/>
  </cols>
  <sheetData>
    <row r="1" spans="1:11" x14ac:dyDescent="0.25">
      <c r="A1" s="104" t="s">
        <v>392</v>
      </c>
      <c r="I1" s="2"/>
    </row>
    <row r="2" spans="1:11" ht="16.5" x14ac:dyDescent="0.25">
      <c r="A2" s="195" t="s">
        <v>619</v>
      </c>
      <c r="B2" s="155"/>
      <c r="C2" s="155"/>
      <c r="D2" s="155"/>
      <c r="E2" s="155"/>
      <c r="F2" s="155"/>
      <c r="G2" s="155"/>
      <c r="H2" s="155"/>
      <c r="I2" s="155"/>
    </row>
    <row r="3" spans="1:11" x14ac:dyDescent="0.25">
      <c r="A3" s="156"/>
      <c r="B3" s="156"/>
      <c r="C3" s="156"/>
      <c r="D3" s="156"/>
      <c r="E3" s="156"/>
      <c r="F3" s="156"/>
      <c r="G3" s="156"/>
      <c r="H3" s="156"/>
      <c r="I3" s="156"/>
    </row>
    <row r="4" spans="1:11" x14ac:dyDescent="0.25">
      <c r="A4" s="213" t="s">
        <v>393</v>
      </c>
      <c r="B4" s="269" t="s">
        <v>319</v>
      </c>
      <c r="C4" s="270"/>
      <c r="D4" s="212" t="s">
        <v>394</v>
      </c>
      <c r="E4" s="212" t="s">
        <v>395</v>
      </c>
      <c r="F4" s="212" t="s">
        <v>396</v>
      </c>
      <c r="G4" s="212" t="s">
        <v>397</v>
      </c>
      <c r="H4" s="266" t="s">
        <v>398</v>
      </c>
      <c r="I4" s="212" t="s">
        <v>399</v>
      </c>
    </row>
    <row r="5" spans="1:11" ht="24" customHeight="1" x14ac:dyDescent="0.25">
      <c r="A5" s="268"/>
      <c r="B5" s="272" t="s">
        <v>400</v>
      </c>
      <c r="C5" s="273"/>
      <c r="D5" s="271"/>
      <c r="E5" s="271"/>
      <c r="F5" s="271"/>
      <c r="G5" s="271"/>
      <c r="H5" s="271"/>
      <c r="I5" s="271"/>
      <c r="K5" s="157"/>
    </row>
    <row r="6" spans="1:11" ht="24" x14ac:dyDescent="0.25">
      <c r="A6" s="268"/>
      <c r="B6" s="158" t="s">
        <v>254</v>
      </c>
      <c r="C6" s="159" t="s">
        <v>327</v>
      </c>
      <c r="D6" s="271"/>
      <c r="E6" s="271"/>
      <c r="F6" s="271"/>
      <c r="G6" s="271"/>
      <c r="H6" s="271"/>
      <c r="I6" s="271"/>
    </row>
    <row r="7" spans="1:11" ht="24" x14ac:dyDescent="0.25">
      <c r="A7" s="160" t="s">
        <v>401</v>
      </c>
      <c r="B7" s="161" t="s">
        <v>457</v>
      </c>
      <c r="C7" s="162" t="s">
        <v>458</v>
      </c>
      <c r="D7" s="163" t="s">
        <v>26</v>
      </c>
      <c r="E7" s="163" t="s">
        <v>26</v>
      </c>
      <c r="F7" s="163" t="s">
        <v>26</v>
      </c>
      <c r="G7" s="163" t="s">
        <v>26</v>
      </c>
      <c r="H7" s="163" t="s">
        <v>26</v>
      </c>
      <c r="I7" s="163" t="s">
        <v>26</v>
      </c>
    </row>
    <row r="8" spans="1:11" ht="48" x14ac:dyDescent="0.25">
      <c r="A8" s="164" t="s">
        <v>459</v>
      </c>
      <c r="B8" s="49" t="s">
        <v>460</v>
      </c>
      <c r="C8" s="49" t="s">
        <v>461</v>
      </c>
      <c r="D8" s="26" t="s">
        <v>335</v>
      </c>
      <c r="E8" s="26" t="s">
        <v>336</v>
      </c>
      <c r="F8" s="26" t="s">
        <v>337</v>
      </c>
      <c r="G8" s="26" t="s">
        <v>432</v>
      </c>
      <c r="H8" s="26" t="s">
        <v>440</v>
      </c>
      <c r="I8" s="26" t="s">
        <v>26</v>
      </c>
    </row>
    <row r="9" spans="1:11" ht="60" x14ac:dyDescent="0.25">
      <c r="A9" s="164" t="s">
        <v>462</v>
      </c>
      <c r="B9" s="49" t="s">
        <v>463</v>
      </c>
      <c r="C9" s="49" t="s">
        <v>464</v>
      </c>
      <c r="D9" s="26" t="s">
        <v>335</v>
      </c>
      <c r="E9" s="26" t="s">
        <v>336</v>
      </c>
      <c r="F9" s="26" t="s">
        <v>337</v>
      </c>
      <c r="G9" s="26" t="s">
        <v>432</v>
      </c>
      <c r="H9" s="26" t="s">
        <v>408</v>
      </c>
      <c r="I9" s="26" t="s">
        <v>26</v>
      </c>
    </row>
    <row r="10" spans="1:11" ht="60" x14ac:dyDescent="0.25">
      <c r="A10" s="164" t="s">
        <v>465</v>
      </c>
      <c r="B10" s="49" t="s">
        <v>463</v>
      </c>
      <c r="C10" s="49" t="s">
        <v>464</v>
      </c>
      <c r="D10" s="26" t="s">
        <v>335</v>
      </c>
      <c r="E10" s="26" t="s">
        <v>336</v>
      </c>
      <c r="F10" s="26" t="s">
        <v>337</v>
      </c>
      <c r="G10" s="26" t="s">
        <v>432</v>
      </c>
      <c r="H10" s="26" t="s">
        <v>408</v>
      </c>
      <c r="I10" s="26" t="s">
        <v>26</v>
      </c>
    </row>
    <row r="11" spans="1:11" ht="60" x14ac:dyDescent="0.25">
      <c r="A11" s="164" t="s">
        <v>466</v>
      </c>
      <c r="B11" s="49" t="s">
        <v>463</v>
      </c>
      <c r="C11" s="49" t="s">
        <v>464</v>
      </c>
      <c r="D11" s="26" t="s">
        <v>335</v>
      </c>
      <c r="E11" s="26" t="s">
        <v>336</v>
      </c>
      <c r="F11" s="26" t="s">
        <v>337</v>
      </c>
      <c r="G11" s="26" t="s">
        <v>432</v>
      </c>
      <c r="H11" s="26" t="s">
        <v>408</v>
      </c>
      <c r="I11" s="26" t="s">
        <v>26</v>
      </c>
    </row>
    <row r="12" spans="1:11" ht="72" x14ac:dyDescent="0.25">
      <c r="A12" s="164" t="s">
        <v>467</v>
      </c>
      <c r="B12" s="49" t="s">
        <v>468</v>
      </c>
      <c r="C12" s="49" t="s">
        <v>469</v>
      </c>
      <c r="D12" s="26" t="s">
        <v>335</v>
      </c>
      <c r="E12" s="26" t="s">
        <v>336</v>
      </c>
      <c r="F12" s="26" t="s">
        <v>337</v>
      </c>
      <c r="G12" s="26" t="s">
        <v>432</v>
      </c>
      <c r="H12" s="26" t="s">
        <v>444</v>
      </c>
      <c r="I12" s="26" t="s">
        <v>26</v>
      </c>
    </row>
    <row r="13" spans="1:11" ht="48" x14ac:dyDescent="0.25">
      <c r="A13" s="164" t="s">
        <v>470</v>
      </c>
      <c r="B13" s="49" t="s">
        <v>471</v>
      </c>
      <c r="C13" s="49" t="s">
        <v>472</v>
      </c>
      <c r="D13" s="26" t="s">
        <v>335</v>
      </c>
      <c r="E13" s="26" t="s">
        <v>336</v>
      </c>
      <c r="F13" s="26" t="s">
        <v>337</v>
      </c>
      <c r="G13" s="26" t="s">
        <v>432</v>
      </c>
      <c r="H13" s="26" t="s">
        <v>440</v>
      </c>
      <c r="I13" s="26" t="s">
        <v>26</v>
      </c>
    </row>
    <row r="14" spans="1:11" ht="48" x14ac:dyDescent="0.25">
      <c r="A14" s="164" t="s">
        <v>473</v>
      </c>
      <c r="B14" s="49" t="s">
        <v>474</v>
      </c>
      <c r="C14" s="49" t="s">
        <v>475</v>
      </c>
      <c r="D14" s="26" t="s">
        <v>335</v>
      </c>
      <c r="E14" s="26" t="s">
        <v>336</v>
      </c>
      <c r="F14" s="26" t="s">
        <v>337</v>
      </c>
      <c r="G14" s="26" t="s">
        <v>432</v>
      </c>
      <c r="H14" s="26" t="s">
        <v>201</v>
      </c>
      <c r="I14" s="26" t="s">
        <v>26</v>
      </c>
    </row>
    <row r="15" spans="1:11" ht="60" x14ac:dyDescent="0.25">
      <c r="A15" s="164" t="s">
        <v>476</v>
      </c>
      <c r="B15" s="49" t="s">
        <v>477</v>
      </c>
      <c r="C15" s="49" t="s">
        <v>478</v>
      </c>
      <c r="D15" s="26" t="s">
        <v>335</v>
      </c>
      <c r="E15" s="26" t="s">
        <v>336</v>
      </c>
      <c r="F15" s="26" t="s">
        <v>337</v>
      </c>
      <c r="G15" s="26" t="s">
        <v>432</v>
      </c>
      <c r="H15" s="26" t="s">
        <v>408</v>
      </c>
      <c r="I15" s="26" t="s">
        <v>26</v>
      </c>
    </row>
    <row r="16" spans="1:11" ht="60" x14ac:dyDescent="0.25">
      <c r="A16" s="164" t="s">
        <v>479</v>
      </c>
      <c r="B16" s="49" t="s">
        <v>405</v>
      </c>
      <c r="C16" s="49" t="s">
        <v>480</v>
      </c>
      <c r="D16" s="26" t="s">
        <v>335</v>
      </c>
      <c r="E16" s="26" t="s">
        <v>336</v>
      </c>
      <c r="F16" s="26" t="s">
        <v>337</v>
      </c>
      <c r="G16" s="26" t="s">
        <v>407</v>
      </c>
      <c r="H16" s="26" t="s">
        <v>408</v>
      </c>
      <c r="I16" s="26" t="s">
        <v>26</v>
      </c>
    </row>
    <row r="17" spans="1:9" ht="60" x14ac:dyDescent="0.25">
      <c r="A17" s="164" t="s">
        <v>481</v>
      </c>
      <c r="B17" s="49" t="s">
        <v>405</v>
      </c>
      <c r="C17" s="49" t="s">
        <v>480</v>
      </c>
      <c r="D17" s="26" t="s">
        <v>335</v>
      </c>
      <c r="E17" s="26" t="s">
        <v>336</v>
      </c>
      <c r="F17" s="26" t="s">
        <v>337</v>
      </c>
      <c r="G17" s="26" t="s">
        <v>407</v>
      </c>
      <c r="H17" s="26" t="s">
        <v>408</v>
      </c>
      <c r="I17" s="26" t="s">
        <v>26</v>
      </c>
    </row>
    <row r="18" spans="1:9" ht="60" x14ac:dyDescent="0.25">
      <c r="A18" s="164" t="s">
        <v>482</v>
      </c>
      <c r="B18" s="49" t="s">
        <v>405</v>
      </c>
      <c r="C18" s="49" t="s">
        <v>480</v>
      </c>
      <c r="D18" s="26" t="s">
        <v>335</v>
      </c>
      <c r="E18" s="26" t="s">
        <v>336</v>
      </c>
      <c r="F18" s="26" t="s">
        <v>337</v>
      </c>
      <c r="G18" s="26" t="s">
        <v>407</v>
      </c>
      <c r="H18" s="26" t="s">
        <v>408</v>
      </c>
      <c r="I18" s="26" t="s">
        <v>26</v>
      </c>
    </row>
    <row r="19" spans="1:9" ht="60" x14ac:dyDescent="0.25">
      <c r="A19" s="164" t="s">
        <v>483</v>
      </c>
      <c r="B19" s="49" t="s">
        <v>484</v>
      </c>
      <c r="C19" s="49" t="s">
        <v>485</v>
      </c>
      <c r="D19" s="26" t="s">
        <v>335</v>
      </c>
      <c r="E19" s="26" t="s">
        <v>336</v>
      </c>
      <c r="F19" s="26" t="s">
        <v>337</v>
      </c>
      <c r="G19" s="26" t="s">
        <v>407</v>
      </c>
      <c r="H19" s="26" t="s">
        <v>419</v>
      </c>
      <c r="I19" s="26" t="s">
        <v>26</v>
      </c>
    </row>
    <row r="20" spans="1:9" ht="72" x14ac:dyDescent="0.25">
      <c r="A20" s="164" t="s">
        <v>486</v>
      </c>
      <c r="B20" s="49" t="s">
        <v>487</v>
      </c>
      <c r="C20" s="49" t="s">
        <v>488</v>
      </c>
      <c r="D20" s="26" t="s">
        <v>335</v>
      </c>
      <c r="E20" s="26" t="s">
        <v>336</v>
      </c>
      <c r="F20" s="26" t="s">
        <v>337</v>
      </c>
      <c r="G20" s="26" t="s">
        <v>407</v>
      </c>
      <c r="H20" s="26" t="s">
        <v>489</v>
      </c>
      <c r="I20" s="26" t="s">
        <v>26</v>
      </c>
    </row>
    <row r="21" spans="1:9" ht="60" x14ac:dyDescent="0.25">
      <c r="A21" s="164" t="s">
        <v>490</v>
      </c>
      <c r="B21" s="49" t="s">
        <v>491</v>
      </c>
      <c r="C21" s="49" t="s">
        <v>492</v>
      </c>
      <c r="D21" s="26" t="s">
        <v>335</v>
      </c>
      <c r="E21" s="26" t="s">
        <v>336</v>
      </c>
      <c r="F21" s="26" t="s">
        <v>337</v>
      </c>
      <c r="G21" s="26" t="s">
        <v>407</v>
      </c>
      <c r="H21" s="26" t="s">
        <v>419</v>
      </c>
      <c r="I21" s="26" t="s">
        <v>26</v>
      </c>
    </row>
    <row r="22" spans="1:9" ht="60" x14ac:dyDescent="0.25">
      <c r="A22" s="164" t="s">
        <v>493</v>
      </c>
      <c r="B22" s="49" t="s">
        <v>494</v>
      </c>
      <c r="C22" s="49" t="s">
        <v>495</v>
      </c>
      <c r="D22" s="26" t="s">
        <v>335</v>
      </c>
      <c r="E22" s="26" t="s">
        <v>336</v>
      </c>
      <c r="F22" s="26" t="s">
        <v>337</v>
      </c>
      <c r="G22" s="26" t="s">
        <v>407</v>
      </c>
      <c r="H22" s="26" t="s">
        <v>419</v>
      </c>
      <c r="I22" s="26" t="s">
        <v>26</v>
      </c>
    </row>
    <row r="23" spans="1:9" ht="60" x14ac:dyDescent="0.25">
      <c r="A23" s="164" t="s">
        <v>496</v>
      </c>
      <c r="B23" s="49" t="s">
        <v>497</v>
      </c>
      <c r="C23" s="49" t="s">
        <v>498</v>
      </c>
      <c r="D23" s="26" t="s">
        <v>335</v>
      </c>
      <c r="E23" s="26" t="s">
        <v>336</v>
      </c>
      <c r="F23" s="26" t="s">
        <v>337</v>
      </c>
      <c r="G23" s="26" t="s">
        <v>407</v>
      </c>
      <c r="H23" s="26" t="s">
        <v>408</v>
      </c>
      <c r="I23" s="26" t="s">
        <v>26</v>
      </c>
    </row>
    <row r="24" spans="1:9" ht="24" x14ac:dyDescent="0.25">
      <c r="A24" s="164" t="s">
        <v>499</v>
      </c>
      <c r="B24" s="49" t="s">
        <v>500</v>
      </c>
      <c r="C24" s="49" t="s">
        <v>501</v>
      </c>
      <c r="D24" s="26" t="s">
        <v>335</v>
      </c>
      <c r="E24" s="26" t="s">
        <v>336</v>
      </c>
      <c r="F24" s="26" t="s">
        <v>337</v>
      </c>
      <c r="G24" s="26" t="s">
        <v>407</v>
      </c>
      <c r="H24" s="26" t="s">
        <v>415</v>
      </c>
      <c r="I24" s="26" t="s">
        <v>26</v>
      </c>
    </row>
    <row r="25" spans="1:9" ht="60" x14ac:dyDescent="0.25">
      <c r="A25" s="165" t="s">
        <v>502</v>
      </c>
      <c r="B25" s="166" t="s">
        <v>313</v>
      </c>
      <c r="C25" s="167" t="s">
        <v>316</v>
      </c>
      <c r="D25" s="168" t="s">
        <v>335</v>
      </c>
      <c r="E25" s="168" t="s">
        <v>336</v>
      </c>
      <c r="F25" s="168" t="s">
        <v>337</v>
      </c>
      <c r="G25" s="168" t="s">
        <v>338</v>
      </c>
      <c r="H25" s="168" t="s">
        <v>419</v>
      </c>
      <c r="I25" s="168" t="s">
        <v>26</v>
      </c>
    </row>
    <row r="26" spans="1:9" x14ac:dyDescent="0.25">
      <c r="A26" s="169"/>
      <c r="B26" s="108"/>
      <c r="C26" s="108"/>
      <c r="D26" s="10"/>
      <c r="E26" s="10"/>
      <c r="F26" s="9"/>
      <c r="G26" s="9"/>
      <c r="H26" s="108"/>
      <c r="I26" s="108"/>
    </row>
    <row r="27" spans="1:9" x14ac:dyDescent="0.25">
      <c r="A27" s="170" t="s">
        <v>448</v>
      </c>
      <c r="B27" s="171"/>
      <c r="C27" s="171"/>
      <c r="D27" s="171"/>
      <c r="E27" s="171"/>
      <c r="F27" s="171"/>
      <c r="G27" s="171"/>
      <c r="H27" s="171"/>
      <c r="I27" s="171"/>
    </row>
    <row r="28" spans="1:9" x14ac:dyDescent="0.25">
      <c r="A28" s="267" t="s">
        <v>449</v>
      </c>
      <c r="B28" s="267"/>
      <c r="C28" s="267"/>
      <c r="D28" s="267"/>
      <c r="E28" s="267"/>
      <c r="F28" s="267"/>
      <c r="G28" s="267"/>
      <c r="H28" s="267"/>
      <c r="I28" s="267"/>
    </row>
    <row r="29" spans="1:9" x14ac:dyDescent="0.25">
      <c r="A29" s="267" t="s">
        <v>450</v>
      </c>
      <c r="B29" s="267"/>
      <c r="C29" s="267"/>
      <c r="D29" s="267"/>
      <c r="E29" s="267"/>
      <c r="F29" s="267"/>
      <c r="G29" s="267"/>
      <c r="H29" s="267"/>
      <c r="I29" s="267"/>
    </row>
    <row r="30" spans="1:9" ht="30.75" customHeight="1" x14ac:dyDescent="0.25">
      <c r="A30" s="267" t="s">
        <v>451</v>
      </c>
      <c r="B30" s="267"/>
      <c r="C30" s="267"/>
      <c r="D30" s="267"/>
      <c r="E30" s="267"/>
      <c r="F30" s="267"/>
      <c r="G30" s="267"/>
      <c r="H30" s="267"/>
      <c r="I30" s="267"/>
    </row>
    <row r="31" spans="1:9" x14ac:dyDescent="0.25">
      <c r="A31" s="267" t="s">
        <v>452</v>
      </c>
      <c r="B31" s="267"/>
      <c r="C31" s="267"/>
      <c r="D31" s="267"/>
      <c r="E31" s="267"/>
      <c r="F31" s="267"/>
      <c r="G31" s="267"/>
      <c r="H31" s="267"/>
      <c r="I31" s="267"/>
    </row>
    <row r="32" spans="1:9" x14ac:dyDescent="0.25">
      <c r="A32" s="267" t="s">
        <v>453</v>
      </c>
      <c r="B32" s="267"/>
      <c r="C32" s="267"/>
      <c r="D32" s="267"/>
      <c r="E32" s="267"/>
      <c r="F32" s="267"/>
      <c r="G32" s="267"/>
      <c r="H32" s="267"/>
      <c r="I32" s="267"/>
    </row>
    <row r="33" spans="1:11" x14ac:dyDescent="0.25">
      <c r="A33" s="267" t="s">
        <v>454</v>
      </c>
      <c r="B33" s="267"/>
      <c r="C33" s="267"/>
      <c r="D33" s="267"/>
      <c r="E33" s="267"/>
      <c r="F33" s="267"/>
      <c r="G33" s="267"/>
      <c r="H33" s="267"/>
      <c r="I33" s="267"/>
    </row>
    <row r="34" spans="1:11" x14ac:dyDescent="0.25">
      <c r="A34" s="267" t="s">
        <v>455</v>
      </c>
      <c r="B34" s="267"/>
      <c r="C34" s="267"/>
      <c r="D34" s="267"/>
      <c r="E34" s="267"/>
      <c r="F34" s="267"/>
      <c r="G34" s="267"/>
      <c r="H34" s="267"/>
      <c r="I34" s="267"/>
    </row>
    <row r="35" spans="1:11" x14ac:dyDescent="0.25">
      <c r="A35" s="267" t="s">
        <v>456</v>
      </c>
      <c r="B35" s="267"/>
      <c r="C35" s="267"/>
      <c r="D35" s="267"/>
      <c r="E35" s="267"/>
      <c r="F35" s="267"/>
      <c r="G35" s="267"/>
      <c r="H35" s="267"/>
      <c r="I35" s="267"/>
    </row>
    <row r="37" spans="1:11" x14ac:dyDescent="0.25">
      <c r="A37" s="99" t="s">
        <v>20</v>
      </c>
      <c r="B37" s="14"/>
      <c r="C37" s="14"/>
      <c r="D37" s="14"/>
      <c r="E37" s="14"/>
    </row>
    <row r="38" spans="1:11" ht="24" customHeight="1" x14ac:dyDescent="0.25">
      <c r="A38" s="264" t="s">
        <v>376</v>
      </c>
      <c r="B38" s="264"/>
      <c r="C38" s="264"/>
      <c r="D38" s="264"/>
      <c r="E38" s="264"/>
      <c r="F38" s="264"/>
      <c r="G38" s="264"/>
      <c r="H38" s="264"/>
      <c r="I38" s="264"/>
      <c r="J38" s="265"/>
      <c r="K38" s="265"/>
    </row>
    <row r="39" spans="1:11" x14ac:dyDescent="0.25">
      <c r="A39" s="73"/>
      <c r="B39" s="73"/>
      <c r="C39" s="73"/>
      <c r="D39" s="73"/>
      <c r="E39" s="73"/>
      <c r="F39" s="73"/>
      <c r="G39" s="73"/>
      <c r="H39" s="73"/>
      <c r="I39" s="73"/>
      <c r="J39" s="73"/>
    </row>
    <row r="40" spans="1:11" x14ac:dyDescent="0.25">
      <c r="A40" s="73"/>
      <c r="B40" s="73"/>
      <c r="C40" s="73"/>
      <c r="D40" s="73"/>
      <c r="E40" s="73"/>
      <c r="F40" s="73"/>
      <c r="G40" s="73"/>
      <c r="H40" s="73"/>
      <c r="I40" s="73"/>
      <c r="J40" s="73"/>
    </row>
    <row r="41" spans="1:11" x14ac:dyDescent="0.25">
      <c r="A41" s="5"/>
    </row>
  </sheetData>
  <mergeCells count="18">
    <mergeCell ref="A34:I34"/>
    <mergeCell ref="A35:I35"/>
    <mergeCell ref="A38:K38"/>
    <mergeCell ref="H4:H6"/>
    <mergeCell ref="I4:I6"/>
    <mergeCell ref="B5:C5"/>
    <mergeCell ref="A28:I28"/>
    <mergeCell ref="A29:I29"/>
    <mergeCell ref="A30:I30"/>
    <mergeCell ref="A4:A6"/>
    <mergeCell ref="B4:C4"/>
    <mergeCell ref="D4:D6"/>
    <mergeCell ref="E4:E6"/>
    <mergeCell ref="F4:F6"/>
    <mergeCell ref="G4:G6"/>
    <mergeCell ref="A31:I31"/>
    <mergeCell ref="A32:I32"/>
    <mergeCell ref="A33:I3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D8822-F7A6-43C9-AD91-7E0B4F5A32A6}">
  <dimension ref="A1:J63"/>
  <sheetViews>
    <sheetView workbookViewId="0">
      <selection activeCell="H1" sqref="H1"/>
    </sheetView>
  </sheetViews>
  <sheetFormatPr defaultColWidth="9.140625" defaultRowHeight="15" x14ac:dyDescent="0.25"/>
  <cols>
    <col min="1" max="1" width="32.42578125" style="1" customWidth="1"/>
    <col min="2" max="7" width="16.42578125" style="81" customWidth="1"/>
    <col min="8" max="8" width="38.85546875" style="81" customWidth="1"/>
    <col min="9" max="16384" width="9.140625" style="1"/>
  </cols>
  <sheetData>
    <row r="1" spans="1:8" x14ac:dyDescent="0.25">
      <c r="A1" s="104" t="s">
        <v>503</v>
      </c>
      <c r="H1" s="2"/>
    </row>
    <row r="2" spans="1:8" ht="18" x14ac:dyDescent="0.25">
      <c r="A2" s="3" t="s">
        <v>504</v>
      </c>
    </row>
    <row r="3" spans="1:8" x14ac:dyDescent="0.25">
      <c r="A3" s="4"/>
    </row>
    <row r="4" spans="1:8" ht="58.5" customHeight="1" x14ac:dyDescent="0.25">
      <c r="A4" s="117" t="s">
        <v>505</v>
      </c>
      <c r="B4" s="172" t="s">
        <v>506</v>
      </c>
      <c r="C4" s="116" t="s">
        <v>507</v>
      </c>
      <c r="D4" s="116" t="s">
        <v>508</v>
      </c>
      <c r="E4" s="116" t="s">
        <v>509</v>
      </c>
      <c r="F4" s="116" t="s">
        <v>510</v>
      </c>
      <c r="G4" s="116" t="s">
        <v>511</v>
      </c>
      <c r="H4" s="116" t="s">
        <v>512</v>
      </c>
    </row>
    <row r="5" spans="1:8" ht="409.5" x14ac:dyDescent="0.25">
      <c r="A5" s="173" t="s">
        <v>513</v>
      </c>
      <c r="B5" s="173" t="s">
        <v>407</v>
      </c>
      <c r="C5" s="186" t="s">
        <v>611</v>
      </c>
      <c r="D5" s="173" t="s">
        <v>514</v>
      </c>
      <c r="E5" s="173" t="s">
        <v>515</v>
      </c>
      <c r="F5" s="173" t="s">
        <v>515</v>
      </c>
      <c r="G5" s="173" t="s">
        <v>516</v>
      </c>
      <c r="H5" s="173" t="s">
        <v>26</v>
      </c>
    </row>
    <row r="6" spans="1:8" ht="228" x14ac:dyDescent="0.25">
      <c r="A6" s="173" t="s">
        <v>517</v>
      </c>
      <c r="B6" s="173" t="s">
        <v>518</v>
      </c>
      <c r="C6" s="186" t="s">
        <v>605</v>
      </c>
      <c r="D6" s="173" t="s">
        <v>519</v>
      </c>
      <c r="E6" s="173" t="s">
        <v>520</v>
      </c>
      <c r="F6" s="173" t="s">
        <v>520</v>
      </c>
      <c r="G6" s="173" t="s">
        <v>516</v>
      </c>
      <c r="H6" s="173" t="s">
        <v>26</v>
      </c>
    </row>
    <row r="7" spans="1:8" ht="336" x14ac:dyDescent="0.25">
      <c r="A7" s="173" t="s">
        <v>517</v>
      </c>
      <c r="B7" s="173" t="s">
        <v>407</v>
      </c>
      <c r="C7" s="186" t="s">
        <v>612</v>
      </c>
      <c r="D7" s="173" t="s">
        <v>521</v>
      </c>
      <c r="E7" s="173" t="s">
        <v>515</v>
      </c>
      <c r="F7" s="173" t="s">
        <v>520</v>
      </c>
      <c r="G7" s="173" t="s">
        <v>516</v>
      </c>
      <c r="H7" s="186" t="s">
        <v>606</v>
      </c>
    </row>
    <row r="8" spans="1:8" ht="396" x14ac:dyDescent="0.25">
      <c r="A8" s="173" t="s">
        <v>522</v>
      </c>
      <c r="B8" s="173" t="s">
        <v>407</v>
      </c>
      <c r="C8" s="186" t="s">
        <v>609</v>
      </c>
      <c r="D8" s="173" t="s">
        <v>523</v>
      </c>
      <c r="E8" s="173" t="s">
        <v>515</v>
      </c>
      <c r="F8" s="173" t="s">
        <v>520</v>
      </c>
      <c r="G8" s="173" t="s">
        <v>516</v>
      </c>
      <c r="H8" s="173" t="s">
        <v>26</v>
      </c>
    </row>
    <row r="9" spans="1:8" ht="240" x14ac:dyDescent="0.25">
      <c r="A9" s="173" t="s">
        <v>524</v>
      </c>
      <c r="B9" s="173" t="s">
        <v>407</v>
      </c>
      <c r="C9" s="186" t="s">
        <v>607</v>
      </c>
      <c r="D9" s="173" t="s">
        <v>525</v>
      </c>
      <c r="E9" s="173" t="s">
        <v>515</v>
      </c>
      <c r="F9" s="173" t="s">
        <v>526</v>
      </c>
      <c r="G9" s="173" t="s">
        <v>516</v>
      </c>
      <c r="H9" s="173" t="s">
        <v>26</v>
      </c>
    </row>
    <row r="10" spans="1:8" ht="240" x14ac:dyDescent="0.25">
      <c r="A10" s="173" t="s">
        <v>524</v>
      </c>
      <c r="B10" s="173" t="s">
        <v>407</v>
      </c>
      <c r="C10" s="186" t="s">
        <v>608</v>
      </c>
      <c r="D10" s="173" t="s">
        <v>525</v>
      </c>
      <c r="E10" s="173" t="s">
        <v>515</v>
      </c>
      <c r="F10" s="173" t="s">
        <v>526</v>
      </c>
      <c r="G10" s="173" t="s">
        <v>516</v>
      </c>
      <c r="H10" s="173" t="s">
        <v>527</v>
      </c>
    </row>
    <row r="11" spans="1:8" ht="288" x14ac:dyDescent="0.25">
      <c r="A11" s="173" t="s">
        <v>528</v>
      </c>
      <c r="B11" s="173" t="s">
        <v>518</v>
      </c>
      <c r="C11" s="173" t="s">
        <v>529</v>
      </c>
      <c r="D11" s="173" t="s">
        <v>525</v>
      </c>
      <c r="E11" s="173" t="s">
        <v>530</v>
      </c>
      <c r="F11" s="173" t="s">
        <v>520</v>
      </c>
      <c r="G11" s="173" t="s">
        <v>516</v>
      </c>
      <c r="H11" s="173" t="s">
        <v>531</v>
      </c>
    </row>
    <row r="12" spans="1:8" ht="204" x14ac:dyDescent="0.25">
      <c r="A12" s="173" t="s">
        <v>528</v>
      </c>
      <c r="B12" s="173" t="s">
        <v>518</v>
      </c>
      <c r="C12" s="173" t="s">
        <v>532</v>
      </c>
      <c r="D12" s="173" t="s">
        <v>525</v>
      </c>
      <c r="E12" s="173" t="s">
        <v>515</v>
      </c>
      <c r="F12" s="173" t="s">
        <v>520</v>
      </c>
      <c r="G12" s="173" t="s">
        <v>516</v>
      </c>
      <c r="H12" s="173" t="s">
        <v>26</v>
      </c>
    </row>
    <row r="13" spans="1:8" ht="240" x14ac:dyDescent="0.25">
      <c r="A13" s="173" t="s">
        <v>533</v>
      </c>
      <c r="B13" s="173" t="s">
        <v>407</v>
      </c>
      <c r="C13" s="173" t="s">
        <v>534</v>
      </c>
      <c r="D13" s="173" t="s">
        <v>535</v>
      </c>
      <c r="E13" s="173" t="s">
        <v>536</v>
      </c>
      <c r="F13" s="173" t="s">
        <v>536</v>
      </c>
      <c r="G13" s="173" t="s">
        <v>516</v>
      </c>
      <c r="H13" s="173" t="s">
        <v>26</v>
      </c>
    </row>
    <row r="14" spans="1:8" ht="372" x14ac:dyDescent="0.25">
      <c r="A14" s="173" t="s">
        <v>533</v>
      </c>
      <c r="B14" s="173" t="s">
        <v>407</v>
      </c>
      <c r="C14" s="173" t="s">
        <v>537</v>
      </c>
      <c r="D14" s="173" t="s">
        <v>535</v>
      </c>
      <c r="E14" s="173" t="s">
        <v>530</v>
      </c>
      <c r="F14" s="173" t="s">
        <v>520</v>
      </c>
      <c r="G14" s="173" t="s">
        <v>516</v>
      </c>
      <c r="H14" s="173" t="s">
        <v>26</v>
      </c>
    </row>
    <row r="15" spans="1:8" ht="276" x14ac:dyDescent="0.25">
      <c r="A15" s="173" t="s">
        <v>538</v>
      </c>
      <c r="B15" s="173" t="s">
        <v>407</v>
      </c>
      <c r="C15" s="173" t="s">
        <v>539</v>
      </c>
      <c r="D15" s="173" t="s">
        <v>540</v>
      </c>
      <c r="E15" s="173" t="s">
        <v>515</v>
      </c>
      <c r="F15" s="173" t="s">
        <v>515</v>
      </c>
      <c r="G15" s="173" t="s">
        <v>516</v>
      </c>
      <c r="H15" s="186" t="s">
        <v>610</v>
      </c>
    </row>
    <row r="16" spans="1:8" ht="204" x14ac:dyDescent="0.25">
      <c r="A16" s="173" t="s">
        <v>541</v>
      </c>
      <c r="B16" s="173" t="s">
        <v>432</v>
      </c>
      <c r="C16" s="173" t="s">
        <v>542</v>
      </c>
      <c r="D16" s="173" t="s">
        <v>543</v>
      </c>
      <c r="E16" s="173" t="s">
        <v>515</v>
      </c>
      <c r="F16" s="173" t="s">
        <v>515</v>
      </c>
      <c r="G16" s="173" t="s">
        <v>516</v>
      </c>
      <c r="H16" s="173" t="s">
        <v>544</v>
      </c>
    </row>
    <row r="17" spans="1:10" ht="132" x14ac:dyDescent="0.25">
      <c r="A17" s="173" t="s">
        <v>545</v>
      </c>
      <c r="B17" s="173" t="s">
        <v>432</v>
      </c>
      <c r="C17" s="173" t="s">
        <v>546</v>
      </c>
      <c r="D17" s="173" t="s">
        <v>547</v>
      </c>
      <c r="E17" s="173" t="s">
        <v>515</v>
      </c>
      <c r="F17" s="173" t="s">
        <v>515</v>
      </c>
      <c r="G17" s="173" t="s">
        <v>516</v>
      </c>
      <c r="H17" s="173" t="s">
        <v>548</v>
      </c>
    </row>
    <row r="18" spans="1:10" ht="60" x14ac:dyDescent="0.25">
      <c r="A18" s="173" t="s">
        <v>545</v>
      </c>
      <c r="B18" s="173" t="s">
        <v>432</v>
      </c>
      <c r="C18" s="173" t="s">
        <v>549</v>
      </c>
      <c r="D18" s="173" t="s">
        <v>550</v>
      </c>
      <c r="E18" s="173" t="s">
        <v>515</v>
      </c>
      <c r="F18" s="173" t="s">
        <v>515</v>
      </c>
      <c r="G18" s="173" t="s">
        <v>516</v>
      </c>
      <c r="H18" s="173" t="s">
        <v>551</v>
      </c>
    </row>
    <row r="19" spans="1:10" ht="288" x14ac:dyDescent="0.25">
      <c r="A19" s="173" t="s">
        <v>538</v>
      </c>
      <c r="B19" s="173" t="s">
        <v>407</v>
      </c>
      <c r="C19" s="173" t="s">
        <v>552</v>
      </c>
      <c r="D19" s="173" t="s">
        <v>553</v>
      </c>
      <c r="E19" s="173" t="s">
        <v>515</v>
      </c>
      <c r="F19" s="173" t="s">
        <v>515</v>
      </c>
      <c r="G19" s="173" t="s">
        <v>516</v>
      </c>
      <c r="H19" s="173" t="s">
        <v>554</v>
      </c>
    </row>
    <row r="20" spans="1:10" ht="216" x14ac:dyDescent="0.25">
      <c r="A20" s="173" t="s">
        <v>538</v>
      </c>
      <c r="B20" s="173" t="s">
        <v>432</v>
      </c>
      <c r="C20" s="173" t="s">
        <v>555</v>
      </c>
      <c r="D20" s="173" t="s">
        <v>556</v>
      </c>
      <c r="E20" s="173" t="s">
        <v>515</v>
      </c>
      <c r="F20" s="173" t="s">
        <v>515</v>
      </c>
      <c r="G20" s="173" t="s">
        <v>516</v>
      </c>
      <c r="H20" s="173" t="s">
        <v>557</v>
      </c>
    </row>
    <row r="21" spans="1:10" ht="216" x14ac:dyDescent="0.25">
      <c r="A21" s="173" t="s">
        <v>538</v>
      </c>
      <c r="B21" s="173" t="s">
        <v>432</v>
      </c>
      <c r="C21" s="173" t="s">
        <v>558</v>
      </c>
      <c r="D21" s="173" t="s">
        <v>559</v>
      </c>
      <c r="E21" s="173" t="s">
        <v>515</v>
      </c>
      <c r="F21" s="173" t="s">
        <v>515</v>
      </c>
      <c r="G21" s="173" t="s">
        <v>516</v>
      </c>
      <c r="H21" s="173" t="s">
        <v>26</v>
      </c>
    </row>
    <row r="22" spans="1:10" x14ac:dyDescent="0.25">
      <c r="A22" s="174"/>
      <c r="B22" s="175"/>
      <c r="C22" s="176"/>
      <c r="D22" s="176"/>
      <c r="E22" s="176"/>
      <c r="F22" s="176"/>
      <c r="G22" s="176"/>
      <c r="H22" s="177"/>
    </row>
    <row r="23" spans="1:10" x14ac:dyDescent="0.25">
      <c r="A23" s="178"/>
      <c r="B23" s="179"/>
      <c r="C23" s="180"/>
      <c r="D23" s="180"/>
      <c r="E23" s="180"/>
      <c r="F23" s="180"/>
      <c r="G23" s="180"/>
      <c r="H23" s="181"/>
    </row>
    <row r="24" spans="1:10" x14ac:dyDescent="0.25">
      <c r="A24" s="8"/>
      <c r="B24" s="80"/>
      <c r="C24" s="80"/>
      <c r="D24" s="80"/>
      <c r="E24" s="80"/>
      <c r="F24" s="80"/>
      <c r="G24" s="80"/>
      <c r="H24" s="80"/>
    </row>
    <row r="25" spans="1:10" x14ac:dyDescent="0.25">
      <c r="A25" s="118" t="s">
        <v>560</v>
      </c>
      <c r="B25" s="12"/>
      <c r="C25" s="12"/>
      <c r="D25" s="12"/>
      <c r="E25" s="12"/>
      <c r="F25" s="12"/>
      <c r="G25" s="12"/>
      <c r="H25" s="12"/>
    </row>
    <row r="26" spans="1:10" x14ac:dyDescent="0.25">
      <c r="A26" s="196" t="s">
        <v>561</v>
      </c>
      <c r="B26" s="196"/>
      <c r="C26" s="196"/>
      <c r="D26" s="196"/>
      <c r="E26" s="12"/>
      <c r="F26" s="12"/>
      <c r="G26" s="12"/>
      <c r="H26" s="12"/>
    </row>
    <row r="27" spans="1:10" x14ac:dyDescent="0.25">
      <c r="A27" s="196" t="s">
        <v>562</v>
      </c>
      <c r="B27" s="196"/>
      <c r="C27" s="196"/>
      <c r="D27" s="196"/>
      <c r="E27" s="12"/>
      <c r="F27" s="12"/>
      <c r="G27" s="12"/>
      <c r="H27" s="12"/>
    </row>
    <row r="28" spans="1:10" x14ac:dyDescent="0.25">
      <c r="A28" s="196" t="s">
        <v>563</v>
      </c>
      <c r="B28" s="196"/>
      <c r="C28" s="196"/>
      <c r="D28" s="196"/>
      <c r="E28" s="196"/>
      <c r="F28" s="196"/>
      <c r="G28" s="196"/>
      <c r="H28" s="196"/>
    </row>
    <row r="29" spans="1:10" x14ac:dyDescent="0.25">
      <c r="A29" s="182"/>
    </row>
    <row r="30" spans="1:10" x14ac:dyDescent="0.25">
      <c r="A30" s="99" t="s">
        <v>20</v>
      </c>
      <c r="B30" s="14"/>
      <c r="C30" s="14"/>
      <c r="D30" s="14"/>
      <c r="E30" s="14"/>
      <c r="F30" s="1"/>
      <c r="G30" s="1"/>
      <c r="H30" s="1"/>
    </row>
    <row r="31" spans="1:10" x14ac:dyDescent="0.25">
      <c r="A31" s="100"/>
      <c r="B31" s="100"/>
      <c r="C31" s="100"/>
      <c r="D31" s="100"/>
      <c r="E31" s="100"/>
      <c r="F31" s="100"/>
      <c r="G31" s="100"/>
      <c r="H31" s="100"/>
      <c r="I31" s="100"/>
      <c r="J31" s="100"/>
    </row>
    <row r="32" spans="1:10" x14ac:dyDescent="0.25">
      <c r="A32" s="100"/>
      <c r="B32" s="100"/>
      <c r="C32" s="100"/>
      <c r="D32" s="100"/>
      <c r="E32" s="100"/>
      <c r="F32" s="100"/>
      <c r="G32" s="100"/>
      <c r="H32" s="100"/>
      <c r="I32" s="100"/>
      <c r="J32" s="100"/>
    </row>
    <row r="33" spans="1:10" x14ac:dyDescent="0.25">
      <c r="A33" s="100"/>
      <c r="B33" s="100"/>
      <c r="C33" s="100"/>
      <c r="D33" s="100"/>
      <c r="E33" s="100"/>
      <c r="F33" s="100"/>
      <c r="G33" s="100"/>
      <c r="H33" s="100"/>
      <c r="I33" s="100"/>
      <c r="J33" s="100"/>
    </row>
    <row r="34" spans="1:10" x14ac:dyDescent="0.25">
      <c r="A34" s="100"/>
      <c r="B34" s="100"/>
      <c r="C34" s="100"/>
      <c r="D34" s="100"/>
      <c r="E34" s="100"/>
      <c r="F34" s="100"/>
      <c r="G34" s="100"/>
      <c r="H34" s="100"/>
      <c r="I34" s="100"/>
      <c r="J34" s="100"/>
    </row>
    <row r="35" spans="1:10" x14ac:dyDescent="0.25">
      <c r="A35" s="100"/>
      <c r="B35" s="100"/>
      <c r="C35" s="100"/>
      <c r="D35" s="100"/>
      <c r="E35" s="100"/>
      <c r="F35" s="100"/>
      <c r="G35" s="100"/>
      <c r="H35" s="100"/>
      <c r="I35" s="100"/>
      <c r="J35" s="100"/>
    </row>
    <row r="36" spans="1:10" x14ac:dyDescent="0.25">
      <c r="A36" s="100"/>
      <c r="B36" s="100"/>
      <c r="C36" s="100"/>
      <c r="D36" s="100"/>
      <c r="E36" s="100"/>
      <c r="F36" s="100"/>
      <c r="G36" s="100"/>
      <c r="H36" s="100"/>
      <c r="I36" s="100"/>
      <c r="J36" s="100"/>
    </row>
    <row r="37" spans="1:10" x14ac:dyDescent="0.25">
      <c r="A37" s="100"/>
      <c r="B37" s="100"/>
      <c r="C37" s="100"/>
      <c r="D37" s="100"/>
      <c r="E37" s="100"/>
      <c r="F37" s="100"/>
      <c r="G37" s="100"/>
      <c r="H37" s="100"/>
      <c r="I37" s="100"/>
      <c r="J37" s="100"/>
    </row>
    <row r="38" spans="1:10" x14ac:dyDescent="0.25">
      <c r="A38" s="100"/>
      <c r="B38" s="100"/>
      <c r="C38" s="100"/>
      <c r="D38" s="100"/>
      <c r="E38" s="100"/>
      <c r="F38" s="100"/>
      <c r="G38" s="100"/>
      <c r="H38" s="100"/>
      <c r="I38" s="100"/>
      <c r="J38" s="100"/>
    </row>
    <row r="39" spans="1:10" x14ac:dyDescent="0.25">
      <c r="A39" s="100"/>
      <c r="B39" s="100"/>
      <c r="C39" s="100"/>
      <c r="D39" s="100"/>
      <c r="E39" s="100"/>
      <c r="F39" s="100"/>
      <c r="G39" s="100"/>
      <c r="H39" s="100"/>
      <c r="I39" s="100"/>
      <c r="J39" s="100"/>
    </row>
    <row r="40" spans="1:10" x14ac:dyDescent="0.25">
      <c r="A40" s="100"/>
      <c r="B40" s="100"/>
      <c r="C40" s="100"/>
      <c r="D40" s="100"/>
      <c r="E40" s="100"/>
      <c r="F40" s="100"/>
      <c r="G40" s="100"/>
      <c r="H40" s="100"/>
      <c r="I40" s="100"/>
      <c r="J40" s="100"/>
    </row>
    <row r="41" spans="1:10" x14ac:dyDescent="0.25">
      <c r="A41" s="100"/>
      <c r="B41" s="100"/>
      <c r="C41" s="100"/>
      <c r="D41" s="100"/>
      <c r="E41" s="100"/>
      <c r="F41" s="100"/>
      <c r="G41" s="100"/>
      <c r="H41" s="100"/>
      <c r="I41" s="100"/>
      <c r="J41" s="100"/>
    </row>
    <row r="42" spans="1:10" x14ac:dyDescent="0.25">
      <c r="A42" s="100"/>
      <c r="B42" s="100"/>
      <c r="C42" s="100"/>
      <c r="D42" s="100"/>
      <c r="E42" s="100"/>
      <c r="F42" s="100"/>
      <c r="G42" s="100"/>
      <c r="H42" s="100"/>
      <c r="I42" s="100"/>
      <c r="J42" s="100"/>
    </row>
    <row r="43" spans="1:10" x14ac:dyDescent="0.25">
      <c r="A43" s="100"/>
      <c r="B43" s="100"/>
      <c r="C43" s="100"/>
      <c r="D43" s="100"/>
      <c r="E43" s="100"/>
      <c r="F43" s="100"/>
      <c r="G43" s="100"/>
      <c r="H43" s="100"/>
      <c r="I43" s="100"/>
      <c r="J43" s="100"/>
    </row>
    <row r="44" spans="1:10" x14ac:dyDescent="0.25">
      <c r="A44" s="100"/>
      <c r="B44" s="100"/>
      <c r="C44" s="100"/>
      <c r="D44" s="100"/>
      <c r="E44" s="100"/>
      <c r="F44" s="100"/>
      <c r="G44" s="100"/>
      <c r="H44" s="100"/>
      <c r="I44" s="100"/>
      <c r="J44" s="100"/>
    </row>
    <row r="45" spans="1:10" x14ac:dyDescent="0.25">
      <c r="A45" s="100"/>
      <c r="B45" s="100"/>
      <c r="C45" s="100"/>
      <c r="D45" s="100"/>
      <c r="E45" s="100"/>
      <c r="F45" s="100"/>
      <c r="G45" s="100"/>
      <c r="H45" s="100"/>
      <c r="I45" s="100"/>
      <c r="J45" s="100"/>
    </row>
    <row r="46" spans="1:10" x14ac:dyDescent="0.25">
      <c r="A46" s="100"/>
      <c r="B46" s="100"/>
      <c r="C46" s="100"/>
      <c r="D46" s="100"/>
      <c r="E46" s="100"/>
      <c r="F46" s="100"/>
      <c r="G46" s="100"/>
      <c r="H46" s="100"/>
      <c r="I46" s="100"/>
      <c r="J46" s="100"/>
    </row>
    <row r="47" spans="1:10" x14ac:dyDescent="0.25">
      <c r="A47" s="100"/>
      <c r="B47" s="100"/>
      <c r="C47" s="100"/>
      <c r="D47" s="100"/>
      <c r="E47" s="100"/>
      <c r="F47" s="100"/>
      <c r="G47" s="100"/>
      <c r="H47" s="100"/>
      <c r="I47" s="100"/>
      <c r="J47" s="100"/>
    </row>
    <row r="48" spans="1:10" x14ac:dyDescent="0.25">
      <c r="A48" s="100"/>
      <c r="B48" s="100"/>
      <c r="C48" s="100"/>
      <c r="D48" s="100"/>
      <c r="E48" s="100"/>
      <c r="F48" s="100"/>
      <c r="G48" s="100"/>
      <c r="H48" s="100"/>
      <c r="I48" s="100"/>
      <c r="J48" s="100"/>
    </row>
    <row r="49" spans="1:10" x14ac:dyDescent="0.25">
      <c r="A49" s="100"/>
      <c r="B49" s="100"/>
      <c r="C49" s="100"/>
      <c r="D49" s="100"/>
      <c r="E49" s="100"/>
      <c r="F49" s="100"/>
      <c r="G49" s="100"/>
      <c r="H49" s="100"/>
      <c r="I49" s="100"/>
      <c r="J49" s="100"/>
    </row>
    <row r="50" spans="1:10" x14ac:dyDescent="0.25">
      <c r="A50" s="100"/>
      <c r="B50" s="100"/>
      <c r="C50" s="100"/>
      <c r="D50" s="100"/>
      <c r="E50" s="100"/>
      <c r="F50" s="100"/>
      <c r="G50" s="100"/>
      <c r="H50" s="100"/>
      <c r="I50" s="100"/>
      <c r="J50" s="100"/>
    </row>
    <row r="51" spans="1:10" x14ac:dyDescent="0.25">
      <c r="A51" s="100"/>
      <c r="B51" s="100"/>
      <c r="C51" s="100"/>
      <c r="D51" s="100"/>
      <c r="E51" s="100"/>
      <c r="F51" s="100"/>
      <c r="G51" s="100"/>
      <c r="H51" s="100"/>
      <c r="I51" s="100"/>
      <c r="J51" s="100"/>
    </row>
    <row r="52" spans="1:10" x14ac:dyDescent="0.25">
      <c r="A52" s="100"/>
      <c r="B52" s="100"/>
      <c r="C52" s="100"/>
      <c r="D52" s="100"/>
      <c r="E52" s="100"/>
      <c r="F52" s="100"/>
      <c r="G52" s="100"/>
      <c r="H52" s="100"/>
      <c r="I52" s="100"/>
      <c r="J52" s="100"/>
    </row>
    <row r="53" spans="1:10" x14ac:dyDescent="0.25">
      <c r="A53" s="100"/>
      <c r="B53" s="100"/>
      <c r="C53" s="100"/>
      <c r="D53" s="100"/>
      <c r="E53" s="100"/>
      <c r="F53" s="100"/>
      <c r="G53" s="100"/>
      <c r="H53" s="100"/>
      <c r="I53" s="100"/>
      <c r="J53" s="100"/>
    </row>
    <row r="54" spans="1:10" x14ac:dyDescent="0.25">
      <c r="A54" s="100"/>
      <c r="B54" s="100"/>
      <c r="C54" s="100"/>
      <c r="D54" s="100"/>
      <c r="E54" s="100"/>
      <c r="F54" s="100"/>
      <c r="G54" s="100"/>
      <c r="H54" s="100"/>
      <c r="I54" s="100"/>
      <c r="J54" s="100"/>
    </row>
    <row r="55" spans="1:10" x14ac:dyDescent="0.25">
      <c r="A55" s="100"/>
      <c r="B55" s="100"/>
      <c r="C55" s="100"/>
      <c r="D55" s="100"/>
      <c r="E55" s="100"/>
      <c r="F55" s="100"/>
      <c r="G55" s="100"/>
      <c r="H55" s="100"/>
      <c r="I55" s="100"/>
      <c r="J55" s="100"/>
    </row>
    <row r="56" spans="1:10" x14ac:dyDescent="0.25">
      <c r="A56" s="100"/>
      <c r="B56" s="100"/>
      <c r="C56" s="100"/>
      <c r="D56" s="100"/>
      <c r="E56" s="100"/>
      <c r="F56" s="100"/>
      <c r="G56" s="100"/>
      <c r="H56" s="100"/>
      <c r="I56" s="100"/>
      <c r="J56" s="100"/>
    </row>
    <row r="57" spans="1:10" x14ac:dyDescent="0.25">
      <c r="A57" s="100"/>
      <c r="B57" s="100"/>
      <c r="C57" s="100"/>
      <c r="D57" s="100"/>
      <c r="E57" s="100"/>
      <c r="F57" s="100"/>
      <c r="G57" s="100"/>
      <c r="H57" s="100"/>
      <c r="I57" s="100"/>
      <c r="J57" s="100"/>
    </row>
    <row r="58" spans="1:10" x14ac:dyDescent="0.25">
      <c r="A58" s="274"/>
      <c r="B58" s="274"/>
      <c r="C58" s="274"/>
      <c r="D58" s="274"/>
      <c r="E58" s="274"/>
      <c r="F58" s="274"/>
      <c r="G58" s="274"/>
      <c r="H58" s="274"/>
    </row>
    <row r="59" spans="1:10" x14ac:dyDescent="0.25">
      <c r="A59" s="274"/>
      <c r="B59" s="274"/>
      <c r="C59" s="274"/>
      <c r="D59" s="274"/>
      <c r="E59" s="274"/>
      <c r="F59" s="274"/>
      <c r="G59" s="274"/>
      <c r="H59" s="274"/>
    </row>
    <row r="60" spans="1:10" x14ac:dyDescent="0.25">
      <c r="A60" s="274"/>
      <c r="B60" s="274"/>
      <c r="C60" s="274"/>
      <c r="D60" s="274"/>
      <c r="E60" s="274"/>
      <c r="F60" s="274"/>
      <c r="G60" s="274"/>
      <c r="H60" s="274"/>
    </row>
    <row r="61" spans="1:10" x14ac:dyDescent="0.25">
      <c r="A61" s="274"/>
      <c r="B61" s="274"/>
      <c r="C61" s="274"/>
      <c r="D61" s="274"/>
      <c r="E61" s="274"/>
      <c r="F61" s="274"/>
      <c r="G61" s="274"/>
      <c r="H61" s="274"/>
    </row>
    <row r="62" spans="1:10" x14ac:dyDescent="0.25">
      <c r="A62" s="274"/>
      <c r="B62" s="274"/>
      <c r="C62" s="274"/>
      <c r="D62" s="274"/>
      <c r="E62" s="274"/>
      <c r="F62" s="274"/>
      <c r="G62" s="274"/>
      <c r="H62" s="274"/>
    </row>
    <row r="63" spans="1:10" x14ac:dyDescent="0.25">
      <c r="A63" s="183"/>
    </row>
  </sheetData>
  <mergeCells count="8">
    <mergeCell ref="A61:H61"/>
    <mergeCell ref="A62:H62"/>
    <mergeCell ref="A26:D26"/>
    <mergeCell ref="A27:D27"/>
    <mergeCell ref="A28:H28"/>
    <mergeCell ref="A58:H58"/>
    <mergeCell ref="A59:H59"/>
    <mergeCell ref="A60:H60"/>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A61BD-D0A6-41CC-8792-AAB959BF04C4}">
  <dimension ref="A1:H38"/>
  <sheetViews>
    <sheetView workbookViewId="0">
      <selection activeCell="F7" sqref="F7"/>
    </sheetView>
  </sheetViews>
  <sheetFormatPr defaultRowHeight="15" x14ac:dyDescent="0.25"/>
  <cols>
    <col min="1" max="1" width="31.42578125" style="1" customWidth="1"/>
    <col min="2" max="2" width="17.28515625" style="1" customWidth="1"/>
    <col min="3" max="3" width="20.28515625" style="1" customWidth="1"/>
    <col min="4" max="4" width="39.7109375" style="1" customWidth="1"/>
    <col min="5" max="16384" width="9.140625" style="1"/>
  </cols>
  <sheetData>
    <row r="1" spans="1:4" x14ac:dyDescent="0.25">
      <c r="A1" s="104" t="s">
        <v>564</v>
      </c>
      <c r="D1" s="2"/>
    </row>
    <row r="2" spans="1:4" ht="18" x14ac:dyDescent="0.25">
      <c r="A2" s="184" t="s">
        <v>565</v>
      </c>
    </row>
    <row r="3" spans="1:4" x14ac:dyDescent="0.25">
      <c r="A3" s="5"/>
    </row>
    <row r="4" spans="1:4" x14ac:dyDescent="0.25">
      <c r="A4" s="117" t="s">
        <v>566</v>
      </c>
      <c r="B4" s="172" t="s">
        <v>567</v>
      </c>
      <c r="C4" s="116" t="s">
        <v>568</v>
      </c>
      <c r="D4" s="116" t="s">
        <v>569</v>
      </c>
    </row>
    <row r="5" spans="1:4" ht="60" x14ac:dyDescent="0.25">
      <c r="A5" s="173" t="s">
        <v>570</v>
      </c>
      <c r="B5" s="173" t="s">
        <v>432</v>
      </c>
      <c r="C5" s="173" t="s">
        <v>571</v>
      </c>
      <c r="D5" s="173" t="s">
        <v>572</v>
      </c>
    </row>
    <row r="6" spans="1:4" ht="216" x14ac:dyDescent="0.25">
      <c r="A6" s="173" t="s">
        <v>573</v>
      </c>
      <c r="B6" s="173" t="s">
        <v>574</v>
      </c>
      <c r="C6" s="173" t="s">
        <v>575</v>
      </c>
      <c r="D6" s="173" t="s">
        <v>576</v>
      </c>
    </row>
    <row r="7" spans="1:4" ht="96" x14ac:dyDescent="0.25">
      <c r="A7" s="173" t="s">
        <v>577</v>
      </c>
      <c r="B7" s="173" t="s">
        <v>432</v>
      </c>
      <c r="C7" s="173" t="s">
        <v>578</v>
      </c>
      <c r="D7" s="173" t="s">
        <v>579</v>
      </c>
    </row>
    <row r="8" spans="1:4" ht="156" x14ac:dyDescent="0.25">
      <c r="A8" s="173" t="s">
        <v>580</v>
      </c>
      <c r="B8" s="173" t="s">
        <v>574</v>
      </c>
      <c r="C8" s="173" t="s">
        <v>581</v>
      </c>
      <c r="D8" s="173" t="s">
        <v>582</v>
      </c>
    </row>
    <row r="9" spans="1:4" ht="36" x14ac:dyDescent="0.25">
      <c r="A9" s="173" t="s">
        <v>577</v>
      </c>
      <c r="B9" s="173" t="s">
        <v>574</v>
      </c>
      <c r="C9" s="173" t="s">
        <v>583</v>
      </c>
      <c r="D9" s="173" t="s">
        <v>584</v>
      </c>
    </row>
    <row r="10" spans="1:4" ht="84" x14ac:dyDescent="0.25">
      <c r="A10" s="173" t="s">
        <v>577</v>
      </c>
      <c r="B10" s="173" t="s">
        <v>574</v>
      </c>
      <c r="C10" s="173" t="s">
        <v>585</v>
      </c>
      <c r="D10" s="173" t="s">
        <v>586</v>
      </c>
    </row>
    <row r="11" spans="1:4" ht="264" x14ac:dyDescent="0.25">
      <c r="A11" s="173" t="s">
        <v>577</v>
      </c>
      <c r="B11" s="173" t="s">
        <v>574</v>
      </c>
      <c r="C11" s="173" t="s">
        <v>587</v>
      </c>
      <c r="D11" s="173" t="s">
        <v>588</v>
      </c>
    </row>
    <row r="12" spans="1:4" ht="132" x14ac:dyDescent="0.25">
      <c r="A12" s="173" t="s">
        <v>589</v>
      </c>
      <c r="B12" s="173" t="s">
        <v>432</v>
      </c>
      <c r="C12" s="173" t="s">
        <v>590</v>
      </c>
      <c r="D12" s="173" t="s">
        <v>591</v>
      </c>
    </row>
    <row r="13" spans="1:4" ht="48" x14ac:dyDescent="0.25">
      <c r="A13" s="173" t="s">
        <v>589</v>
      </c>
      <c r="B13" s="173" t="s">
        <v>432</v>
      </c>
      <c r="C13" s="173" t="s">
        <v>592</v>
      </c>
      <c r="D13" s="173" t="s">
        <v>593</v>
      </c>
    </row>
    <row r="14" spans="1:4" ht="108" x14ac:dyDescent="0.25">
      <c r="A14" s="173" t="s">
        <v>594</v>
      </c>
      <c r="B14" s="173" t="s">
        <v>574</v>
      </c>
      <c r="C14" s="173" t="s">
        <v>595</v>
      </c>
      <c r="D14" s="173" t="s">
        <v>596</v>
      </c>
    </row>
    <row r="15" spans="1:4" ht="48" x14ac:dyDescent="0.25">
      <c r="A15" s="173" t="s">
        <v>597</v>
      </c>
      <c r="B15" s="173" t="s">
        <v>432</v>
      </c>
      <c r="C15" s="173" t="s">
        <v>598</v>
      </c>
      <c r="D15" s="173" t="s">
        <v>599</v>
      </c>
    </row>
    <row r="16" spans="1:4" ht="72" x14ac:dyDescent="0.25">
      <c r="A16" s="173" t="s">
        <v>600</v>
      </c>
      <c r="B16" s="173" t="s">
        <v>574</v>
      </c>
      <c r="C16" s="173" t="s">
        <v>601</v>
      </c>
      <c r="D16" s="173" t="s">
        <v>602</v>
      </c>
    </row>
    <row r="17" spans="1:8" x14ac:dyDescent="0.25">
      <c r="A17" s="174"/>
      <c r="B17" s="175"/>
      <c r="C17" s="177"/>
      <c r="D17" s="177"/>
    </row>
    <row r="18" spans="1:8" x14ac:dyDescent="0.25">
      <c r="A18" s="178"/>
      <c r="B18" s="179"/>
      <c r="C18" s="181"/>
      <c r="D18" s="181"/>
    </row>
    <row r="19" spans="1:8" x14ac:dyDescent="0.25">
      <c r="A19" s="8"/>
      <c r="B19" s="9"/>
      <c r="C19" s="9"/>
      <c r="D19" s="9"/>
    </row>
    <row r="20" spans="1:8" x14ac:dyDescent="0.25">
      <c r="A20" s="118" t="s">
        <v>560</v>
      </c>
      <c r="B20" s="12"/>
      <c r="C20" s="12"/>
      <c r="D20" s="12"/>
    </row>
    <row r="21" spans="1:8" ht="40.5" customHeight="1" x14ac:dyDescent="0.25">
      <c r="A21" s="196" t="s">
        <v>603</v>
      </c>
      <c r="B21" s="196"/>
      <c r="C21" s="196"/>
      <c r="D21" s="196"/>
    </row>
    <row r="22" spans="1:8" x14ac:dyDescent="0.25">
      <c r="A22" s="118" t="s">
        <v>604</v>
      </c>
      <c r="B22" s="12"/>
      <c r="C22" s="12"/>
      <c r="D22" s="12"/>
    </row>
    <row r="23" spans="1:8" x14ac:dyDescent="0.25">
      <c r="A23" s="185"/>
    </row>
    <row r="24" spans="1:8" x14ac:dyDescent="0.25">
      <c r="A24" s="99" t="s">
        <v>20</v>
      </c>
      <c r="B24" s="14"/>
      <c r="C24" s="14"/>
      <c r="D24" s="14"/>
      <c r="E24" s="14"/>
    </row>
    <row r="25" spans="1:8" x14ac:dyDescent="0.25">
      <c r="A25" s="73"/>
      <c r="B25" s="73"/>
      <c r="C25" s="73"/>
      <c r="D25" s="73"/>
      <c r="E25" s="100"/>
      <c r="F25" s="100"/>
      <c r="G25" s="100"/>
      <c r="H25" s="100"/>
    </row>
    <row r="26" spans="1:8" x14ac:dyDescent="0.25">
      <c r="A26" s="73"/>
      <c r="B26" s="73"/>
      <c r="C26" s="73"/>
      <c r="D26" s="73"/>
      <c r="E26" s="100"/>
      <c r="F26" s="100"/>
      <c r="G26" s="100"/>
      <c r="H26" s="100"/>
    </row>
    <row r="27" spans="1:8" x14ac:dyDescent="0.25">
      <c r="A27" s="73"/>
      <c r="B27" s="73"/>
      <c r="C27" s="73"/>
      <c r="D27" s="73"/>
      <c r="E27" s="100"/>
      <c r="F27" s="100"/>
      <c r="G27" s="100"/>
      <c r="H27" s="100"/>
    </row>
    <row r="28" spans="1:8" x14ac:dyDescent="0.25">
      <c r="A28" s="73"/>
      <c r="B28" s="73"/>
      <c r="C28" s="73"/>
      <c r="D28" s="73"/>
      <c r="E28" s="100"/>
      <c r="F28" s="100"/>
      <c r="G28" s="100"/>
      <c r="H28" s="100"/>
    </row>
    <row r="29" spans="1:8" x14ac:dyDescent="0.25">
      <c r="A29" s="73"/>
      <c r="B29" s="73"/>
      <c r="C29" s="73"/>
      <c r="D29" s="73"/>
      <c r="E29" s="100"/>
      <c r="F29" s="100"/>
      <c r="G29" s="100"/>
      <c r="H29" s="100"/>
    </row>
    <row r="30" spans="1:8" x14ac:dyDescent="0.25">
      <c r="A30" s="73"/>
      <c r="B30" s="73"/>
      <c r="C30" s="73"/>
      <c r="D30" s="73"/>
      <c r="E30" s="100"/>
      <c r="F30" s="100"/>
      <c r="G30" s="100"/>
      <c r="H30" s="100"/>
    </row>
    <row r="31" spans="1:8" x14ac:dyDescent="0.25">
      <c r="A31" s="73"/>
      <c r="B31" s="73"/>
      <c r="C31" s="73"/>
      <c r="D31" s="73"/>
      <c r="E31" s="100"/>
      <c r="F31" s="100"/>
      <c r="G31" s="100"/>
      <c r="H31" s="100"/>
    </row>
    <row r="32" spans="1:8" x14ac:dyDescent="0.25">
      <c r="A32" s="73"/>
      <c r="B32" s="73"/>
      <c r="C32" s="73"/>
      <c r="D32" s="73"/>
      <c r="E32" s="100"/>
      <c r="F32" s="100"/>
      <c r="G32" s="100"/>
      <c r="H32" s="100"/>
    </row>
    <row r="33" spans="1:8" x14ac:dyDescent="0.25">
      <c r="A33" s="73"/>
      <c r="B33" s="73"/>
      <c r="C33" s="73"/>
      <c r="D33" s="73"/>
      <c r="E33" s="100"/>
      <c r="F33" s="100"/>
      <c r="G33" s="100"/>
      <c r="H33" s="100"/>
    </row>
    <row r="34" spans="1:8" x14ac:dyDescent="0.25">
      <c r="A34" s="73"/>
      <c r="B34" s="73"/>
      <c r="C34" s="73"/>
      <c r="D34" s="73"/>
      <c r="E34" s="100"/>
      <c r="F34" s="100"/>
      <c r="G34" s="100"/>
      <c r="H34" s="100"/>
    </row>
    <row r="35" spans="1:8" x14ac:dyDescent="0.25">
      <c r="A35" s="73"/>
      <c r="B35" s="73"/>
      <c r="C35" s="73"/>
      <c r="D35" s="73"/>
      <c r="E35" s="100"/>
      <c r="F35" s="100"/>
      <c r="G35" s="100"/>
      <c r="H35" s="100"/>
    </row>
    <row r="36" spans="1:8" x14ac:dyDescent="0.25">
      <c r="A36" s="73"/>
      <c r="B36" s="73"/>
      <c r="C36" s="73"/>
      <c r="D36" s="73"/>
      <c r="E36" s="100"/>
      <c r="F36" s="100"/>
      <c r="G36" s="100"/>
      <c r="H36" s="100"/>
    </row>
    <row r="37" spans="1:8" x14ac:dyDescent="0.25">
      <c r="A37" s="73"/>
      <c r="B37" s="73"/>
      <c r="C37" s="73"/>
      <c r="D37" s="73"/>
      <c r="E37" s="100"/>
      <c r="F37" s="100"/>
      <c r="G37" s="100"/>
      <c r="H37" s="100"/>
    </row>
    <row r="38" spans="1:8" x14ac:dyDescent="0.25">
      <c r="A38" s="73"/>
      <c r="B38" s="73"/>
      <c r="C38" s="73"/>
      <c r="D38" s="73"/>
      <c r="E38" s="100"/>
      <c r="F38" s="100"/>
      <c r="G38" s="100"/>
      <c r="H38" s="100"/>
    </row>
  </sheetData>
  <mergeCells count="1">
    <mergeCell ref="A21:D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8"/>
  <sheetViews>
    <sheetView workbookViewId="0">
      <selection activeCell="A5" sqref="A5:B5"/>
    </sheetView>
  </sheetViews>
  <sheetFormatPr defaultRowHeight="15" x14ac:dyDescent="0.25"/>
  <cols>
    <col min="1" max="1" width="16.5703125" style="1" customWidth="1"/>
    <col min="2" max="2" width="17.140625" style="1" customWidth="1"/>
    <col min="3" max="3" width="29.28515625" style="1" customWidth="1"/>
    <col min="4" max="16384" width="9.140625" style="1"/>
  </cols>
  <sheetData>
    <row r="1" spans="1:22" x14ac:dyDescent="0.25">
      <c r="A1" s="1" t="s">
        <v>34</v>
      </c>
      <c r="C1" s="2"/>
    </row>
    <row r="2" spans="1:22" ht="33.75" customHeight="1" x14ac:dyDescent="0.25">
      <c r="A2" s="211" t="s">
        <v>35</v>
      </c>
      <c r="B2" s="211"/>
      <c r="C2" s="211"/>
    </row>
    <row r="3" spans="1:22" x14ac:dyDescent="0.25">
      <c r="A3" s="4"/>
    </row>
    <row r="4" spans="1:22" x14ac:dyDescent="0.25">
      <c r="A4" s="212" t="s">
        <v>36</v>
      </c>
      <c r="B4" s="213"/>
      <c r="C4" s="24" t="s">
        <v>37</v>
      </c>
    </row>
    <row r="5" spans="1:22" x14ac:dyDescent="0.25">
      <c r="A5" s="214" t="s">
        <v>38</v>
      </c>
      <c r="B5" s="215"/>
      <c r="C5" s="189">
        <v>1990</v>
      </c>
    </row>
    <row r="6" spans="1:22" x14ac:dyDescent="0.25">
      <c r="A6" s="204" t="s">
        <v>39</v>
      </c>
      <c r="B6" s="205"/>
      <c r="C6" s="190">
        <v>1990</v>
      </c>
    </row>
    <row r="7" spans="1:22" x14ac:dyDescent="0.25">
      <c r="A7" s="204" t="s">
        <v>40</v>
      </c>
      <c r="B7" s="205"/>
      <c r="C7" s="190">
        <v>1990</v>
      </c>
    </row>
    <row r="8" spans="1:22" x14ac:dyDescent="0.25">
      <c r="A8" s="204" t="s">
        <v>41</v>
      </c>
      <c r="B8" s="205"/>
      <c r="C8" s="190">
        <v>1990</v>
      </c>
    </row>
    <row r="9" spans="1:22" x14ac:dyDescent="0.25">
      <c r="A9" s="204" t="s">
        <v>42</v>
      </c>
      <c r="B9" s="205"/>
      <c r="C9" s="190">
        <v>1995</v>
      </c>
      <c r="D9" s="154"/>
      <c r="E9" s="154"/>
      <c r="F9" s="154"/>
      <c r="G9" s="154"/>
      <c r="H9" s="154"/>
      <c r="I9" s="154"/>
      <c r="J9" s="154"/>
      <c r="K9" s="154"/>
      <c r="L9" s="154"/>
      <c r="M9" s="154"/>
      <c r="N9" s="154"/>
      <c r="O9" s="154"/>
      <c r="P9" s="154"/>
      <c r="Q9" s="154"/>
      <c r="R9" s="154"/>
      <c r="S9" s="154"/>
      <c r="T9" s="154"/>
      <c r="U9" s="154"/>
      <c r="V9" s="154"/>
    </row>
    <row r="10" spans="1:22" x14ac:dyDescent="0.25">
      <c r="A10" s="204" t="s">
        <v>43</v>
      </c>
      <c r="B10" s="205"/>
      <c r="C10" s="190">
        <v>1990</v>
      </c>
    </row>
    <row r="11" spans="1:22" x14ac:dyDescent="0.25">
      <c r="A11" s="204" t="s">
        <v>44</v>
      </c>
      <c r="B11" s="205"/>
      <c r="C11" s="190"/>
      <c r="D11" s="154"/>
      <c r="E11" s="154"/>
      <c r="F11" s="154"/>
      <c r="G11" s="154"/>
      <c r="H11" s="154"/>
      <c r="I11" s="154"/>
      <c r="J11" s="154"/>
      <c r="K11" s="154"/>
      <c r="L11" s="154"/>
      <c r="M11" s="154"/>
      <c r="N11" s="154"/>
      <c r="O11" s="154"/>
      <c r="P11" s="154"/>
      <c r="Q11" s="154"/>
      <c r="R11" s="154"/>
    </row>
    <row r="12" spans="1:22" x14ac:dyDescent="0.25">
      <c r="A12" s="206" t="s">
        <v>45</v>
      </c>
      <c r="B12" s="207"/>
      <c r="C12" s="208"/>
    </row>
    <row r="13" spans="1:22" x14ac:dyDescent="0.25">
      <c r="A13" s="27" t="s">
        <v>46</v>
      </c>
      <c r="B13" s="28" t="s">
        <v>47</v>
      </c>
      <c r="C13" s="191" t="s">
        <v>121</v>
      </c>
    </row>
    <row r="14" spans="1:22" x14ac:dyDescent="0.25">
      <c r="B14" s="26" t="s">
        <v>48</v>
      </c>
      <c r="C14" s="192" t="s">
        <v>121</v>
      </c>
    </row>
    <row r="15" spans="1:22" x14ac:dyDescent="0.25">
      <c r="B15" s="26" t="s">
        <v>49</v>
      </c>
      <c r="C15" s="192" t="s">
        <v>121</v>
      </c>
    </row>
    <row r="16" spans="1:22" x14ac:dyDescent="0.25">
      <c r="B16" s="26" t="s">
        <v>50</v>
      </c>
      <c r="C16" s="192" t="s">
        <v>121</v>
      </c>
    </row>
    <row r="17" spans="1:8" x14ac:dyDescent="0.25">
      <c r="B17" s="26" t="s">
        <v>51</v>
      </c>
      <c r="C17" s="192" t="s">
        <v>121</v>
      </c>
      <c r="D17" s="154"/>
      <c r="E17" s="154"/>
      <c r="F17" s="154"/>
      <c r="G17" s="154"/>
      <c r="H17" s="154"/>
    </row>
    <row r="18" spans="1:8" x14ac:dyDescent="0.25">
      <c r="B18" s="26" t="s">
        <v>52</v>
      </c>
      <c r="C18" s="192" t="s">
        <v>121</v>
      </c>
    </row>
    <row r="19" spans="1:8" x14ac:dyDescent="0.25">
      <c r="A19" s="29"/>
      <c r="B19" s="209" t="s">
        <v>53</v>
      </c>
      <c r="C19" s="210"/>
    </row>
    <row r="20" spans="1:8" x14ac:dyDescent="0.25">
      <c r="A20" s="30"/>
      <c r="B20" s="31"/>
    </row>
    <row r="21" spans="1:8" x14ac:dyDescent="0.25">
      <c r="A21" s="11" t="s">
        <v>54</v>
      </c>
      <c r="B21" s="12"/>
      <c r="C21" s="12"/>
    </row>
    <row r="22" spans="1:8" ht="57.75" customHeight="1" x14ac:dyDescent="0.25">
      <c r="A22" s="196" t="s">
        <v>32</v>
      </c>
      <c r="B22" s="196"/>
      <c r="C22" s="196"/>
    </row>
    <row r="23" spans="1:8" ht="40.5" customHeight="1" x14ac:dyDescent="0.25">
      <c r="A23" s="196" t="s">
        <v>55</v>
      </c>
      <c r="B23" s="196"/>
      <c r="C23" s="196"/>
    </row>
    <row r="24" spans="1:8" x14ac:dyDescent="0.25">
      <c r="A24" s="196" t="s">
        <v>56</v>
      </c>
      <c r="B24" s="196"/>
      <c r="C24" s="196"/>
    </row>
    <row r="25" spans="1:8" ht="26.25" customHeight="1" x14ac:dyDescent="0.25">
      <c r="A25" s="196" t="s">
        <v>57</v>
      </c>
      <c r="B25" s="196"/>
      <c r="C25" s="196"/>
    </row>
    <row r="26" spans="1:8" x14ac:dyDescent="0.25">
      <c r="A26" s="196"/>
      <c r="B26" s="196"/>
      <c r="C26" s="196"/>
    </row>
    <row r="27" spans="1:8" x14ac:dyDescent="0.25">
      <c r="A27" s="196"/>
      <c r="B27" s="196"/>
      <c r="C27" s="196"/>
    </row>
    <row r="28" spans="1:8" x14ac:dyDescent="0.25">
      <c r="A28" s="196"/>
      <c r="B28" s="196"/>
      <c r="C28" s="196"/>
    </row>
  </sheetData>
  <mergeCells count="18">
    <mergeCell ref="A8:B8"/>
    <mergeCell ref="A2:C2"/>
    <mergeCell ref="A4:B4"/>
    <mergeCell ref="A5:B5"/>
    <mergeCell ref="A6:B6"/>
    <mergeCell ref="A7:B7"/>
    <mergeCell ref="A28:C28"/>
    <mergeCell ref="A9:B9"/>
    <mergeCell ref="A10:B10"/>
    <mergeCell ref="A11:B11"/>
    <mergeCell ref="A12:C12"/>
    <mergeCell ref="B19:C19"/>
    <mergeCell ref="A22:C22"/>
    <mergeCell ref="A23:C23"/>
    <mergeCell ref="A24:C24"/>
    <mergeCell ref="A25:C25"/>
    <mergeCell ref="A26:C26"/>
    <mergeCell ref="A27:C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
  <sheetViews>
    <sheetView workbookViewId="0">
      <selection activeCell="B1" sqref="B1"/>
    </sheetView>
  </sheetViews>
  <sheetFormatPr defaultRowHeight="15" x14ac:dyDescent="0.25"/>
  <cols>
    <col min="1" max="1" width="33.28515625" style="1" customWidth="1"/>
    <col min="2" max="2" width="33.140625" style="1" customWidth="1"/>
    <col min="3" max="16384" width="9.140625" style="1"/>
  </cols>
  <sheetData>
    <row r="1" spans="1:16" x14ac:dyDescent="0.25">
      <c r="A1" s="1" t="s">
        <v>58</v>
      </c>
      <c r="B1" s="2"/>
    </row>
    <row r="2" spans="1:16" ht="45.75" customHeight="1" x14ac:dyDescent="0.25">
      <c r="A2" s="211" t="s">
        <v>59</v>
      </c>
      <c r="B2" s="211"/>
    </row>
    <row r="3" spans="1:16" x14ac:dyDescent="0.25">
      <c r="A3" s="4"/>
    </row>
    <row r="4" spans="1:16" x14ac:dyDescent="0.25">
      <c r="A4" s="32" t="s">
        <v>60</v>
      </c>
      <c r="B4" s="33" t="s">
        <v>61</v>
      </c>
    </row>
    <row r="5" spans="1:16" x14ac:dyDescent="0.25">
      <c r="A5" s="34" t="s">
        <v>38</v>
      </c>
      <c r="B5" s="25" t="s">
        <v>122</v>
      </c>
    </row>
    <row r="6" spans="1:16" x14ac:dyDescent="0.25">
      <c r="A6" s="26" t="s">
        <v>39</v>
      </c>
      <c r="B6" s="26" t="s">
        <v>122</v>
      </c>
    </row>
    <row r="7" spans="1:16" x14ac:dyDescent="0.25">
      <c r="A7" s="26" t="s">
        <v>40</v>
      </c>
      <c r="B7" s="26" t="s">
        <v>122</v>
      </c>
    </row>
    <row r="8" spans="1:16" x14ac:dyDescent="0.25">
      <c r="A8" s="26" t="s">
        <v>41</v>
      </c>
      <c r="B8" s="26" t="s">
        <v>122</v>
      </c>
    </row>
    <row r="9" spans="1:16" x14ac:dyDescent="0.25">
      <c r="A9" s="26" t="s">
        <v>42</v>
      </c>
      <c r="B9" s="26" t="s">
        <v>122</v>
      </c>
    </row>
    <row r="10" spans="1:16" x14ac:dyDescent="0.25">
      <c r="A10" s="26" t="s">
        <v>43</v>
      </c>
      <c r="B10" s="26" t="s">
        <v>122</v>
      </c>
    </row>
    <row r="11" spans="1:16" x14ac:dyDescent="0.25">
      <c r="A11" s="26" t="s">
        <v>44</v>
      </c>
      <c r="B11" s="26" t="s">
        <v>122</v>
      </c>
      <c r="C11" s="154"/>
      <c r="D11" s="154"/>
      <c r="E11" s="154"/>
      <c r="F11" s="154"/>
      <c r="G11" s="154"/>
      <c r="H11" s="154"/>
      <c r="I11" s="154"/>
      <c r="J11" s="154"/>
      <c r="K11" s="154"/>
      <c r="L11" s="154"/>
      <c r="M11" s="154"/>
      <c r="N11" s="154"/>
      <c r="O11" s="154"/>
      <c r="P11" s="154"/>
    </row>
    <row r="12" spans="1:16" x14ac:dyDescent="0.25">
      <c r="A12" s="209" t="s">
        <v>45</v>
      </c>
      <c r="B12" s="217"/>
    </row>
    <row r="13" spans="1:16" x14ac:dyDescent="0.25">
      <c r="A13" s="30"/>
      <c r="B13" s="31"/>
    </row>
    <row r="14" spans="1:16" ht="16.5" customHeight="1" x14ac:dyDescent="0.25">
      <c r="A14" s="11" t="s">
        <v>62</v>
      </c>
      <c r="B14" s="12"/>
    </row>
    <row r="15" spans="1:16" ht="50.25" customHeight="1" x14ac:dyDescent="0.25">
      <c r="A15" s="196" t="s">
        <v>32</v>
      </c>
      <c r="B15" s="216"/>
    </row>
    <row r="16" spans="1:16" ht="37.5" customHeight="1" x14ac:dyDescent="0.25">
      <c r="A16" s="196" t="s">
        <v>63</v>
      </c>
      <c r="B16" s="216"/>
    </row>
    <row r="17" spans="1:2" x14ac:dyDescent="0.25">
      <c r="A17" s="196"/>
      <c r="B17" s="216"/>
    </row>
    <row r="18" spans="1:2" x14ac:dyDescent="0.25">
      <c r="A18" s="196"/>
      <c r="B18" s="216"/>
    </row>
    <row r="19" spans="1:2" x14ac:dyDescent="0.25">
      <c r="A19" s="196"/>
      <c r="B19" s="216"/>
    </row>
    <row r="20" spans="1:2" x14ac:dyDescent="0.25">
      <c r="A20" s="196"/>
      <c r="B20" s="216"/>
    </row>
  </sheetData>
  <mergeCells count="8">
    <mergeCell ref="A19:B19"/>
    <mergeCell ref="A20:B20"/>
    <mergeCell ref="A2:B2"/>
    <mergeCell ref="A12:B12"/>
    <mergeCell ref="A15:B15"/>
    <mergeCell ref="A16:B16"/>
    <mergeCell ref="A17:B17"/>
    <mergeCell ref="A18:B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9"/>
  <sheetViews>
    <sheetView workbookViewId="0">
      <selection activeCell="A2" sqref="A2:C2"/>
    </sheetView>
  </sheetViews>
  <sheetFormatPr defaultRowHeight="15" x14ac:dyDescent="0.25"/>
  <cols>
    <col min="1" max="1" width="29.5703125" style="1" customWidth="1"/>
    <col min="2" max="2" width="46.7109375" style="1" customWidth="1"/>
    <col min="3" max="3" width="37.140625" style="1" customWidth="1"/>
    <col min="4" max="16384" width="9.140625" style="1"/>
  </cols>
  <sheetData>
    <row r="1" spans="1:3" x14ac:dyDescent="0.25">
      <c r="A1" s="1" t="s">
        <v>64</v>
      </c>
      <c r="C1" s="2"/>
    </row>
    <row r="2" spans="1:3" ht="43.5" customHeight="1" x14ac:dyDescent="0.25">
      <c r="A2" s="211" t="s">
        <v>65</v>
      </c>
      <c r="B2" s="211"/>
      <c r="C2" s="211"/>
    </row>
    <row r="3" spans="1:3" x14ac:dyDescent="0.25">
      <c r="A3" s="35"/>
      <c r="B3" s="36"/>
      <c r="C3" s="36"/>
    </row>
    <row r="4" spans="1:3" x14ac:dyDescent="0.25">
      <c r="A4" s="37" t="s">
        <v>66</v>
      </c>
      <c r="B4" s="38" t="s">
        <v>67</v>
      </c>
      <c r="C4" s="77" t="s">
        <v>123</v>
      </c>
    </row>
    <row r="5" spans="1:3" x14ac:dyDescent="0.25">
      <c r="A5" s="39"/>
      <c r="B5" s="40" t="s">
        <v>68</v>
      </c>
      <c r="C5" s="41" t="s">
        <v>26</v>
      </c>
    </row>
    <row r="6" spans="1:3" x14ac:dyDescent="0.25">
      <c r="A6" s="22"/>
      <c r="B6" s="22"/>
      <c r="C6" s="22"/>
    </row>
    <row r="7" spans="1:3" x14ac:dyDescent="0.25">
      <c r="A7" s="11" t="s">
        <v>69</v>
      </c>
      <c r="B7" s="12"/>
      <c r="C7" s="12"/>
    </row>
    <row r="8" spans="1:3" ht="51.75" customHeight="1" x14ac:dyDescent="0.25">
      <c r="A8" s="196" t="s">
        <v>32</v>
      </c>
      <c r="B8" s="196"/>
      <c r="C8" s="196"/>
    </row>
    <row r="9" spans="1:3" x14ac:dyDescent="0.25">
      <c r="A9" s="196"/>
      <c r="B9" s="196"/>
    </row>
    <row r="10" spans="1:3" x14ac:dyDescent="0.25">
      <c r="A10" s="196"/>
      <c r="B10" s="196"/>
    </row>
    <row r="11" spans="1:3" x14ac:dyDescent="0.25">
      <c r="A11" s="196"/>
      <c r="B11" s="196"/>
    </row>
    <row r="19" spans="21:21" x14ac:dyDescent="0.25">
      <c r="U19" s="42"/>
    </row>
  </sheetData>
  <mergeCells count="5">
    <mergeCell ref="A2:C2"/>
    <mergeCell ref="A8:C8"/>
    <mergeCell ref="A9:B9"/>
    <mergeCell ref="A10:B10"/>
    <mergeCell ref="A11:B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6"/>
  <sheetViews>
    <sheetView workbookViewId="0">
      <selection activeCell="D13" sqref="D13"/>
    </sheetView>
  </sheetViews>
  <sheetFormatPr defaultRowHeight="15" x14ac:dyDescent="0.25"/>
  <cols>
    <col min="1" max="1" width="50.28515625" style="1" customWidth="1"/>
    <col min="2" max="2" width="32.5703125" style="1" customWidth="1"/>
    <col min="3" max="3" width="9.140625" style="1"/>
    <col min="4" max="4" width="9.140625" style="1" customWidth="1"/>
    <col min="5" max="16384" width="9.140625" style="1"/>
  </cols>
  <sheetData>
    <row r="1" spans="1:2" x14ac:dyDescent="0.25">
      <c r="A1" s="1" t="s">
        <v>70</v>
      </c>
      <c r="B1" s="2"/>
    </row>
    <row r="2" spans="1:2" ht="34.5" customHeight="1" x14ac:dyDescent="0.25">
      <c r="A2" s="211" t="s">
        <v>71</v>
      </c>
      <c r="B2" s="211"/>
    </row>
    <row r="3" spans="1:2" x14ac:dyDescent="0.25">
      <c r="A3" s="35"/>
      <c r="B3" s="36"/>
    </row>
    <row r="4" spans="1:2" x14ac:dyDescent="0.25">
      <c r="A4" s="43" t="s">
        <v>72</v>
      </c>
      <c r="B4" s="44" t="s">
        <v>73</v>
      </c>
    </row>
    <row r="5" spans="1:2" x14ac:dyDescent="0.25">
      <c r="A5" s="45" t="s">
        <v>74</v>
      </c>
      <c r="B5" s="46" t="s">
        <v>75</v>
      </c>
    </row>
    <row r="6" spans="1:2" x14ac:dyDescent="0.25">
      <c r="A6" s="47" t="s">
        <v>76</v>
      </c>
      <c r="B6" s="48" t="s">
        <v>180</v>
      </c>
    </row>
    <row r="7" spans="1:2" x14ac:dyDescent="0.25">
      <c r="A7" s="26" t="s">
        <v>77</v>
      </c>
      <c r="B7" s="82" t="s">
        <v>180</v>
      </c>
    </row>
    <row r="8" spans="1:2" x14ac:dyDescent="0.25">
      <c r="A8" s="26" t="s">
        <v>78</v>
      </c>
      <c r="B8" s="49" t="s">
        <v>180</v>
      </c>
    </row>
    <row r="9" spans="1:2" x14ac:dyDescent="0.25">
      <c r="A9" s="26" t="s">
        <v>79</v>
      </c>
      <c r="B9" s="49" t="s">
        <v>180</v>
      </c>
    </row>
    <row r="10" spans="1:2" x14ac:dyDescent="0.25">
      <c r="A10" s="218" t="s">
        <v>80</v>
      </c>
      <c r="B10" s="219"/>
    </row>
    <row r="11" spans="1:2" x14ac:dyDescent="0.25">
      <c r="A11" s="30"/>
      <c r="B11" s="50"/>
    </row>
    <row r="12" spans="1:2" x14ac:dyDescent="0.25">
      <c r="A12" s="11" t="s">
        <v>81</v>
      </c>
      <c r="B12" s="12"/>
    </row>
    <row r="13" spans="1:2" ht="48.75" customHeight="1" x14ac:dyDescent="0.25">
      <c r="A13" s="196" t="s">
        <v>32</v>
      </c>
      <c r="B13" s="216"/>
    </row>
    <row r="14" spans="1:2" x14ac:dyDescent="0.25">
      <c r="A14" s="196" t="s">
        <v>82</v>
      </c>
      <c r="B14" s="216"/>
    </row>
    <row r="15" spans="1:2" x14ac:dyDescent="0.25">
      <c r="A15" s="196" t="s">
        <v>83</v>
      </c>
      <c r="B15" s="216"/>
    </row>
    <row r="16" spans="1:2" ht="30" customHeight="1" x14ac:dyDescent="0.25">
      <c r="A16" s="196" t="s">
        <v>84</v>
      </c>
      <c r="B16" s="216"/>
    </row>
  </sheetData>
  <mergeCells count="6">
    <mergeCell ref="A16:B16"/>
    <mergeCell ref="A2:B2"/>
    <mergeCell ref="A10:B10"/>
    <mergeCell ref="A13:B13"/>
    <mergeCell ref="A14:B14"/>
    <mergeCell ref="A15:B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2"/>
  <sheetViews>
    <sheetView workbookViewId="0">
      <selection activeCell="B1" sqref="B1"/>
    </sheetView>
  </sheetViews>
  <sheetFormatPr defaultRowHeight="15" x14ac:dyDescent="0.25"/>
  <cols>
    <col min="1" max="1" width="64.42578125" style="1" customWidth="1"/>
    <col min="2" max="2" width="25.140625" style="1" customWidth="1"/>
    <col min="3" max="16384" width="9.140625" style="1"/>
  </cols>
  <sheetData>
    <row r="1" spans="1:2" x14ac:dyDescent="0.25">
      <c r="A1" s="1" t="s">
        <v>85</v>
      </c>
      <c r="B1" s="2"/>
    </row>
    <row r="2" spans="1:2" ht="35.25" customHeight="1" x14ac:dyDescent="0.25">
      <c r="A2" s="211" t="s">
        <v>86</v>
      </c>
      <c r="B2" s="211"/>
    </row>
    <row r="3" spans="1:2" x14ac:dyDescent="0.25">
      <c r="A3" s="35"/>
      <c r="B3" s="36"/>
    </row>
    <row r="4" spans="1:2" x14ac:dyDescent="0.25">
      <c r="A4" s="51" t="s">
        <v>87</v>
      </c>
      <c r="B4" s="52" t="s">
        <v>73</v>
      </c>
    </row>
    <row r="5" spans="1:2" x14ac:dyDescent="0.25">
      <c r="A5" s="45" t="s">
        <v>88</v>
      </c>
      <c r="B5" s="53" t="s">
        <v>75</v>
      </c>
    </row>
    <row r="6" spans="1:2" x14ac:dyDescent="0.25">
      <c r="A6" s="54"/>
      <c r="B6" s="55" t="s">
        <v>114</v>
      </c>
    </row>
    <row r="7" spans="1:2" x14ac:dyDescent="0.25">
      <c r="A7" s="56"/>
      <c r="B7" s="7"/>
    </row>
    <row r="8" spans="1:2" x14ac:dyDescent="0.25">
      <c r="A8" s="4"/>
    </row>
    <row r="9" spans="1:2" ht="53.25" customHeight="1" x14ac:dyDescent="0.25">
      <c r="A9" s="196" t="s">
        <v>32</v>
      </c>
      <c r="B9" s="196"/>
    </row>
    <row r="10" spans="1:2" x14ac:dyDescent="0.25">
      <c r="A10" s="196"/>
      <c r="B10" s="216"/>
    </row>
    <row r="11" spans="1:2" x14ac:dyDescent="0.25">
      <c r="A11" s="196"/>
      <c r="B11" s="216"/>
    </row>
    <row r="12" spans="1:2" x14ac:dyDescent="0.25">
      <c r="A12" s="196"/>
      <c r="B12" s="216"/>
    </row>
  </sheetData>
  <mergeCells count="5">
    <mergeCell ref="A2:B2"/>
    <mergeCell ref="A9:B9"/>
    <mergeCell ref="A10:B10"/>
    <mergeCell ref="A11:B11"/>
    <mergeCell ref="A12:B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7"/>
  <sheetViews>
    <sheetView workbookViewId="0">
      <selection activeCell="B1" sqref="B1"/>
    </sheetView>
  </sheetViews>
  <sheetFormatPr defaultRowHeight="15" x14ac:dyDescent="0.25"/>
  <cols>
    <col min="1" max="1" width="108" style="1" customWidth="1"/>
    <col min="2" max="2" width="19" style="1" customWidth="1"/>
    <col min="3" max="16384" width="9.140625" style="1"/>
  </cols>
  <sheetData>
    <row r="1" spans="1:2" x14ac:dyDescent="0.25">
      <c r="A1" s="1" t="s">
        <v>89</v>
      </c>
      <c r="B1" s="2"/>
    </row>
    <row r="2" spans="1:2" ht="18" x14ac:dyDescent="0.25">
      <c r="A2" s="3" t="s">
        <v>90</v>
      </c>
    </row>
    <row r="3" spans="1:2" x14ac:dyDescent="0.25">
      <c r="A3" s="4"/>
    </row>
    <row r="4" spans="1:2" x14ac:dyDescent="0.25">
      <c r="A4" s="220" t="s">
        <v>26</v>
      </c>
      <c r="B4" s="221"/>
    </row>
    <row r="5" spans="1:2" x14ac:dyDescent="0.25">
      <c r="A5" s="222"/>
      <c r="B5" s="223"/>
    </row>
    <row r="6" spans="1:2" x14ac:dyDescent="0.25">
      <c r="A6" s="222"/>
      <c r="B6" s="223"/>
    </row>
    <row r="7" spans="1:2" x14ac:dyDescent="0.25">
      <c r="A7" s="222"/>
      <c r="B7" s="223"/>
    </row>
    <row r="8" spans="1:2" x14ac:dyDescent="0.25">
      <c r="A8" s="222"/>
      <c r="B8" s="223"/>
    </row>
    <row r="9" spans="1:2" x14ac:dyDescent="0.25">
      <c r="A9" s="222"/>
      <c r="B9" s="223"/>
    </row>
    <row r="10" spans="1:2" x14ac:dyDescent="0.25">
      <c r="A10" s="222"/>
      <c r="B10" s="223"/>
    </row>
    <row r="11" spans="1:2" x14ac:dyDescent="0.25">
      <c r="A11" s="222"/>
      <c r="B11" s="223"/>
    </row>
    <row r="12" spans="1:2" x14ac:dyDescent="0.25">
      <c r="A12" s="224"/>
      <c r="B12" s="225"/>
    </row>
    <row r="13" spans="1:2" x14ac:dyDescent="0.25">
      <c r="A13" s="30"/>
    </row>
    <row r="14" spans="1:2" ht="36.75" customHeight="1" x14ac:dyDescent="0.25">
      <c r="A14" s="196" t="s">
        <v>32</v>
      </c>
      <c r="B14" s="196"/>
    </row>
    <row r="15" spans="1:2" ht="24.75" customHeight="1" x14ac:dyDescent="0.25">
      <c r="A15" s="196" t="s">
        <v>91</v>
      </c>
      <c r="B15" s="196"/>
    </row>
    <row r="16" spans="1:2" x14ac:dyDescent="0.25">
      <c r="A16" s="23"/>
    </row>
    <row r="17" spans="1:3" x14ac:dyDescent="0.25">
      <c r="A17" s="13" t="s">
        <v>20</v>
      </c>
      <c r="B17" s="14"/>
      <c r="C17" s="14"/>
    </row>
    <row r="18" spans="1:3" x14ac:dyDescent="0.25">
      <c r="A18" s="8"/>
      <c r="B18" s="8"/>
      <c r="C18" s="14"/>
    </row>
    <row r="19" spans="1:3" x14ac:dyDescent="0.25">
      <c r="A19" s="8"/>
      <c r="B19" s="8"/>
    </row>
    <row r="20" spans="1:3" x14ac:dyDescent="0.25">
      <c r="A20" s="8"/>
    </row>
    <row r="21" spans="1:3" x14ac:dyDescent="0.25">
      <c r="A21" s="23"/>
    </row>
    <row r="22" spans="1:3" x14ac:dyDescent="0.25">
      <c r="A22" s="23"/>
    </row>
    <row r="23" spans="1:3" x14ac:dyDescent="0.25">
      <c r="A23" s="23"/>
    </row>
    <row r="24" spans="1:3" x14ac:dyDescent="0.25">
      <c r="A24" s="23"/>
    </row>
    <row r="25" spans="1:3" x14ac:dyDescent="0.25">
      <c r="A25" s="23"/>
    </row>
    <row r="26" spans="1:3" x14ac:dyDescent="0.25">
      <c r="A26" s="23"/>
    </row>
    <row r="27" spans="1:3" x14ac:dyDescent="0.25">
      <c r="A27" s="23"/>
    </row>
  </sheetData>
  <mergeCells count="3">
    <mergeCell ref="A4:B12"/>
    <mergeCell ref="A14:B14"/>
    <mergeCell ref="A15:B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0"/>
  <sheetViews>
    <sheetView zoomScale="115" zoomScaleNormal="115" workbookViewId="0">
      <selection activeCell="K1" sqref="K1"/>
    </sheetView>
  </sheetViews>
  <sheetFormatPr defaultRowHeight="15" x14ac:dyDescent="0.25"/>
  <cols>
    <col min="1" max="1" width="37.28515625" style="1" customWidth="1"/>
    <col min="2" max="2" width="12.28515625" style="1" customWidth="1"/>
    <col min="3" max="3" width="10.85546875" style="1" customWidth="1"/>
    <col min="4" max="4" width="15" style="1" customWidth="1"/>
    <col min="5" max="5" width="12.28515625" style="1" customWidth="1"/>
    <col min="6" max="6" width="14" style="1" customWidth="1"/>
    <col min="7" max="7" width="31.7109375" style="1" customWidth="1"/>
    <col min="8" max="9" width="16.42578125" style="1" customWidth="1"/>
    <col min="10" max="10" width="12.28515625" style="1" customWidth="1"/>
    <col min="11" max="11" width="12.140625" style="1" customWidth="1"/>
    <col min="12" max="16384" width="9.140625" style="1"/>
  </cols>
  <sheetData>
    <row r="1" spans="1:11" x14ac:dyDescent="0.25">
      <c r="A1" s="1" t="s">
        <v>0</v>
      </c>
      <c r="K1" s="2"/>
    </row>
    <row r="2" spans="1:11" x14ac:dyDescent="0.25">
      <c r="A2" s="3" t="s">
        <v>1</v>
      </c>
    </row>
    <row r="3" spans="1:11" x14ac:dyDescent="0.25">
      <c r="A3" s="4"/>
    </row>
    <row r="4" spans="1:11" s="5" customFormat="1" ht="36.75" customHeight="1" x14ac:dyDescent="0.2">
      <c r="A4" s="226" t="s">
        <v>2</v>
      </c>
      <c r="B4" s="226" t="s">
        <v>3</v>
      </c>
      <c r="C4" s="226" t="s">
        <v>4</v>
      </c>
      <c r="D4" s="226" t="s">
        <v>5</v>
      </c>
      <c r="E4" s="226" t="s">
        <v>6</v>
      </c>
      <c r="F4" s="226" t="s">
        <v>7</v>
      </c>
      <c r="G4" s="226" t="s">
        <v>8</v>
      </c>
      <c r="H4" s="226" t="s">
        <v>9</v>
      </c>
      <c r="I4" s="226" t="s">
        <v>10</v>
      </c>
      <c r="J4" s="226" t="s">
        <v>11</v>
      </c>
      <c r="K4" s="226"/>
    </row>
    <row r="5" spans="1:11" s="5" customFormat="1" ht="12" x14ac:dyDescent="0.2">
      <c r="A5" s="226"/>
      <c r="B5" s="226"/>
      <c r="C5" s="226"/>
      <c r="D5" s="226"/>
      <c r="E5" s="226"/>
      <c r="F5" s="226"/>
      <c r="G5" s="226"/>
      <c r="H5" s="226"/>
      <c r="I5" s="226"/>
      <c r="J5" s="6">
        <v>2020</v>
      </c>
      <c r="K5" s="6">
        <v>2030</v>
      </c>
    </row>
    <row r="6" spans="1:11" s="5" customFormat="1" ht="36" x14ac:dyDescent="0.2">
      <c r="A6" s="76" t="s">
        <v>170</v>
      </c>
      <c r="B6" s="74" t="s">
        <v>116</v>
      </c>
      <c r="C6" s="74" t="s">
        <v>156</v>
      </c>
      <c r="D6" s="76" t="s">
        <v>117</v>
      </c>
      <c r="E6" s="74" t="s">
        <v>118</v>
      </c>
      <c r="F6" s="74" t="s">
        <v>119</v>
      </c>
      <c r="G6" s="78" t="s">
        <v>161</v>
      </c>
      <c r="H6" s="74">
        <v>2005</v>
      </c>
      <c r="I6" s="74" t="s">
        <v>120</v>
      </c>
      <c r="J6" s="74" t="s">
        <v>114</v>
      </c>
      <c r="K6" s="74" t="s">
        <v>114</v>
      </c>
    </row>
    <row r="7" spans="1:11" s="5" customFormat="1" ht="48" x14ac:dyDescent="0.2">
      <c r="A7" s="76" t="s">
        <v>176</v>
      </c>
      <c r="B7" s="74" t="s">
        <v>116</v>
      </c>
      <c r="C7" s="74" t="s">
        <v>155</v>
      </c>
      <c r="D7" s="76" t="s">
        <v>124</v>
      </c>
      <c r="E7" s="74" t="s">
        <v>125</v>
      </c>
      <c r="F7" s="74" t="s">
        <v>119</v>
      </c>
      <c r="G7" s="78" t="s">
        <v>162</v>
      </c>
      <c r="H7" s="74">
        <v>2013</v>
      </c>
      <c r="I7" s="74" t="s">
        <v>120</v>
      </c>
      <c r="J7" s="74" t="s">
        <v>169</v>
      </c>
      <c r="K7" s="74" t="s">
        <v>115</v>
      </c>
    </row>
    <row r="8" spans="1:11" s="5" customFormat="1" ht="60" x14ac:dyDescent="0.2">
      <c r="A8" s="76" t="s">
        <v>166</v>
      </c>
      <c r="B8" s="74" t="s">
        <v>126</v>
      </c>
      <c r="C8" s="74" t="s">
        <v>131</v>
      </c>
      <c r="D8" s="76" t="s">
        <v>143</v>
      </c>
      <c r="E8" s="74" t="s">
        <v>125</v>
      </c>
      <c r="F8" s="74" t="s">
        <v>141</v>
      </c>
      <c r="G8" s="78" t="s">
        <v>140</v>
      </c>
      <c r="H8" s="74">
        <v>2021</v>
      </c>
      <c r="I8" s="74" t="s">
        <v>148</v>
      </c>
      <c r="J8" s="74" t="s">
        <v>114</v>
      </c>
      <c r="K8" s="79">
        <v>1000</v>
      </c>
    </row>
    <row r="9" spans="1:11" s="5" customFormat="1" ht="84" x14ac:dyDescent="0.2">
      <c r="A9" s="76" t="s">
        <v>175</v>
      </c>
      <c r="B9" s="74" t="s">
        <v>126</v>
      </c>
      <c r="C9" s="74" t="s">
        <v>131</v>
      </c>
      <c r="D9" s="76" t="s">
        <v>133</v>
      </c>
      <c r="E9" s="74" t="s">
        <v>118</v>
      </c>
      <c r="F9" s="74" t="s">
        <v>119</v>
      </c>
      <c r="G9" s="78" t="s">
        <v>134</v>
      </c>
      <c r="H9" s="74">
        <v>2014</v>
      </c>
      <c r="I9" s="74" t="s">
        <v>148</v>
      </c>
      <c r="J9" s="79">
        <v>1500</v>
      </c>
      <c r="K9" s="79">
        <v>4000</v>
      </c>
    </row>
    <row r="10" spans="1:11" s="5" customFormat="1" ht="84" x14ac:dyDescent="0.2">
      <c r="A10" s="76" t="s">
        <v>174</v>
      </c>
      <c r="B10" s="74" t="s">
        <v>126</v>
      </c>
      <c r="C10" s="74" t="s">
        <v>131</v>
      </c>
      <c r="D10" s="76" t="s">
        <v>135</v>
      </c>
      <c r="E10" s="74" t="s">
        <v>118</v>
      </c>
      <c r="F10" s="74" t="s">
        <v>119</v>
      </c>
      <c r="G10" s="78" t="s">
        <v>136</v>
      </c>
      <c r="H10" s="74">
        <v>2017</v>
      </c>
      <c r="I10" s="74" t="s">
        <v>137</v>
      </c>
      <c r="J10" s="79">
        <v>1000</v>
      </c>
      <c r="K10" s="79">
        <v>2000</v>
      </c>
    </row>
    <row r="11" spans="1:11" s="5" customFormat="1" ht="48" x14ac:dyDescent="0.2">
      <c r="A11" s="76" t="s">
        <v>173</v>
      </c>
      <c r="B11" s="74" t="s">
        <v>126</v>
      </c>
      <c r="C11" s="74" t="s">
        <v>131</v>
      </c>
      <c r="D11" s="76" t="s">
        <v>138</v>
      </c>
      <c r="E11" s="74" t="s">
        <v>118</v>
      </c>
      <c r="F11" s="74" t="s">
        <v>119</v>
      </c>
      <c r="G11" s="78" t="s">
        <v>139</v>
      </c>
      <c r="H11" s="74">
        <v>2013</v>
      </c>
      <c r="I11" s="74" t="s">
        <v>137</v>
      </c>
      <c r="J11" s="79">
        <v>1000</v>
      </c>
      <c r="K11" s="79">
        <v>2000</v>
      </c>
    </row>
    <row r="12" spans="1:11" s="5" customFormat="1" ht="61.5" x14ac:dyDescent="0.2">
      <c r="A12" s="76" t="s">
        <v>172</v>
      </c>
      <c r="B12" s="74" t="s">
        <v>127</v>
      </c>
      <c r="C12" s="74" t="s">
        <v>131</v>
      </c>
      <c r="D12" s="76" t="s">
        <v>132</v>
      </c>
      <c r="E12" s="74" t="s">
        <v>125</v>
      </c>
      <c r="F12" s="74" t="s">
        <v>119</v>
      </c>
      <c r="G12" s="78" t="s">
        <v>160</v>
      </c>
      <c r="H12" s="74">
        <v>2009</v>
      </c>
      <c r="I12" s="74" t="s">
        <v>130</v>
      </c>
      <c r="J12" s="79">
        <v>1000</v>
      </c>
      <c r="K12" s="79">
        <v>1500</v>
      </c>
    </row>
    <row r="13" spans="1:11" s="5" customFormat="1" ht="60" x14ac:dyDescent="0.2">
      <c r="A13" s="76" t="s">
        <v>178</v>
      </c>
      <c r="B13" s="74" t="s">
        <v>149</v>
      </c>
      <c r="C13" s="74" t="s">
        <v>151</v>
      </c>
      <c r="D13" s="76" t="s">
        <v>153</v>
      </c>
      <c r="E13" s="74" t="s">
        <v>125</v>
      </c>
      <c r="F13" s="74" t="s">
        <v>119</v>
      </c>
      <c r="G13" s="78" t="s">
        <v>152</v>
      </c>
      <c r="H13" s="74">
        <v>2014</v>
      </c>
      <c r="I13" s="74" t="s">
        <v>154</v>
      </c>
      <c r="J13" s="74"/>
      <c r="K13" s="75"/>
    </row>
    <row r="14" spans="1:11" s="5" customFormat="1" ht="96" x14ac:dyDescent="0.2">
      <c r="A14" s="76" t="s">
        <v>167</v>
      </c>
      <c r="B14" s="74" t="s">
        <v>128</v>
      </c>
      <c r="C14" s="74" t="s">
        <v>144</v>
      </c>
      <c r="D14" s="76" t="s">
        <v>145</v>
      </c>
      <c r="E14" s="74" t="s">
        <v>129</v>
      </c>
      <c r="F14" s="74" t="s">
        <v>142</v>
      </c>
      <c r="G14" s="78" t="s">
        <v>146</v>
      </c>
      <c r="H14" s="74">
        <v>2021</v>
      </c>
      <c r="I14" s="74" t="s">
        <v>147</v>
      </c>
      <c r="J14" s="74" t="s">
        <v>114</v>
      </c>
      <c r="K14" s="74" t="s">
        <v>114</v>
      </c>
    </row>
    <row r="15" spans="1:11" s="5" customFormat="1" ht="72" x14ac:dyDescent="0.2">
      <c r="A15" s="76" t="s">
        <v>171</v>
      </c>
      <c r="B15" s="74" t="s">
        <v>164</v>
      </c>
      <c r="C15" s="74" t="s">
        <v>179</v>
      </c>
      <c r="D15" s="76" t="s">
        <v>150</v>
      </c>
      <c r="E15" s="74" t="s">
        <v>125</v>
      </c>
      <c r="F15" s="74" t="s">
        <v>119</v>
      </c>
      <c r="G15" s="78" t="s">
        <v>165</v>
      </c>
      <c r="H15" s="74">
        <v>2013</v>
      </c>
      <c r="I15" s="74" t="s">
        <v>120</v>
      </c>
      <c r="J15" s="79">
        <v>7000</v>
      </c>
      <c r="K15" s="79">
        <v>15000</v>
      </c>
    </row>
    <row r="16" spans="1:11" s="5" customFormat="1" ht="60" x14ac:dyDescent="0.2">
      <c r="A16" s="76" t="s">
        <v>168</v>
      </c>
      <c r="B16" s="74" t="s">
        <v>116</v>
      </c>
      <c r="C16" s="74" t="s">
        <v>155</v>
      </c>
      <c r="D16" s="76" t="s">
        <v>158</v>
      </c>
      <c r="E16" s="74" t="s">
        <v>157</v>
      </c>
      <c r="F16" s="74" t="s">
        <v>119</v>
      </c>
      <c r="G16" s="78" t="s">
        <v>159</v>
      </c>
      <c r="H16" s="74">
        <v>2015</v>
      </c>
      <c r="I16" s="74" t="s">
        <v>163</v>
      </c>
      <c r="J16" s="74" t="s">
        <v>114</v>
      </c>
      <c r="K16" s="74" t="s">
        <v>114</v>
      </c>
    </row>
    <row r="17" spans="1:11" x14ac:dyDescent="0.25">
      <c r="A17" s="8"/>
      <c r="B17" s="9"/>
      <c r="C17" s="10"/>
      <c r="D17" s="10"/>
      <c r="E17" s="9"/>
      <c r="F17" s="10"/>
      <c r="G17" s="10"/>
      <c r="H17" s="9"/>
      <c r="I17" s="9"/>
      <c r="J17" s="9"/>
      <c r="K17" s="9"/>
    </row>
    <row r="18" spans="1:11" x14ac:dyDescent="0.25">
      <c r="A18" s="11" t="s">
        <v>12</v>
      </c>
      <c r="B18" s="12"/>
      <c r="C18" s="12"/>
      <c r="D18" s="12"/>
      <c r="E18" s="12"/>
      <c r="F18" s="12"/>
      <c r="G18" s="12"/>
      <c r="H18" s="12"/>
      <c r="I18" s="12"/>
      <c r="J18" s="12"/>
      <c r="K18" s="12"/>
    </row>
    <row r="19" spans="1:11" x14ac:dyDescent="0.25">
      <c r="A19" s="11" t="s">
        <v>13</v>
      </c>
      <c r="B19" s="12"/>
      <c r="C19" s="12"/>
      <c r="D19" s="12"/>
      <c r="E19" s="12"/>
      <c r="F19" s="12"/>
      <c r="G19" s="12"/>
      <c r="H19" s="12"/>
      <c r="I19" s="12"/>
      <c r="J19" s="12"/>
      <c r="K19" s="12"/>
    </row>
    <row r="20" spans="1:11" x14ac:dyDescent="0.25">
      <c r="A20" s="196" t="s">
        <v>14</v>
      </c>
      <c r="B20" s="196"/>
      <c r="C20" s="196"/>
      <c r="D20" s="196"/>
      <c r="E20" s="196"/>
      <c r="F20" s="196"/>
      <c r="G20" s="196"/>
      <c r="H20" s="196"/>
      <c r="I20" s="196"/>
      <c r="J20" s="196"/>
      <c r="K20" s="196"/>
    </row>
    <row r="21" spans="1:11" x14ac:dyDescent="0.25">
      <c r="A21" s="196" t="s">
        <v>15</v>
      </c>
      <c r="B21" s="196"/>
      <c r="C21" s="196"/>
      <c r="D21" s="196"/>
      <c r="E21" s="196"/>
      <c r="F21" s="196"/>
      <c r="G21" s="196"/>
      <c r="H21" s="196"/>
      <c r="I21" s="196"/>
      <c r="J21" s="196"/>
      <c r="K21" s="196"/>
    </row>
    <row r="22" spans="1:11" x14ac:dyDescent="0.25">
      <c r="A22" s="196" t="s">
        <v>16</v>
      </c>
      <c r="B22" s="196"/>
      <c r="C22" s="196"/>
      <c r="D22" s="196"/>
      <c r="E22" s="196"/>
      <c r="F22" s="196"/>
      <c r="G22" s="196"/>
      <c r="H22" s="196"/>
      <c r="I22" s="196"/>
      <c r="J22" s="196"/>
      <c r="K22" s="196"/>
    </row>
    <row r="23" spans="1:11" x14ac:dyDescent="0.25">
      <c r="A23" s="196" t="s">
        <v>17</v>
      </c>
      <c r="B23" s="196"/>
      <c r="C23" s="196"/>
      <c r="D23" s="196"/>
      <c r="E23" s="196"/>
      <c r="F23" s="196"/>
      <c r="G23" s="196"/>
      <c r="H23" s="196"/>
      <c r="I23" s="196"/>
      <c r="J23" s="196"/>
      <c r="K23" s="196"/>
    </row>
    <row r="24" spans="1:11" x14ac:dyDescent="0.25">
      <c r="A24" s="196" t="s">
        <v>18</v>
      </c>
      <c r="B24" s="196"/>
      <c r="C24" s="196"/>
      <c r="D24" s="196"/>
      <c r="E24" s="196"/>
      <c r="F24" s="196"/>
      <c r="G24" s="196"/>
      <c r="H24" s="196"/>
      <c r="I24" s="196"/>
      <c r="J24" s="196"/>
      <c r="K24" s="196"/>
    </row>
    <row r="25" spans="1:11" x14ac:dyDescent="0.25">
      <c r="A25" s="196" t="s">
        <v>19</v>
      </c>
      <c r="B25" s="196"/>
      <c r="C25" s="196"/>
      <c r="D25" s="196"/>
      <c r="E25" s="196"/>
      <c r="F25" s="196"/>
      <c r="G25" s="196"/>
      <c r="H25" s="196"/>
      <c r="I25" s="196"/>
      <c r="J25" s="196"/>
      <c r="K25" s="196"/>
    </row>
    <row r="26" spans="1:11" x14ac:dyDescent="0.25">
      <c r="A26" s="196"/>
      <c r="B26" s="196"/>
      <c r="C26" s="196"/>
      <c r="D26" s="196"/>
      <c r="E26" s="196"/>
      <c r="F26" s="196"/>
      <c r="G26" s="196"/>
      <c r="H26" s="196"/>
      <c r="I26" s="196"/>
      <c r="J26" s="196"/>
      <c r="K26" s="196"/>
    </row>
    <row r="27" spans="1:11" x14ac:dyDescent="0.25">
      <c r="A27" s="13" t="s">
        <v>20</v>
      </c>
      <c r="B27" s="14"/>
      <c r="C27" s="14"/>
      <c r="D27" s="14"/>
      <c r="E27" s="14"/>
      <c r="F27" s="14"/>
      <c r="G27" s="14"/>
      <c r="H27" s="14"/>
      <c r="I27" s="14"/>
      <c r="J27" s="14"/>
      <c r="K27" s="14"/>
    </row>
    <row r="28" spans="1:11" ht="60" x14ac:dyDescent="0.25">
      <c r="A28" s="8" t="s">
        <v>177</v>
      </c>
      <c r="B28" s="8"/>
      <c r="C28" s="8"/>
      <c r="D28" s="8"/>
      <c r="E28" s="8"/>
      <c r="F28" s="8"/>
      <c r="G28" s="8"/>
      <c r="H28" s="8"/>
      <c r="I28" s="8"/>
      <c r="J28" s="8"/>
      <c r="K28" s="8"/>
    </row>
    <row r="29" spans="1:11" x14ac:dyDescent="0.25">
      <c r="A29" s="8"/>
      <c r="B29" s="8"/>
      <c r="C29" s="8"/>
      <c r="D29" s="8"/>
      <c r="E29" s="8"/>
      <c r="F29" s="8"/>
      <c r="G29" s="8"/>
      <c r="H29" s="8"/>
      <c r="I29" s="8"/>
      <c r="J29" s="8"/>
      <c r="K29" s="8"/>
    </row>
    <row r="30" spans="1:11" x14ac:dyDescent="0.25">
      <c r="A30" s="8"/>
    </row>
  </sheetData>
  <mergeCells count="17">
    <mergeCell ref="A21:K21"/>
    <mergeCell ref="A4:A5"/>
    <mergeCell ref="B4:B5"/>
    <mergeCell ref="C4:C5"/>
    <mergeCell ref="D4:D5"/>
    <mergeCell ref="E4:E5"/>
    <mergeCell ref="F4:F5"/>
    <mergeCell ref="G4:G5"/>
    <mergeCell ref="H4:H5"/>
    <mergeCell ref="I4:I5"/>
    <mergeCell ref="J4:K4"/>
    <mergeCell ref="A20:K20"/>
    <mergeCell ref="A22:K22"/>
    <mergeCell ref="A23:K23"/>
    <mergeCell ref="A24:K24"/>
    <mergeCell ref="A25:K25"/>
    <mergeCell ref="A26:K2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FCCC Excel Spreadsheet" ma:contentTypeID="0x010100CEAFA1CA0DD46E4FB6E791B484CEB08C00175A4FD257BFA54A99BDE7759A62D10B" ma:contentTypeVersion="1" ma:contentTypeDescription="Creates a new UNFCCC Spreadsheet" ma:contentTypeScope="" ma:versionID="1d61ed4e76f2331805090eb0ca5e51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955BFF6-07C1-492E-8098-7877230887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413A5B4-3677-4E20-A1E8-7C852C13BB10}">
  <ds:schemaRefs>
    <ds:schemaRef ds:uri="http://schemas.microsoft.com/sharepoint/v3/contenttype/forms"/>
  </ds:schemaRefs>
</ds:datastoreItem>
</file>

<file path=customXml/itemProps3.xml><?xml version="1.0" encoding="utf-8"?>
<ds:datastoreItem xmlns:ds="http://schemas.openxmlformats.org/officeDocument/2006/customXml" ds:itemID="{D5D475E9-5B35-4720-A391-797DAFBA579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Table 1</vt:lpstr>
      <vt:lpstr>Table 2(a)</vt:lpstr>
      <vt:lpstr>Table 2(b)</vt:lpstr>
      <vt:lpstr>Table 2(c)</vt:lpstr>
      <vt:lpstr>Table 2(d)</vt:lpstr>
      <vt:lpstr>Table 2(e)I</vt:lpstr>
      <vt:lpstr>Table 2(e)II</vt:lpstr>
      <vt:lpstr>Table 2(f)</vt:lpstr>
      <vt:lpstr>Table 3</vt:lpstr>
      <vt:lpstr>Table 4</vt:lpstr>
      <vt:lpstr>Table 4(a)I</vt:lpstr>
      <vt:lpstr>Table 4(a)II</vt:lpstr>
      <vt:lpstr>Table 4(b)</vt:lpstr>
      <vt:lpstr>Table 5</vt:lpstr>
      <vt:lpstr>Table 6(a)</vt:lpstr>
      <vt:lpstr>Table 6(c)</vt:lpstr>
      <vt:lpstr>Table 7-2017</vt:lpstr>
      <vt:lpstr>Table 7-2018</vt:lpstr>
      <vt:lpstr>Table 7(a)-2017</vt:lpstr>
      <vt:lpstr>Table 7(a)-2018</vt:lpstr>
      <vt:lpstr>Table 7(b)-2017</vt:lpstr>
      <vt:lpstr>Table 7(b)-2018</vt:lpstr>
      <vt:lpstr>Table 8</vt:lpstr>
      <vt:lpstr>Table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Davor Vesligaj</dc:creator>
  <cp:lastModifiedBy>Davor Vesligaj</cp:lastModifiedBy>
  <dcterms:created xsi:type="dcterms:W3CDTF">2019-02-19T01:10:33Z</dcterms:created>
  <dcterms:modified xsi:type="dcterms:W3CDTF">2020-02-10T10:24:39Z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0x010100CEAFA1CA0DD46E4FB6E791B484CEB08C00175A4FD257BFA54A99BDE7759A62D10B</vt:lpwstr>
  </property>
</Properties>
</file>